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HoratiusDladla\Desktop\Span\Tenders\Infrastructure\Peme\R&amp;R\"/>
    </mc:Choice>
  </mc:AlternateContent>
  <bookViews>
    <workbookView xWindow="0" yWindow="0" windowWidth="28800" windowHeight="12336" firstSheet="1" activeTab="4"/>
  </bookViews>
  <sheets>
    <sheet name="COVER PAGE" sheetId="4" r:id="rId1"/>
    <sheet name="SCHOOL INFORMATION" sheetId="10" r:id="rId2"/>
    <sheet name="CONTRACTOR NOTES (1)" sheetId="25" r:id="rId3"/>
    <sheet name="CONTRACTOR NOTES (2)" sheetId="12" r:id="rId4"/>
    <sheet name="SPECIFICATION UNPRICED" sheetId="30" r:id="rId5"/>
  </sheets>
  <externalReferences>
    <externalReference r:id="rId6"/>
    <externalReference r:id="rId7"/>
  </externalReferences>
  <definedNames>
    <definedName name="_xlnm.Print_Area" localSheetId="2">'CONTRACTOR NOTES (1)'!$A$1:$E$36</definedName>
    <definedName name="_xlnm.Print_Area" localSheetId="3">'CONTRACTOR NOTES (2)'!$A$1:$E$48</definedName>
    <definedName name="_xlnm.Print_Area" localSheetId="0">'COVER PAGE'!$A$1:$I$22</definedName>
    <definedName name="_xlnm.Print_Area" localSheetId="1">'SCHOOL INFORMATION'!$A$1:$D$35</definedName>
    <definedName name="_xlnm.Print_Titles" localSheetId="4">'SPECIFICATION UNPRICED'!$6:$6</definedName>
    <definedName name="Z_BA4F979B_4637_4A48_8AA5_8515CE99A35E_.wvu.PrintArea" localSheetId="1" hidden="1">'SCHOOL INFORMATION'!$A$1:$D$35</definedName>
  </definedNames>
  <calcPr calcId="152511"/>
</workbook>
</file>

<file path=xl/calcChain.xml><?xml version="1.0" encoding="utf-8"?>
<calcChain xmlns="http://schemas.openxmlformats.org/spreadsheetml/2006/main">
  <c r="C6" i="10" l="1"/>
  <c r="C17" i="10"/>
  <c r="C16" i="10"/>
  <c r="C15" i="10"/>
  <c r="C14" i="10"/>
  <c r="C13" i="10"/>
  <c r="C12" i="10"/>
  <c r="C11" i="10"/>
  <c r="C10" i="10"/>
  <c r="E280" i="30" l="1"/>
  <c r="E281" i="30" s="1"/>
  <c r="E257" i="30"/>
  <c r="E258" i="30" s="1"/>
  <c r="E253" i="30"/>
  <c r="E252" i="30"/>
  <c r="E251" i="30"/>
  <c r="E254" i="30" s="1"/>
  <c r="E245" i="30"/>
  <c r="E243" i="30"/>
  <c r="E242" i="30"/>
  <c r="E240" i="30"/>
  <c r="E238" i="30"/>
  <c r="E235" i="30"/>
  <c r="E232" i="30"/>
  <c r="E230" i="30"/>
  <c r="E228" i="30"/>
  <c r="E181" i="30"/>
  <c r="E179" i="30"/>
  <c r="E178" i="30"/>
  <c r="E175" i="30"/>
  <c r="E174" i="30"/>
  <c r="E172" i="30"/>
  <c r="E171" i="30"/>
  <c r="E170" i="30"/>
  <c r="E169" i="30"/>
  <c r="E166" i="30"/>
  <c r="E164" i="30"/>
  <c r="E154" i="30"/>
  <c r="E153" i="30"/>
  <c r="E152" i="30"/>
  <c r="E146" i="30"/>
  <c r="E144" i="30"/>
  <c r="E141" i="30"/>
  <c r="E139" i="30"/>
  <c r="E134" i="30"/>
  <c r="E125" i="30"/>
  <c r="E119" i="30"/>
  <c r="E114" i="30"/>
  <c r="E113" i="30"/>
  <c r="E112" i="30"/>
  <c r="E111" i="30"/>
  <c r="E110" i="30"/>
  <c r="E109" i="30"/>
  <c r="E108" i="30"/>
  <c r="E106" i="30"/>
  <c r="E104" i="30"/>
  <c r="E97" i="30"/>
  <c r="E94" i="30"/>
  <c r="E98" i="30" s="1"/>
  <c r="E89" i="30"/>
  <c r="E87" i="30"/>
  <c r="E85" i="30"/>
  <c r="E83" i="30"/>
  <c r="E78" i="30"/>
  <c r="E76" i="30"/>
  <c r="E74" i="30"/>
  <c r="E72" i="30"/>
  <c r="E70" i="30"/>
  <c r="E68" i="30"/>
  <c r="E67" i="30"/>
  <c r="E66" i="30"/>
  <c r="E56" i="30"/>
  <c r="E53" i="30"/>
  <c r="E47" i="30"/>
  <c r="E46" i="30"/>
  <c r="E45" i="30"/>
  <c r="E44" i="30"/>
  <c r="E43" i="30"/>
  <c r="E42" i="30"/>
  <c r="E36" i="30"/>
  <c r="E35" i="30"/>
  <c r="E29" i="30"/>
  <c r="E28" i="30"/>
  <c r="E27" i="30"/>
  <c r="E25" i="30"/>
  <c r="E22" i="30"/>
  <c r="E20" i="30"/>
  <c r="E19" i="30"/>
  <c r="E18" i="30"/>
  <c r="E11" i="30"/>
  <c r="E10" i="30"/>
  <c r="C25" i="10" l="1"/>
  <c r="D10" i="4"/>
  <c r="A4" i="30" s="1"/>
  <c r="C7" i="25" l="1"/>
  <c r="D9" i="4"/>
  <c r="A3" i="30" s="1"/>
  <c r="D7" i="4"/>
  <c r="A2" i="30" s="1"/>
  <c r="D8" i="4" l="1"/>
</calcChain>
</file>

<file path=xl/sharedStrings.xml><?xml version="1.0" encoding="utf-8"?>
<sst xmlns="http://schemas.openxmlformats.org/spreadsheetml/2006/main" count="480" uniqueCount="329">
  <si>
    <t>PROGRAMME</t>
  </si>
  <si>
    <t>PROJECT DESCRIPTION:</t>
  </si>
  <si>
    <t>DISTRICT MUNICIPALITY:</t>
  </si>
  <si>
    <t>SCHOOL NAME:</t>
  </si>
  <si>
    <t>CONTRACT DRAWINGS INCUDED?</t>
  </si>
  <si>
    <t xml:space="preserve"> </t>
  </si>
  <si>
    <t>NO</t>
  </si>
  <si>
    <t xml:space="preserve">NOTES:  </t>
  </si>
  <si>
    <t>END OF SPECIFICATIONS</t>
  </si>
  <si>
    <t>QTY</t>
  </si>
  <si>
    <t>Unit Price</t>
  </si>
  <si>
    <t>Amount</t>
  </si>
  <si>
    <t>SPECIFICATION</t>
  </si>
  <si>
    <t>SUMMARY</t>
  </si>
  <si>
    <t>SUB TOTAL</t>
  </si>
  <si>
    <t>15% VAT</t>
  </si>
  <si>
    <t>TOTAL TENDER PRICE</t>
  </si>
  <si>
    <t>DATE:</t>
  </si>
  <si>
    <t>EMIS NUMBER:</t>
  </si>
  <si>
    <t>OTHER SCHOOLS AFFECTED</t>
  </si>
  <si>
    <t>LOCAL MUNICIPALITY:</t>
  </si>
  <si>
    <t>TOWN/VILLAGE:</t>
  </si>
  <si>
    <t>KIMBERLEY</t>
  </si>
  <si>
    <t>1</t>
  </si>
  <si>
    <t>4</t>
  </si>
  <si>
    <t>3</t>
  </si>
  <si>
    <t>6</t>
  </si>
  <si>
    <t>20</t>
  </si>
  <si>
    <t>50</t>
  </si>
  <si>
    <t>15</t>
  </si>
  <si>
    <t>100</t>
  </si>
  <si>
    <t>27</t>
  </si>
  <si>
    <t>FRANCES BAARD DISTRICT OFFICE - PEME</t>
  </si>
  <si>
    <t>No</t>
  </si>
  <si>
    <t>1025</t>
  </si>
  <si>
    <t>70</t>
  </si>
  <si>
    <t>771</t>
  </si>
  <si>
    <t>337</t>
  </si>
  <si>
    <t>INSPECTOR:</t>
  </si>
  <si>
    <t>PROGRAMME:</t>
  </si>
  <si>
    <t>DETAILED DESCRIPTION OF PROJECT:</t>
  </si>
  <si>
    <t>TYPE OF CONTRACT:</t>
  </si>
  <si>
    <t>UNIQUE PROJECT NUMBER:</t>
  </si>
  <si>
    <t>ORDER NO / TENDER NO:</t>
  </si>
  <si>
    <t>SPECIFICATIONS COMPILED BY:</t>
  </si>
  <si>
    <t>SPECIFICATIONS RECOMMENDED BY:</t>
  </si>
  <si>
    <t>SPECIFICATIONS APPROVED BY:</t>
  </si>
  <si>
    <t>QUOTATION/TENDER CLOSING DATE:</t>
  </si>
  <si>
    <t>ORDER DATE:</t>
  </si>
  <si>
    <t>APPOINTMENT DATE:</t>
  </si>
  <si>
    <t>CONTRACT AMOUNT:</t>
  </si>
  <si>
    <t>RECOMMENDED CONTRACT PERIOD:</t>
  </si>
  <si>
    <t>LONGITUDE</t>
  </si>
  <si>
    <t>LATITUDE</t>
  </si>
  <si>
    <t>SCHOOL PRINICPAL</t>
  </si>
  <si>
    <t>CONTACT NUMBER</t>
  </si>
  <si>
    <t>ALTERNATIVE CONTACT NUMBER</t>
  </si>
  <si>
    <t>MR G.B. OLIPHANT</t>
  </si>
  <si>
    <r>
      <rPr>
        <b/>
        <sz val="11"/>
        <color theme="0" tint="-0.249977111117893"/>
        <rFont val="Arial"/>
        <family val="2"/>
      </rPr>
      <t>DD</t>
    </r>
    <r>
      <rPr>
        <b/>
        <sz val="11"/>
        <color theme="1"/>
        <rFont val="Arial"/>
        <family val="2"/>
      </rPr>
      <t>/</t>
    </r>
    <r>
      <rPr>
        <b/>
        <sz val="11"/>
        <color theme="0" tint="-0.249977111117893"/>
        <rFont val="Arial"/>
        <family val="2"/>
      </rPr>
      <t>MM</t>
    </r>
    <r>
      <rPr>
        <b/>
        <sz val="11"/>
        <color theme="1"/>
        <rFont val="Arial"/>
        <family val="2"/>
      </rPr>
      <t>/20</t>
    </r>
    <r>
      <rPr>
        <b/>
        <sz val="11"/>
        <color theme="0" tint="-0.249977111117893"/>
        <rFont val="Arial"/>
        <family val="2"/>
      </rPr>
      <t>YY</t>
    </r>
  </si>
  <si>
    <t xml:space="preserve">            </t>
  </si>
  <si>
    <t xml:space="preserve">           </t>
  </si>
  <si>
    <t>SPECIFICATION FOR THE FOLLOWING PROJECT</t>
  </si>
  <si>
    <t>PROJECT INFORMATION</t>
  </si>
  <si>
    <t>MAINTENANCE-CORRECTIVE</t>
  </si>
  <si>
    <t>MR. L. HUMPHREYS</t>
  </si>
  <si>
    <t>Remove socket outlets at existing positions at shown on site.</t>
  </si>
  <si>
    <t>REPAIRS AND RENOVATIONS</t>
  </si>
  <si>
    <t>UNIT</t>
  </si>
  <si>
    <t>no</t>
  </si>
  <si>
    <r>
      <t>m</t>
    </r>
    <r>
      <rPr>
        <sz val="11"/>
        <color theme="1"/>
        <rFont val="Calibri"/>
        <family val="2"/>
      </rPr>
      <t>²</t>
    </r>
  </si>
  <si>
    <t>item</t>
  </si>
  <si>
    <t>NOTICE TO TENDERERS</t>
  </si>
  <si>
    <r>
      <t>1.</t>
    </r>
    <r>
      <rPr>
        <b/>
        <sz val="7"/>
        <color theme="1"/>
        <rFont val="Arial"/>
        <family val="2"/>
      </rPr>
      <t xml:space="preserve">      </t>
    </r>
    <r>
      <rPr>
        <b/>
        <sz val="12"/>
        <color theme="1"/>
        <rFont val="Arial"/>
        <family val="2"/>
      </rPr>
      <t xml:space="preserve">      SITE DESCRIPTION</t>
    </r>
  </si>
  <si>
    <t>The site is situated in the Nothern Cape Province, in the town:</t>
  </si>
  <si>
    <r>
      <t>2.</t>
    </r>
    <r>
      <rPr>
        <b/>
        <sz val="7"/>
        <color theme="1"/>
        <rFont val="Arial"/>
        <family val="2"/>
      </rPr>
      <t xml:space="preserve">      </t>
    </r>
    <r>
      <rPr>
        <b/>
        <sz val="12"/>
        <color theme="1"/>
        <rFont val="Arial"/>
        <family val="2"/>
      </rPr>
      <t xml:space="preserve">     WORKS DESCRIPTION</t>
    </r>
  </si>
  <si>
    <t>The work includes the:</t>
  </si>
  <si>
    <r>
      <t>3.</t>
    </r>
    <r>
      <rPr>
        <b/>
        <sz val="7"/>
        <color theme="1"/>
        <rFont val="Arial"/>
        <family val="2"/>
      </rPr>
      <t xml:space="preserve">      </t>
    </r>
    <r>
      <rPr>
        <b/>
        <sz val="12"/>
        <color theme="1"/>
        <rFont val="Arial"/>
        <family val="2"/>
      </rPr>
      <t xml:space="preserve">     TENDER ADJUDICATION</t>
    </r>
  </si>
  <si>
    <t>CIDB GRADING</t>
  </si>
  <si>
    <t>will be evaluated in line with relevent Procurement</t>
  </si>
  <si>
    <r>
      <t>4.</t>
    </r>
    <r>
      <rPr>
        <b/>
        <sz val="7"/>
        <color theme="1"/>
        <rFont val="Arial"/>
        <family val="2"/>
      </rPr>
      <t xml:space="preserve">      </t>
    </r>
    <r>
      <rPr>
        <b/>
        <sz val="12"/>
        <color theme="1"/>
        <rFont val="Arial"/>
        <family val="2"/>
      </rPr>
      <t xml:space="preserve">    VALUE - ADDED TAX (TAX)</t>
    </r>
  </si>
  <si>
    <t>The total tendered price must include for Value - Added Tax (VAT)</t>
  </si>
  <si>
    <t>5.        SITE INSPECTION</t>
  </si>
  <si>
    <t>The Project Manager will meet prospective Tenderers as stipulated in the tender advertisement to take them on a tour of inspection of the site and to explain the nature and extent of the work in broad outline. During these compulsary site inspection meeting, all prospective tenderers shall sign onto a proof of attendance register for adjudication processes.
Failure to attend the site meeting will lead to disqualification.</t>
  </si>
  <si>
    <t>6.          APPOINTMENTS</t>
  </si>
  <si>
    <t xml:space="preserve">The Contractor shall obtain all necessary particulars of work timeously so to ensure a proper management of site ,i.e Appointment Letter, Specifications, work programme, EPWP schedule and all other project documents.  </t>
  </si>
  <si>
    <t>Safety Management - It is the responsibility of the Contractor to ensure that SHEQ is enforced.</t>
  </si>
  <si>
    <t>7.          SUBMISSION OF COMPLETE PRICED BILLS OF QUANTITIES WITH THE TENDER</t>
  </si>
  <si>
    <t>Tenderes shall submit their priced bills of quantities in one original cast in black ink, with their tenders.
Completed tender documents sealed in an envelope marked with the "PROJECT NAME", must reach Specified Offices with all requested documents</t>
  </si>
  <si>
    <t>All tenderers with minimum CIDB grading of</t>
  </si>
  <si>
    <t>MR. D.R. VAN WYK</t>
  </si>
  <si>
    <t>ROOF COVERING</t>
  </si>
  <si>
    <t>REPAIR ROOF LEAKAGES</t>
  </si>
  <si>
    <t>m²</t>
  </si>
  <si>
    <t>IRONMONGAREY</t>
  </si>
  <si>
    <t>LOCKS AND FURNITURE</t>
  </si>
  <si>
    <t>METAL SHELVING</t>
  </si>
  <si>
    <t>SUPPLY AND INSTALL INDUSTRIAL BOLTED METAL SHEVING</t>
  </si>
  <si>
    <t>METALWORK</t>
  </si>
  <si>
    <t>SUPPLY AND INSTALL A NEW ROLLER SHUTTER DOOR</t>
  </si>
  <si>
    <t>OTHER METALS</t>
  </si>
  <si>
    <t>FLOOR COVERINGS, WALL LININGS, ETC.</t>
  </si>
  <si>
    <t>SUPPLY AND FIT A RUBBER NON-SLIP FLOOR TAPE</t>
  </si>
  <si>
    <t>Supply and fit 500mm (L) x 100mm (W) self-adhesive  dimpled rubber black non-slip tape to floor and concrete ramp for safe social distance spacing of 1500mm apart at  the reception office of office block T, which will be directed on site.</t>
  </si>
  <si>
    <t>m</t>
  </si>
  <si>
    <t>PLUMBING AND DRAINAGE</t>
  </si>
  <si>
    <t>Testing and Commissioning: Inspections, testing and handing over of the complete installation in the presence of the Engineer and certify the results on the Certificate of Compliance by an Accredited person.</t>
  </si>
  <si>
    <t>MECHANICAL INSTALLATIONS</t>
  </si>
  <si>
    <r>
      <t>Supply and install a 220v AC Roller Shutter door automation kit full motor and</t>
    </r>
    <r>
      <rPr>
        <b/>
        <sz val="11"/>
        <color theme="1"/>
        <rFont val="Arial"/>
        <family val="2"/>
      </rPr>
      <t xml:space="preserve"> </t>
    </r>
    <r>
      <rPr>
        <sz val="11"/>
        <color theme="1"/>
        <rFont val="Arial"/>
        <family val="2"/>
      </rPr>
      <t>remotes. Remotes should operate with existing Centurion Remote Controles.</t>
    </r>
  </si>
  <si>
    <t>Supply and install a natural aluminium ES200 easy auto unit to close and open the newly installed aluminium double sliding door. Operation of sliding door must be incorporated in the existing access control system. In addition supply and fit an override to the electrical function of double sliding door, which will be directed on site.</t>
  </si>
  <si>
    <t>PAINTING - EXTERNAL</t>
  </si>
  <si>
    <t>PAINT NEW VANDAL PROOF CAGE</t>
  </si>
  <si>
    <t>Clean down prepare for and apply primer, one undercoat and two coats high gloss paint to newly installed custom made vandal proof cage.</t>
  </si>
  <si>
    <t>FLOOR COVERING</t>
  </si>
  <si>
    <t>PAINTING</t>
  </si>
  <si>
    <t>TENDER PRICE IN WORDS</t>
  </si>
  <si>
    <t>EXCAVATIONS</t>
  </si>
  <si>
    <r>
      <t>m</t>
    </r>
    <r>
      <rPr>
        <sz val="11"/>
        <color theme="1"/>
        <rFont val="Calibri"/>
        <family val="2"/>
      </rPr>
      <t>³</t>
    </r>
  </si>
  <si>
    <t>LOCKERS</t>
  </si>
  <si>
    <r>
      <t>Supply and install</t>
    </r>
    <r>
      <rPr>
        <b/>
        <sz val="11"/>
        <color theme="1"/>
        <rFont val="Arial"/>
        <family val="2"/>
      </rPr>
      <t xml:space="preserve"> </t>
    </r>
    <r>
      <rPr>
        <sz val="11"/>
        <color theme="1"/>
        <rFont val="Arial"/>
        <family val="2"/>
      </rPr>
      <t xml:space="preserve">an industrial type steel lockable single locker, 2 louvered doors with standard epoxy powder coated finish. Overall size 1800 height x 300 width x 450mm depth. </t>
    </r>
  </si>
  <si>
    <t>Supply and install industrial bolted angle metal shelving with an epoxy powder coating finish(grey colour) according to the manufacturer. Open braced shelving should include sturdy slotted 2mm thick angle uprights, steel shelves, bracing and fixings. Metal shelving unit/bay with  6 shelves spaced 400mm apart:  Dimensions of unit -  2210mm height x 941mm width x 384mm depth. Location:  Strong room no. 1 -  24 units. Strong room no. 2 - 45 units . Script room - 25 units.                                             Packing room - 18 units</t>
  </si>
  <si>
    <t>Please take note that before the tender documents are submitted for consideration they must be comprehensively completed. If the tenderer neglects to complete the necessary documents as requested above this could result in the disqualification of the tenderer.</t>
  </si>
  <si>
    <t xml:space="preserve">The Drawings, Articles of Agreements, Conditions of Contracts and Form of guarantee available for and must be examined by the Tenderers during normal office hours at the   office of the Chief Director or His Representative / Agent before a 
tender is submitted.
</t>
  </si>
  <si>
    <t xml:space="preserve">Should any page/s be found to be missing or in duplicate or if any reproduction is indistinct, or if any ambiguity arises as to the meaning of any item or description, or if this Specification contains any obvious errors in respect of measurements and 
 quantities etc., then the Tenderer must immediately inform the Chief Director or His Representative / Agent and have same rectified or explained as the case may be. No claims will be considered afterwards where the Tenderer has failed with these instructions. No alterations, erasure, amendment or note is to be made in the text of this Specification and should any such alteration, erasure, amendment or note be made by the Tenderer it will not be recognised, but this Specification as required by the Chief Director or His Representative / Agent will be adhered to. 
</t>
  </si>
  <si>
    <t xml:space="preserve">Prices for articles described by trade names or catalogue references must be based on the type and manufacture specified in this Specification. Where articles other than of the manufacture specified are used, the written approval of the Chief Director or his Representative / Agent must be obtained before confirming orders for any such materials, as no claim for extras in this respect will be considered.Where materials other than of the manufacture specified are used with written approval, an adjustment of the price of such material will be made and an Order in Writing issued to confirm such adjustment.
</t>
  </si>
  <si>
    <t xml:space="preserve">All workman employed on site must be provided with and be dressed in protective overalls clearly marked with the name of the Contractor.
</t>
  </si>
  <si>
    <t xml:space="preserve">Tenderers are advised that, notwithstanding the provisions of Clause 6 on page 1 of the Tender Form, no alternative tenders for the work specified herein will be considered.
</t>
  </si>
  <si>
    <t xml:space="preserve">The contractor shall provide security to the satisfaction of the Chief Director for .0% of the tender price.
</t>
  </si>
  <si>
    <t xml:space="preserve">(1). It is first and foremost the responsibility of the contractor to employ only qualified persons to ensure that the quality of workmanship delivered is at all times of a high and acceptable standard when handed over to the Department of Education. The contractor is to ensure proper supervision in order to achieve this as it is not the responsibility of the Works Inspector to act as a foreman on behalf of the contractor.
</t>
  </si>
  <si>
    <t xml:space="preserve">(2). It is the responsibility of the contractor / tenderer to visit the site to fimiliarise himself with the conditions on site prior to the pricing of this document.
</t>
  </si>
  <si>
    <t xml:space="preserve">(3). It is the responsibility of the contractor to consult with the Works Inspector responsible for the contract prior to the pricing of this document to clarify any discrepensies.  Any deviation from this document without the consent of the Works Inspector will be deemed nullen void.
</t>
  </si>
  <si>
    <t xml:space="preserve">(4). Any damages or repairs to surrounding works, the replacement of  equipment or any other losses suffered as a result of negligence or any other action, which is to the detriment of the Department shall be made good at the expense of the contractor.
</t>
  </si>
  <si>
    <t xml:space="preserve">(5). The premises will be occupied during the contract period and care should be taken to isolate works in this regard.
</t>
  </si>
  <si>
    <t xml:space="preserve">(6). It is the sole responsibility of the contractor to verify dimensions on site and to determine the correct quantities and measurements before pricing commences. Failure to do so will be to the account  of the contractor.  
</t>
  </si>
  <si>
    <t xml:space="preserve">(7). The working hours shall be confined to between 7:00 to 17:00. should the need arise to work for extended hours and over weekends the contractor shall make prior arrangements for such with the Department and institution in question. 
</t>
  </si>
  <si>
    <t xml:space="preserve">(8).The contractor will be responsible for the water and electricity supply including any other related costs necessary to conduct the said service for the duration of this project / contract. When making use  of existing water and electricity supplies, financial arrangements must be made with the institution in question. 
</t>
  </si>
  <si>
    <t xml:space="preserve">9).  All works must be completed to Departmental standards and to the approval of the Chief Director of the Department of Education.  Any sub-standard work  will be corrected by the contractor at his own expense carried out to the complete satisfaction of the Chief Director. Failure to do so will result in non- payment and the Department will obtain alternate quotations in order to realise the desired quality of workmanship.
</t>
  </si>
  <si>
    <t xml:space="preserve">(10). All materials shall bear the SABS stamp of approval. The contractor must ensure that only material specified are priced for and that samples in this regard is presented for approval before use. any deviation from materials specified must be approved by the Chief Director of Education. Non-SABS approved materials shall not be accepted.
</t>
  </si>
  <si>
    <t xml:space="preserve">(11).  The contractor is to allow for the submitting of actual paint samples and the application thereof in order for colour schemes to be finalised.
</t>
  </si>
  <si>
    <t>(12).  The contractor shall utilise local labour to the maximum.</t>
  </si>
  <si>
    <t xml:space="preserve">(13).  After completion of the work leave perfect in all trades, remove all the rubble as a result of construction and leave the working area neat and tidy. 
</t>
  </si>
  <si>
    <t xml:space="preserve">                                                  SPECIAL NOTES TO CONTRACTORS</t>
  </si>
  <si>
    <t>EARTHWORKS</t>
  </si>
  <si>
    <r>
      <rPr>
        <u/>
        <sz val="11"/>
        <color rgb="FF000000"/>
        <rFont val="Arial"/>
        <family val="2"/>
      </rPr>
      <t>DEFINITIONS FOR EXCAVATIONS:</t>
    </r>
    <r>
      <rPr>
        <sz val="11"/>
        <color rgb="FF000000"/>
        <rFont val="Arial"/>
        <family val="2"/>
      </rPr>
      <t xml:space="preserve">
Earth shall mean ground that can be removed by hand tools and shall include loose gravel, clay, made up ground, loose or soft shale, ouklip and any loose boulders less than 75mm in diameter.
Soft rock shall mean rock that can be loosened by hand pick or crowbar and includes hard shale, compact ouklip, stone of a similar hardness and boulders from 75mm diameter up to 0, 03 cubic meters in volume.
Hard rock shall mean granite, quartzitic sandstone, slate and rock of similar or greater hardness, and boulders over 0, 03 cubic meters in volume.
</t>
    </r>
  </si>
  <si>
    <t xml:space="preserve">Extra over trench excavations in earth for excavations </t>
  </si>
  <si>
    <t>Soft rock</t>
  </si>
  <si>
    <t>Hard rock</t>
  </si>
  <si>
    <t>Extra over all excavations for carting away</t>
  </si>
  <si>
    <t>Filling</t>
  </si>
  <si>
    <t>Backfill trench and compact to a density of not less than 90 per cent Modified AASHTO.</t>
  </si>
  <si>
    <t>CONCRETE WORK</t>
  </si>
  <si>
    <t>Filling of conservancy tank shall be of approved clean earth, well watered and rammed in layers not exceeding 150mm in depth and thoroughly  consolidated to a density of not less than 90% Modified AASHTO.</t>
  </si>
  <si>
    <t>Surplus material including rock from excavations and/or stock piles on site to be used to fill up the existing conservancy tank. Material shall be well watered and rammed in layers not exceeding 150mm in depth and thoroughly consolidated to a density of not less than 90% Modified AASHTO.</t>
  </si>
  <si>
    <t>MASONRY</t>
  </si>
  <si>
    <t>BRICKWORK</t>
  </si>
  <si>
    <t>Manholes</t>
  </si>
  <si>
    <t xml:space="preserve">Supply and install a new 450 x 450mm light duty single seal manhole cover with frame on top of existing valve chamber.
</t>
  </si>
  <si>
    <t>SUPPLY AND INSTALL NEW 0,6MM CORUGATED ROOF SHEETS</t>
  </si>
  <si>
    <t>Replace rusted corrugated roof sheets with new SABS approved 0,6mm corrugated roof sheets with 6 x 75mm roof screws on roof of office block C which will be directed on site.</t>
  </si>
  <si>
    <t>RE-FIT LOOSE CARPET TILES</t>
  </si>
  <si>
    <t>Sand down and clean floor surfaces of loose carpet tilesa. Apply an SABS approved carpet adhesive according to manufacturers instructions to floor area and re-fit the loose tile carpet.</t>
  </si>
  <si>
    <t>CARPENTRY AND JOINERY</t>
  </si>
  <si>
    <t>REPAIR TO TIMBER ROOF TRUSS CONSTRUCTION</t>
  </si>
  <si>
    <t xml:space="preserve">Where components of the wooden roof construction are replaced they must be taken out and removed and replaced in “Merchantable Grade” South African Pine complying with the requirements of SABS Specifications for Stress-Graded Softwood General Structural Timber, S.A.B.S.563.During the replacement of components of the roof construction the rest of the roof construction must be supported. Where roofs have sagged they must be realigned including the supply of additional bearers, struts, etc. All roof timbers are to be treated in accordance with the requirements for Class C preservatives as laid down in the SABS Code of Practice for Preservative Treatment of Timber, S.A.B.S.05. Roof trusses are to be properly constructed, lapped at all junctions and spiked together with ends of nails crimped over and each intersection bolted with 10mm diameter bolts. Feet of trusses are to be secured with 1,6mm galvanized mild steel straps 38mm wide and 900mm girth wrapped around roof timbers and spiked to plates. Purlins must be in long lengths continuous over at least three rafters, set on edge, securely spiked to rafters and each intersection of purlin and rafter must be tied together with and including 4mm diameter galvanized wire tie 750mm long wrapped around rafter and purlin, tightly drawn up and twisted.
</t>
  </si>
  <si>
    <t xml:space="preserve">Replace defective 50mm x 76mm purlins with new of existing roof trusses at office block C. </t>
  </si>
  <si>
    <t>SHEET METAL FLASHINGS</t>
  </si>
  <si>
    <t>Refit existing loose gable flashing with suitable fastners at office block E.</t>
  </si>
  <si>
    <t>Supply and fit 114mm x 38mm verge timber, 200mm long and fastened twice with 6mm diameter bolts and nuts to existing verge timber at building block A.</t>
  </si>
  <si>
    <t>Replace missing 25mm x 10mm gable flashing with new 0,55mm thick approved galvanized metal flashings and accessories. Clips and Fixtite stitching screws to be used to fix flashings to sheeting at Office block C.</t>
  </si>
  <si>
    <t>Replace defective 50mm x 76mm foot purlins with new at building block A.</t>
  </si>
  <si>
    <t>SUPPLY AND INSTALL NEW FASCIA AND BARGE BOARDS</t>
  </si>
  <si>
    <t>SUPPLY AND INSTALL F.L &amp; B DOORS(SINGLE LEAF)</t>
  </si>
  <si>
    <t>CEILINGS</t>
  </si>
  <si>
    <t>NEW RHINO BOARD CEILINGS</t>
  </si>
  <si>
    <t>REPLACE DOORS (SAPELE SEMI-SOLID)</t>
  </si>
  <si>
    <t>Take down 2 damaged timber doors and 3 damaged steel doors and remove from site. Supply and fit to frames new single leaf 44x810x2030mm meranti hardwood F.L and B open back door including weatherboard, hung on new hinges using new screws of a suitable length. New door are to be fitted, with an even gap of 2mm around the outside of door. Supply and fit new hardwood door specified and leave door to open and close freely without being hinge bound on completion.     Location: Block C - room no. 4 and 5 ; Block A - Ladies and Gents toilets including kitchenette.</t>
  </si>
  <si>
    <t>Take down damaged double timber doors and remove from site. Supply and install rebated 1510mm x 2015mm double timber door as specified above. Location:  In passage of office block C and D.</t>
  </si>
  <si>
    <t>REPLACE MISSING TIMBER CORNICE</t>
  </si>
  <si>
    <t>FASTEN AND SEAL EXISTING CORNICE</t>
  </si>
  <si>
    <t>Fasten as mentioned above and seal with an approved white paintable silicone sealer the existing cornices.Location: Block B - room 8: 3m; Block D - room 2: 5m</t>
  </si>
  <si>
    <t>Provide and fit, in an approved manner, new 50 x 25mm SA Pine timber cornice which is nailed to the wall at not exceeding 300mm centers, with 2mm diameter galvanized cadminium plated clout headed nails, 40mm long, or fixed to walls with hardened steel nails driven into the brickwork to match existing. Location: Block B - room 8: 3m; Block C - room 4: 3m</t>
  </si>
  <si>
    <t>REPLACE DAMAGED MERANTI SKIRTINGS AND QUDRANTS</t>
  </si>
  <si>
    <t>Replace damaged skirtings and quadrants with new 68mmx13mm “Meranti” skirting and 30mmx30mm quadrant which is nailed to the wall at not exceeding 300mm centers, with 2mm diameter galvanized cadminium plated clout headed nails, 40mm long, or fixed to walls with hardened steel nails driven into the brickwork. Location: Block B - disabled toilet</t>
  </si>
  <si>
    <t>Replace only door cylinder type mortice lock case with C.P furniture. Location: Block B -room 2.</t>
  </si>
  <si>
    <t xml:space="preserve">Replace only double cylinder type lock of timber door with a new chrome plated SABS approved lock. Lock are to be similar or equal to that supplied by “Solid or Union. Location: Block B - room 3.2 and 3.3
</t>
  </si>
  <si>
    <t>Supply and install SABS approved toilet door chrome plated indicator bolt. Location: Block A - Ladies and gents toilets x 2</t>
  </si>
  <si>
    <t>Supply missing SABS approved chrome plated paraplegic door indicator bolt. Location: Block E - disabled toilet</t>
  </si>
  <si>
    <t xml:space="preserve">ce only double cylinder type lock of timber door with a new chrome plated SABS approved lock. Lock are to be similar or equal to that supplied by “Solid or Union. Location: Block B - room 3.2 and 3.3
</t>
  </si>
  <si>
    <t xml:space="preserve">Supply and install a new SABS approved double cylinder type lock with mortice door lock set supplied complete with C.P furniture and two keys per lock including rebate conversion kit for double rebated timber door. Lock are to be similar or equal to that supplied by “Solid or Union”.  Location: Block C - double timber door in passage; Block D - double timber door in passage.
</t>
  </si>
  <si>
    <t xml:space="preserve">Replace timber door lock with a new SABS approved double cylinder lock with mortice door lock set supplied complete with C.P furniture and two keys per lock. Lock are to be similar or equal to that supplied by “Solid or Union”.  Location: Block A - ladies and gents toilets x 2; kitchenette x 1; store room adjacent to kitchenette; Block C - room 5 ; double steel door between block B and C.
</t>
  </si>
  <si>
    <t>Supply and deliver one duplicate key for main entrance door at block B - room3.</t>
  </si>
  <si>
    <t>Replace security ultra doorlock only with a new SABS approved lock with two keys. Loacation: Block A - store room.</t>
  </si>
  <si>
    <t>Supply and install missing chrome plated striker plate of existing door lock.Location: Block B - room 2.3 and Block C - room 8(main entrance).</t>
  </si>
  <si>
    <t>Refit doorlock by using 65mm long x 4mm thick bolts and nuts. Location: Block B - room 8.1.</t>
  </si>
  <si>
    <t xml:space="preserve">Take down toilet cubicle steel doors in toilet blocks where directed and remove from site. Supply and hang on existing mild steel hinged using 40mm mild steel wood screws, new Semi-Solid Sapele Veneered doors, neatly hung with a 3mm gap all round. Doors are to open and close freely without any obstruction and should not be hinge bound in any way. Ladies and Gents toilets at block A.
</t>
  </si>
  <si>
    <t>SUPPLY AND INSTALL A DOOR LOCK TAMPER PROOF STEEL COVER PLATE</t>
  </si>
  <si>
    <t>To tamper proof existing door lock at block B - room 4, supply and fit a 9mm (W) x 40mm (L) x 3mm thick mild steel plates, flush to both sides of existing timber door, fastened with four black galvanised M8x 50mm long cup square bolts and nuts.</t>
  </si>
  <si>
    <t>PLASTERING</t>
  </si>
  <si>
    <t>REPAIR CRACK TO WALL</t>
  </si>
  <si>
    <t xml:space="preserve">Create a vee notch in the wall approximately 10mm wide over the crack using a hammer and chisel or other small power tools and clear all debris, loose concrete and dust, prime the surface with approved concrete primer and fill the vee notch with epoxy mortar "silka mono op 615HB or similar approved.
</t>
  </si>
  <si>
    <t>REMOVAL OF STALL URINAL</t>
  </si>
  <si>
    <t>Carefully remove 1m long x 1.2m high steel stall urinal in gents toilet at block A and cart away from site. Neatly repair and make good to face of walls where stall urinal have been removed at .</t>
  </si>
  <si>
    <t xml:space="preserve">Carefully hack up step of stall urinal where directed until surface bed is reached and remove rubble from site. </t>
  </si>
  <si>
    <t>TILLING</t>
  </si>
  <si>
    <t>WALL TILLING - SPLASH BACK</t>
  </si>
  <si>
    <t xml:space="preserve">Fit new Class A glazed 200x200x8mm thick ceramic wall tiles equal or similar to “Johnson Tiles” to walls for splash back above  kitchen sink at building block A.Thoroughly clean, prepare for and cover walls in an approved manner, using an approved glazed porcelain wall tiles as well as an approved tile adhesive applied in strict accordance with the instructions of the tile manufacturer.
Joints between tiles are to be of a uniformed size, approximately 3mm – 5mm wide depending on the size of the tile being used. On completion neatly grout in joints between tiles with an anti-bacterial waterproofing grouting, neatly strike off and leave perfectly clean. 
</t>
  </si>
  <si>
    <t xml:space="preserve">Replace all broken and missing floor tiles in passages with a similar colour and tile finish, the same as specified above which will be directed on site. Also where missing neatly grout in joints between tiles with an anti-bacterial waterproofing grouting, neatly strike off and leave perfectly clean. </t>
  </si>
  <si>
    <t>Break into existing sewer drain not exceeding 1000mm deep, connect new 160mm diameter PVC piping and make good to wall, etc. Also redo the benching according to the new flow direction.</t>
  </si>
  <si>
    <t>SUPPLY AND INSTALL F.L &amp; B DOORS(DOUBLE LEAF)</t>
  </si>
  <si>
    <r>
      <t>Carefully take down damaged ceiling boards.Supply and securely fix to existing ceiling construction new 6.4mm rhino ceiling boards where mentioned complete with cover strips or similar to match existing and 75mm rhino cornices. New rhino board ceiling panels are to be securely fixed in place using suitable 32mm grabber screws spaced at centers not exceeding 150mm and cornices at centers not exceeding 200mm using suitable hammer fasteners. Leave new ceiling flush and even on completion.Location: Block B: room 2- 10m</t>
    </r>
    <r>
      <rPr>
        <sz val="11"/>
        <color theme="1"/>
        <rFont val="Calibri"/>
        <family val="2"/>
      </rPr>
      <t xml:space="preserve">² ; </t>
    </r>
    <r>
      <rPr>
        <sz val="11"/>
        <color theme="1"/>
        <rFont val="Arial"/>
        <family val="2"/>
      </rPr>
      <t>room 3 - 50m</t>
    </r>
    <r>
      <rPr>
        <sz val="11"/>
        <color theme="1"/>
        <rFont val="Calibri"/>
        <family val="2"/>
      </rPr>
      <t>²</t>
    </r>
    <r>
      <rPr>
        <sz val="12.1"/>
        <color theme="1"/>
        <rFont val="Arial"/>
        <family val="2"/>
      </rPr>
      <t xml:space="preserve"> ; </t>
    </r>
    <r>
      <rPr>
        <sz val="11"/>
        <color theme="1"/>
        <rFont val="Arial"/>
        <family val="2"/>
      </rPr>
      <t>room 4 - 25m</t>
    </r>
    <r>
      <rPr>
        <sz val="11"/>
        <color theme="1"/>
        <rFont val="Calibri"/>
        <family val="2"/>
      </rPr>
      <t>²</t>
    </r>
    <r>
      <rPr>
        <sz val="11"/>
        <color theme="1"/>
        <rFont val="Arial"/>
        <family val="2"/>
      </rPr>
      <t xml:space="preserve"> ; room 5 - 25m</t>
    </r>
    <r>
      <rPr>
        <sz val="11"/>
        <color theme="1"/>
        <rFont val="Calibri"/>
        <family val="2"/>
      </rPr>
      <t xml:space="preserve">²; </t>
    </r>
    <r>
      <rPr>
        <sz val="11"/>
        <color theme="1"/>
        <rFont val="Arial"/>
        <family val="2"/>
      </rPr>
      <t>Block C: room 6 - 25m</t>
    </r>
    <r>
      <rPr>
        <sz val="11"/>
        <color theme="1"/>
        <rFont val="Calibri"/>
        <family val="2"/>
      </rPr>
      <t>²</t>
    </r>
  </si>
  <si>
    <t>EAVE GUTTERS REFIX AND RE-ALIGN</t>
  </si>
  <si>
    <t xml:space="preserve">Examine all eaves gutters thoroughly clean out interior of gutters and remove visible rust by means of wire brushing. Straighten and align all gutters and supply and fit new gutter brackets where required. Gutters are to be re-aligned using hoped iron straps, 32mm wide fixed to each existing gutter bracket or every second bracket as and where required. Galvanized hoped iron straps are to be fixed to bracket bolts and riveted to roof sheeting respectively using aluminium rivets. In addition to the above, all gutters are to be rendered watertight on completion using an approved bitumen sealer applied to the inside in strict accordance with instructions of the manufacturer.
</t>
  </si>
  <si>
    <t>WATER MAIN SUPPLY</t>
  </si>
  <si>
    <t>PIPEWORK ETC.</t>
  </si>
  <si>
    <t>SUPPLY AND LAY NEW 50MM HDPE WATER MAIN SUPPLY</t>
  </si>
  <si>
    <t xml:space="preserve">Supply and lay new 50mm high density polyethylene pipe (class 6)  according SANS 2001-DP6  in trench complete with all the necessary compression fittings required to render the supply of water to all existing plumbing fixtures operational at the District Office - Peme. </t>
  </si>
  <si>
    <t xml:space="preserve">Supply and lay/fit new 20mm high density polyethylene pipe (class 6)  according SANS 2001-DP6  in trench and against masonry wall complete with all the necessary compression fittings required to render the supply of water  to all existing plumbing fixtures operational at building block A. </t>
  </si>
  <si>
    <t>Remove rusted 20mm diameter galvanised service pipe at building block A, which will be directed on site and cart away.</t>
  </si>
  <si>
    <t>Remove rusted 50mm diameter galvanised waste water pipes at building block A, which will be directed on site and cart away.</t>
  </si>
  <si>
    <r>
      <t>Supply and fit where directed surface 16mm Cross-Linked Polyethylene (PEX) water pipes complete with all the necessary compression fittings required as well as all other fittings and fixtures that may be required to render the supply of water to all existing plumbing fixtures operational at building block A</t>
    </r>
    <r>
      <rPr>
        <b/>
        <sz val="11"/>
        <color theme="1"/>
        <rFont val="Arial"/>
        <family val="2"/>
      </rPr>
      <t>. NB: Contractor to conduct a water test on water supply pipes to check for leaks at joints etc.</t>
    </r>
    <r>
      <rPr>
        <sz val="11"/>
        <color theme="1"/>
        <rFont val="Arial"/>
        <family val="2"/>
      </rPr>
      <t xml:space="preserve">
</t>
    </r>
  </si>
  <si>
    <t xml:space="preserve">Supply and install new 50mm PVC waste water pipe complete with all the necessary fittings and connect to all plumbing fixtures operational at block A.
</t>
  </si>
  <si>
    <t>SUPPLY AND FIT NEW WASTE WATER PIPES</t>
  </si>
  <si>
    <t>SUPPLY AND LAY NEW DRAIN PIPES</t>
  </si>
  <si>
    <t>Supply and lay 160mm diameter Upvc underground drain pipes with a 1:80 slope in earth trench measured elsewhere.</t>
  </si>
  <si>
    <t>EXTRA OVER UPVC DRAIN PIPIES</t>
  </si>
  <si>
    <r>
      <t>110mm x 45</t>
    </r>
    <r>
      <rPr>
        <sz val="11"/>
        <color theme="1"/>
        <rFont val="Calibri"/>
        <family val="2"/>
      </rPr>
      <t>˚</t>
    </r>
    <r>
      <rPr>
        <sz val="12.1"/>
        <color theme="1"/>
        <rFont val="Arial"/>
        <family val="2"/>
      </rPr>
      <t xml:space="preserve"> ribbed junction plain</t>
    </r>
  </si>
  <si>
    <r>
      <t>110mm x 87.5</t>
    </r>
    <r>
      <rPr>
        <sz val="11"/>
        <color theme="1"/>
        <rFont val="Calibri"/>
        <family val="2"/>
      </rPr>
      <t xml:space="preserve">˚ </t>
    </r>
    <r>
      <rPr>
        <sz val="11"/>
        <color theme="1"/>
        <rFont val="Arial"/>
        <family val="2"/>
      </rPr>
      <t>ribbed</t>
    </r>
    <r>
      <rPr>
        <sz val="11"/>
        <color theme="1"/>
        <rFont val="Calibri"/>
        <family val="2"/>
      </rPr>
      <t xml:space="preserve"> </t>
    </r>
    <r>
      <rPr>
        <sz val="11"/>
        <color theme="1"/>
        <rFont val="Arial"/>
        <family val="2"/>
      </rPr>
      <t>bend plain underground soil fitting</t>
    </r>
  </si>
  <si>
    <t>110mm x 50 unction single reducing plain above ground soil fitting</t>
  </si>
  <si>
    <t>110mm x 87.5˚ vent horn bend excess heel above ground soil fitting</t>
  </si>
  <si>
    <t>110mm P-Trap gully</t>
  </si>
  <si>
    <t>150x110mm gulleyhead and grate - round</t>
  </si>
  <si>
    <t>50mm vent valve 2-way</t>
  </si>
  <si>
    <t>REMOVE CAST IRON DRAIN PIPES AND FITTINGS</t>
  </si>
  <si>
    <t>110mm pan coller straight</t>
  </si>
  <si>
    <t>Take down and remove 110mm cast iron drain fittings and vent pipe at building block A and cart away from site.</t>
  </si>
  <si>
    <t>RUBBER TRAPS</t>
  </si>
  <si>
    <t>WAISTE UNIONS</t>
  </si>
  <si>
    <t>TAPS, VALVES, ETC.</t>
  </si>
  <si>
    <t>Supply and install missing 200mm long window pegstays, chrome plated finish. Fit stays to window brackets with screw provided to ensure that all new stays are fully operational on completion.Location: Ladies toilet - block A x 2; In passages of Block B, C, D and E.</t>
  </si>
  <si>
    <t>Supply and install new 32mm Butyl rubber trap including hose clamps under two new hand wash basins and existing sink at kitchenette of building block A.</t>
  </si>
  <si>
    <t>Supply and install new 38mm Butyl rubber trap including hose clamps under new urinal at gents toilet of building block A.</t>
  </si>
  <si>
    <t>110mm x 45˚ rodding eye - location: Building Block A x 1; Block E x 2</t>
  </si>
  <si>
    <t>Supply and install new 32mm basin waste union with backnut plug and chain as cobra 301 or similar approved at gents and ladies toilets of Block A.</t>
  </si>
  <si>
    <t>Supply and install a new  38mm Urinal waste union at gents toilet at Block A.</t>
  </si>
  <si>
    <t>Replace damaged 32mm basin push button waste union with new at Block B - ladies toilet x 1; Block D - gents toilet x 2.</t>
  </si>
  <si>
    <t>Supply and install a new SABS approved 22mm brass stop tap against wall at Block A.</t>
  </si>
  <si>
    <t>Replace disfunctional gate valve with a new SABS approved 50mm fullway brass gate valve in existing valve chamber which will be directed on site.</t>
  </si>
  <si>
    <t>Supply and install a new 15mm Boll O- stop lever valve. Location: Block A - ladies and gents toilets x 4; Block D - gents toilet x 1.</t>
  </si>
  <si>
    <t>Supply and install new 15mm flexi-connector pipes at Block A - gents and ladies toilets x 4 and under sink in kitchenette.</t>
  </si>
  <si>
    <t>Supply in fit a SABS approved junior flush master similar to “Cobra” complete with spreader pipe and all necessary fittings to render the job operational and leak free at new urinal of gents toilet at Block A.</t>
  </si>
  <si>
    <t>Service and repair the existing junior flush master at urinals of gents toilets at Block D.</t>
  </si>
  <si>
    <t>Supply and install new 15mm C.P star pillar taps at basins of ladies and gents toilets of Block A.</t>
  </si>
  <si>
    <t>Replace disfunctional wall mounted 15mm C.P sink mixer tap with new at kitchen of Block D.</t>
  </si>
  <si>
    <t>Replace disfunctional push button flush mechanism of cistern at gents toilets of Block D.</t>
  </si>
  <si>
    <t>Repair water leakage at pan coller of water closet at disabled toilet of Block B.</t>
  </si>
  <si>
    <t>SANITARYWARE</t>
  </si>
  <si>
    <t>SUPPLY AND INSTALL NEW HAND WASH BASIN</t>
  </si>
  <si>
    <t xml:space="preserve">Disconnect water supply and remove rusted cast iron wash hand basin and cart away from site. Location: Block A - gents and ladies toilets x 2.
</t>
  </si>
  <si>
    <t>SUPPLY AND INSTALL NEW WALL MOUNTED URINAL</t>
  </si>
  <si>
    <t xml:space="preserve">Supply and fit to wall where directed, new Vaal sanitaryware sweetpea wall hung bowl urinal (code: 705127) white vitreous  Spreader (code 3545) and two hanger brackets (code 8127).Connect urinal to water and waste pipe and leave perfect in all trades.
</t>
  </si>
  <si>
    <t>Supply and install a new Vaal Sanitaryware Daisy vitreous china or similar approved wall mounted basin colour White (Code: 700803WH), size 510 x400mm with one tap hole (LHS) including integrated overflow and chainstay hole, bolted to wall with two 10mm bolts (Code:8448Z0) and sealed with silicone sealant where basin meets wall.Connect hand wash basin to water and waste pipe and leave perfect in all trades.</t>
  </si>
  <si>
    <t>SUPPLY AND FIT NEW WATER CLOSET  SUITES (SEMI CLOSED) COMPLETE WITH CISTERN</t>
  </si>
  <si>
    <t>Disconnect water supply and remove cisterns and toilet pans at ladies and gents of Block A and cart away from site.</t>
  </si>
  <si>
    <t xml:space="preserve">Supply and fit new porcelain semi close couple water closets complete with cistern, flushing mechanisms as well as heavy duty pvc double flap toilet seats.Connect cisterns to new water supply and pan to new pan connector, adapted as and where required using approved fittings that are to be supplied.Thoroughly prepare floor to receive new pan, chip and slush and thereafter bed the base of new pan using 3:1 cement mortar, and leave to set. Securely bolt new cistern to walls using suitable none ferrous fixing lugs supplied with cistern.
</t>
  </si>
  <si>
    <t>INTERNAL PAINTING</t>
  </si>
  <si>
    <t>PAINT PAINTED CEILINGS AND NEW CEILINGS</t>
  </si>
  <si>
    <r>
      <t>Clean down, prepare for and apply one undercoat and two coats of PVA Acrylic paint to previously painted ceilings and new ceilings where directed. Location: Gents and ladies toilets at block A - 13m</t>
    </r>
    <r>
      <rPr>
        <sz val="11"/>
        <color theme="1"/>
        <rFont val="Calibri"/>
        <family val="2"/>
      </rPr>
      <t xml:space="preserve">² </t>
    </r>
    <r>
      <rPr>
        <sz val="11"/>
        <color theme="1"/>
        <rFont val="Arial"/>
        <family val="2"/>
      </rPr>
      <t>and kitchenette - 3m</t>
    </r>
    <r>
      <rPr>
        <sz val="11"/>
        <color theme="1"/>
        <rFont val="Calibri"/>
        <family val="2"/>
      </rPr>
      <t xml:space="preserve">² ; </t>
    </r>
    <r>
      <rPr>
        <sz val="11"/>
        <color theme="1"/>
        <rFont val="Arial"/>
        <family val="2"/>
      </rPr>
      <t>Block C - room 6- 25m</t>
    </r>
    <r>
      <rPr>
        <sz val="11"/>
        <color theme="1"/>
        <rFont val="Calibri"/>
        <family val="2"/>
      </rPr>
      <t>²</t>
    </r>
    <r>
      <rPr>
        <sz val="12.1"/>
        <color theme="1"/>
        <rFont val="Arial"/>
        <family val="2"/>
      </rPr>
      <t>;</t>
    </r>
    <r>
      <rPr>
        <sz val="11"/>
        <color theme="1"/>
        <rFont val="Arial"/>
        <family val="2"/>
      </rPr>
      <t xml:space="preserve">  room 5 - 49m</t>
    </r>
    <r>
      <rPr>
        <sz val="11"/>
        <color theme="1"/>
        <rFont val="Calibri"/>
        <family val="2"/>
      </rPr>
      <t xml:space="preserve">²; </t>
    </r>
    <r>
      <rPr>
        <sz val="11"/>
        <color theme="1"/>
        <rFont val="Arial"/>
        <family val="2"/>
      </rPr>
      <t>room 4 - 49m² ; room 3 - 49m² ; room 2 - 49m² ; Block D- gents toilet - 16m</t>
    </r>
    <r>
      <rPr>
        <sz val="11"/>
        <color theme="1"/>
        <rFont val="Calibri"/>
        <family val="2"/>
      </rPr>
      <t xml:space="preserve">²; </t>
    </r>
    <r>
      <rPr>
        <sz val="11"/>
        <color theme="1"/>
        <rFont val="Arial"/>
        <family val="2"/>
      </rPr>
      <t>Block B - room 3 - 49m²; room 2 - 10m² ; room 4 - 25m²</t>
    </r>
  </si>
  <si>
    <t>PAINT WALLS WITH EMULSION PAINT</t>
  </si>
  <si>
    <r>
      <t>Prepare painted wall surfaces by sanding down thoroughly.  Clean down walls using and approved detergent rendering walls free from dirt and grease. All cracks are to be filled with approved crack filler and sanded down to a smooth and even surface flush with surrounding surfaces.  On completion apply one undercoat and two coats emulsion paint similar to “Dulux or Plascon” paint to walls where directed. Location: Block A -kitchennette - 20m</t>
    </r>
    <r>
      <rPr>
        <sz val="11"/>
        <color rgb="FF000000"/>
        <rFont val="Calibri"/>
        <family val="2"/>
      </rPr>
      <t>²</t>
    </r>
    <r>
      <rPr>
        <sz val="11"/>
        <color rgb="FF000000"/>
        <rFont val="Arial"/>
        <family val="2"/>
      </rPr>
      <t xml:space="preserve"> </t>
    </r>
  </si>
  <si>
    <t>PAINT WINDOW FRAMES WITH HIGH GLOSS</t>
  </si>
  <si>
    <r>
      <t>Clean down, prepare for and apply one undercoat and two coats high gloss to window frames (both sides). Location: Block A - gents and ladies toilets - 4m</t>
    </r>
    <r>
      <rPr>
        <sz val="11"/>
        <color rgb="FF000000"/>
        <rFont val="Calibri"/>
        <family val="2"/>
      </rPr>
      <t>²</t>
    </r>
  </si>
  <si>
    <t>EXTERNAL PAINTING</t>
  </si>
  <si>
    <t>PAINT DOOR FRAMES WITH HIGH GLOSS</t>
  </si>
  <si>
    <t>Clean down, prepare for and apply one undercoat and two coats high gloss to door frames. Location: Block A - gents and ladies toilets - 10m ; kitchenette - 5m; store room - 5m.</t>
  </si>
  <si>
    <t>VARNISH DOORS WITH HIGH GLOSS</t>
  </si>
  <si>
    <t xml:space="preserve">Sand down, thoroughly clean, prepare for and apply two coats approved varnish to timber doors. Allow for a 24 hour drying time between coats with doors lightly sanded between coats. Location: Block A - gents and ladies toilets , kitchenette and store room; Block C - room 4 and 5 ; Double door in passage of Block C and D.
</t>
  </si>
  <si>
    <t>VARNISH SKIRTINGS AND QUADRANT WITH HIGH GLOSS</t>
  </si>
  <si>
    <t xml:space="preserve">Sand down, thoroughly clean, prepare for and apply two coats approved varnish to timber doors. Allow for a 24 hour drying time between coats with doors lightly sanded between coats. Location: Block B - disabled toilet.
</t>
  </si>
  <si>
    <t>PAINT SECURITY GATE WITH HIGH GLOSS</t>
  </si>
  <si>
    <t>Clean down, prepare for and apply one undercoat and two coats high gloss to security gate. Location: Block A - store room.</t>
  </si>
  <si>
    <t>PAINT FASCIA AND BARGE BOARDS WITH HIGH GLOSS</t>
  </si>
  <si>
    <t>Clean down, prepare for and apply one undercoat and two coats high gloss to painted fascia and barge boards. Location: Block B, C, D and E.</t>
  </si>
  <si>
    <t>Clean down, prepare for and apply plaster primer, one undercoat and two coats high gloss to newly installed fascia and barge boards. Location: Block A, C and E.</t>
  </si>
  <si>
    <t>PAINT GUTTERS AND DOWNPIPES WITH HIGH GLOSS</t>
  </si>
  <si>
    <t>Clean down, prepare for and apply primer, one undercoat and two coats high gloss to existing gutters - 726m and downpipes - 45m. Location: Block B, C, D and E.</t>
  </si>
  <si>
    <t>METAL WORK</t>
  </si>
  <si>
    <t>8.          IMPORTANT</t>
  </si>
  <si>
    <r>
      <t>9.</t>
    </r>
    <r>
      <rPr>
        <b/>
        <sz val="7"/>
        <color theme="1"/>
        <rFont val="Arial"/>
        <family val="2"/>
      </rPr>
      <t xml:space="preserve">      </t>
    </r>
    <r>
      <rPr>
        <b/>
        <sz val="12"/>
        <color theme="1"/>
        <rFont val="Arial"/>
        <family val="2"/>
      </rPr>
      <t xml:space="preserve">     DOCUMENTS</t>
    </r>
  </si>
  <si>
    <r>
      <t>10.</t>
    </r>
    <r>
      <rPr>
        <b/>
        <sz val="7"/>
        <color theme="1"/>
        <rFont val="Arial"/>
        <family val="2"/>
      </rPr>
      <t xml:space="preserve">      </t>
    </r>
    <r>
      <rPr>
        <b/>
        <sz val="12"/>
        <color theme="1"/>
        <rFont val="Arial"/>
        <family val="2"/>
      </rPr>
      <t xml:space="preserve">     SPECIFICATION</t>
    </r>
  </si>
  <si>
    <r>
      <t>11.</t>
    </r>
    <r>
      <rPr>
        <b/>
        <sz val="7"/>
        <color theme="1"/>
        <rFont val="Arial"/>
        <family val="2"/>
      </rPr>
      <t xml:space="preserve">      </t>
    </r>
    <r>
      <rPr>
        <b/>
        <sz val="12"/>
        <color theme="1"/>
        <rFont val="Arial"/>
        <family val="2"/>
      </rPr>
      <t xml:space="preserve">    DRAWINGS</t>
    </r>
  </si>
  <si>
    <t>12.        SCOPE OF WORK</t>
  </si>
  <si>
    <t>13.          CONTRACT PERIOD</t>
  </si>
  <si>
    <r>
      <t xml:space="preserve">The Works covered by this Specification consists of the following: - </t>
    </r>
    <r>
      <rPr>
        <b/>
        <sz val="12"/>
        <color rgb="FFFF0000"/>
        <rFont val="Arial"/>
        <family val="2"/>
      </rPr>
      <t>REPAIRS TO RENOVATIONS</t>
    </r>
  </si>
  <si>
    <r>
      <t xml:space="preserve">This Specification has been prepared in conjunction with the following drawing/s.   Drawing number:                                     Description:                                                                                                                                                                                                                                                                                                                  The site for this service is:- </t>
    </r>
    <r>
      <rPr>
        <b/>
        <sz val="12"/>
        <color rgb="FFFF0000"/>
        <rFont val="Arial"/>
        <family val="2"/>
      </rPr>
      <t>KIMBERLEY: DISTRICT OFFICE - PEME</t>
    </r>
  </si>
  <si>
    <t>14.          PENALTY FOR DELAY</t>
  </si>
  <si>
    <t>15.          TRADE NAMES</t>
  </si>
  <si>
    <t>16.          QUALITY OF MATERIALS</t>
  </si>
  <si>
    <t>17.          OVERALLS</t>
  </si>
  <si>
    <t>18.          ALTERNATIVE TENDERS</t>
  </si>
  <si>
    <t>19.          SECURITY OFFERED</t>
  </si>
  <si>
    <t>IRONMONGERY</t>
  </si>
  <si>
    <t xml:space="preserve">Fit new Class A 400x250x8mm thick ceramic wall tiles to gents and ladies toilets at building block A.Thoroughly clean, prepare for and cover walls in an approved manner, using an approved glazed porcelain wall tiles as well as an approved tile adhesive applied in strict accordance with the instructions of the tile manufacturer.Joints between tiles are to be of a uniformed size, approximately 3mm – 5mm wide depending on the size of the tile being used. On completion neatly grout in joints between tiles with an anti-bacterial waterproofing grouting, neatly strike off and leave perfectly clean. 
</t>
  </si>
  <si>
    <t xml:space="preserve">Fit new Class A 450x450x8mm thick ceramic floorl tiles to gents and ladies toilets at building block A.Thoroughly clean, prepare for and cover walls in an approved manner, using an approved glazed porcelain floor tiles as well as an approved tile adhesive applied in strict accordance with the instructions of the tile manufacturer.Joints between tiles are to be of a uniformed size, approximately 3mm – 5mm wide depending on the size of the tile being used. On completion neatly grout in joints between tiles with an anti-bacterial waterproofing grouting, neatly strike off and leave perfectly clean. 
</t>
  </si>
  <si>
    <t>Supply and install new 225mm x 10mm fibre cement fascia and barge boards with steel joiners at eaves and gable wall. Location: Building block A - fascia board: 40m barge board: 24m;  Office Block C - barge board: 4m;  Office Block E - barge board: 2m</t>
  </si>
  <si>
    <t>EXCAVATIONS FOR NEW SEWER, INCREASE GRADIENT OF EXISTING SEWER AND NEW WATER SUPPLY PIPE TRENCHING</t>
  </si>
  <si>
    <t>Excavate in earth for a 330m trench exceeding 1000mm and not exceeding 2000mm deep to lay a 160mm diameter Upvc drain pipe measured elswhere. Excavations must be 600mm wide and in straight lines and neatly trimmed.</t>
  </si>
  <si>
    <t>Excavate earth out of 8 holes, 1mx1mx exceeding 1meter and not exceeding 2m deep for the construction of 8 manholes measured elsewhere.</t>
  </si>
  <si>
    <t>Excavate earth out of 150m trench, 600mm deep x 300mm wide for a new water pipe measured elsewhere.</t>
  </si>
  <si>
    <t xml:space="preserve">Place 100mm river sand blinding and compact- length 480m </t>
  </si>
  <si>
    <t xml:space="preserve">Place 200mm river sand blanket and compact- length 480m </t>
  </si>
  <si>
    <t>Break up existing six manhole concrete bases of 600mm( L) x 450mm (W) x 100mm thick which will be directed on site.</t>
  </si>
  <si>
    <t>Cast new concrete base of 600mm( L) x 450mm (W) x 100mm thick in class C-concrete with concrete strength not less than 25Mpa for eight new drain manholes measured elswhere.</t>
  </si>
  <si>
    <t xml:space="preserve">Construct a new manhole with a 600 x 600mm medium duty double seal manhole cover with frame. Build a manhole of 23 course one brick walls in stretcher bond with NFX bricks in Class11 mortar, plastered interior walls and the exposed exterior one brick coarse above natural ground level. Benching to the floor of manhole and around drain pipe. 
</t>
  </si>
  <si>
    <t>Demolish six existing manholes, 600mm(L) x  600mm(W), not exceeding 1000mm deep.</t>
  </si>
  <si>
    <t xml:space="preserve">Construct a new manhole with a 600 x 600mm medium duty double seal manhole cover with frame. Build a manhole of 19 course one brick walls in stretcher bond with NFX bricks in Class11 mortar, plastered interior walls and the exposed exterior one brick coarse above natural ground level. Benching to the floor of manhole and around drain pipe. 
</t>
  </si>
  <si>
    <t xml:space="preserve">Construct a new manhole with a 600 x 600mm medium duty double seal manhole cover with frame. Build a manhole of 15 course one brick walls in stretcher bond with NFX bricks in Class11 mortar, plastered interior walls and the exposed exterior one brick coarse above natural ground level. Benching to the floor of manhole and around drain pipe. 
</t>
  </si>
  <si>
    <r>
      <t xml:space="preserve">Thoroughly examine roof surfaces of buildings. The contractor is to pay special attention internally where watermarks are evident on ceilings to locate leaks. All loose, missing or worn out roof screws are to be replaced, plug screw holes using an approved wood glue and fit new and longer roof screws including new washers and under cup washers. Holes in sheets are to be soldered. Similarly examine all ridging and make good where defective sections are located. Areas of roof that have been previously sealed must be carefully re-examined and all defective membranes should be removed and repaired as mentioned above. In addition to this, the contractor is to provide the Department with a written guarantee equivalent to one year starting from the date of final delivery.                                         </t>
    </r>
    <r>
      <rPr>
        <u/>
        <sz val="11"/>
        <color theme="1"/>
        <rFont val="Arial"/>
        <family val="2"/>
      </rPr>
      <t>Location:</t>
    </r>
    <r>
      <rPr>
        <sz val="11"/>
        <color theme="1"/>
        <rFont val="Arial"/>
        <family val="2"/>
      </rPr>
      <t xml:space="preserve">
Building Block A:           204m²
Building Block B:           936m</t>
    </r>
    <r>
      <rPr>
        <sz val="11"/>
        <color theme="1"/>
        <rFont val="Calibri"/>
        <family val="2"/>
      </rPr>
      <t>²   
O</t>
    </r>
    <r>
      <rPr>
        <sz val="11"/>
        <color theme="1"/>
        <rFont val="Arial"/>
        <family val="2"/>
      </rPr>
      <t>ffice Block D:              936m</t>
    </r>
    <r>
      <rPr>
        <sz val="11"/>
        <color theme="1"/>
        <rFont val="Calibri"/>
        <family val="2"/>
      </rPr>
      <t>²</t>
    </r>
    <r>
      <rPr>
        <sz val="11"/>
        <color theme="1"/>
        <rFont val="Arial"/>
        <family val="2"/>
      </rPr>
      <t xml:space="preserve">                                                                                     Office Block E:              936m</t>
    </r>
    <r>
      <rPr>
        <sz val="11"/>
        <color theme="1"/>
        <rFont val="Calibri"/>
        <family val="2"/>
      </rPr>
      <t xml:space="preserve">²
</t>
    </r>
    <r>
      <rPr>
        <sz val="11"/>
        <color theme="1"/>
        <rFont val="Arial"/>
        <family val="2"/>
      </rPr>
      <t>Covered Passages:     405m</t>
    </r>
    <r>
      <rPr>
        <sz val="11"/>
        <color theme="1"/>
        <rFont val="Calibri"/>
        <family val="2"/>
      </rPr>
      <t>²</t>
    </r>
    <r>
      <rPr>
        <sz val="11"/>
        <color theme="1"/>
        <rFont val="Arial"/>
        <family val="2"/>
      </rPr>
      <t xml:space="preserve">
</t>
    </r>
  </si>
  <si>
    <t>Supply and install new 0,55mm thick approved galvanized metal  ridgeflashings and accessories. Fixtite stitching screws to be used to fix flashings to sheeting at Office block C.</t>
  </si>
  <si>
    <t>Replace rusted galvanised gutters with new SABS approved 100 x 125mm galvanised gutters complete with brackets, stop - ends and outlets at building block B and C.</t>
  </si>
  <si>
    <t>Supply and lay 160mm diameter Upvc underground drain pipes with a 1:100 slope in earth trench measured elsewhere.</t>
  </si>
  <si>
    <t>PRELIMINARY AND GENERAL</t>
  </si>
  <si>
    <t>Contractural Requirements including Site Establishment and removal of site establishment.</t>
  </si>
  <si>
    <t>Compliance to Occupational Health and Safety Act and Regulations
The contractors attention is drawn to the notes to tenderers “Occupational Health and Safety Act” with the full contents thereof as well as the Government Gazette No. 25207 (18 July 2003) and O.H &amp; S.  Specification is provided.  The total cost of the Health and Safety items must be priced under this clause as no additional claims will be entertained.</t>
  </si>
  <si>
    <t>SPECIFICATION - UNPRICED</t>
  </si>
  <si>
    <t xml:space="preserve">SIGNATURE OF TENDERER: </t>
  </si>
  <si>
    <t>4 MONTHS</t>
  </si>
  <si>
    <r>
      <t xml:space="preserve">The time to be allowed for the completion of the Work in terms of Clause 20 of the Conditions of Contract shall be </t>
    </r>
    <r>
      <rPr>
        <b/>
        <sz val="12"/>
        <color rgb="FFFF0000"/>
        <rFont val="Arial"/>
        <family val="2"/>
      </rPr>
      <t>FOUR</t>
    </r>
    <r>
      <rPr>
        <sz val="12"/>
        <color theme="1"/>
        <rFont val="Arial"/>
        <family val="2"/>
      </rPr>
      <t xml:space="preserve"> </t>
    </r>
    <r>
      <rPr>
        <b/>
        <sz val="12"/>
        <color rgb="FFFF0000"/>
        <rFont val="Arial"/>
        <family val="2"/>
      </rPr>
      <t>(4) MONTHS</t>
    </r>
    <r>
      <rPr>
        <sz val="12"/>
        <color theme="1"/>
        <rFont val="Arial"/>
        <family val="2"/>
      </rPr>
      <t xml:space="preserve"> calculated from the acceptance of the tender.
</t>
    </r>
  </si>
  <si>
    <r>
      <t xml:space="preserve">Tenderers are advised that the penalty to be deducted in terms of Clause 24.2 (a) or Clause 24.3 (a) of the Conditions of Contract will be </t>
    </r>
    <r>
      <rPr>
        <b/>
        <sz val="12"/>
        <color theme="1"/>
        <rFont val="Arial"/>
        <family val="2"/>
      </rPr>
      <t>R 800-00 (ONE HUNDRED RAND)</t>
    </r>
    <r>
      <rPr>
        <sz val="12"/>
        <color theme="1"/>
        <rFont val="Arial"/>
        <family val="2"/>
      </rPr>
      <t xml:space="preserve"> per day for each day by which the completion of the Works may be in arrears.</t>
    </r>
  </si>
  <si>
    <t xml:space="preserve">Wherever the South African Bureau of Standards has prepared specifications for materials or products, such materials or products, whether so specified or not, are to be made and supplied to the Bureau’s specification, and further where materials or products are manufactured by Permit Holders of the S.A.B.S., such materials or products must be supplied stamped with the S.A.B.S. mark. Should the Contractor wish to use the materials or products of a person or firm who is not a Permit Holder, when there are permit holders for the particular materials or products, he must obtain the written approval of the Chief Director or his Representative / Agent before confirming orders for any such materials, as no claim for extras in this respect will be considered. All references to Specifications and Codes of Practice of the Council of the Bureau of Standards shall be deemed to be references to the latest issue of such Specifications and Codes of Practice.
</t>
  </si>
  <si>
    <t>3GB OR ABOVE</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</si>
</sst>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R&quot;* #,##0.00_-;\-&quot;R&quot;* #,##0.00_-;_-&quot;R&quot;* &quot;-&quot;??_-;_-@_-"/>
    <numFmt numFmtId="164" formatCode="&quot;R&quot;\ #,##0.00;&quot;R&quot;\ \-#,##0.00"/>
    <numFmt numFmtId="165" formatCode="_ &quot;R&quot;\ * #,##0.00_ ;_ &quot;R&quot;\ * \-#,##0.00_ ;_ &quot;R&quot;\ * &quot;-&quot;??_ ;_ @_ "/>
    <numFmt numFmtId="166" formatCode="yyyy/mm/dd;;"/>
    <numFmt numFmtId="167" formatCode="_-[$R-1C09]* #,##0_-;\-[$R-1C09]* #,##0_-;_-[$R-1C09]* &quot;-&quot;??_-;_-@_-"/>
  </numFmts>
  <fonts count="38" x14ac:knownFonts="1">
    <font>
      <sz val="11"/>
      <color theme="1"/>
      <name val="Calibri"/>
      <family val="2"/>
      <scheme val="minor"/>
    </font>
    <font>
      <sz val="10"/>
      <name val="Arial"/>
      <family val="2"/>
    </font>
    <font>
      <b/>
      <sz val="14"/>
      <name val="Arial"/>
      <family val="2"/>
    </font>
    <font>
      <sz val="14"/>
      <name val="Arial"/>
      <family val="2"/>
    </font>
    <font>
      <b/>
      <sz val="14"/>
      <color theme="0" tint="-0.249977111117893"/>
      <name val="Arial"/>
      <family val="2"/>
    </font>
    <font>
      <u/>
      <sz val="11"/>
      <color theme="10"/>
      <name val="Calibri"/>
      <family val="2"/>
    </font>
    <font>
      <b/>
      <sz val="16"/>
      <name val="Arial"/>
      <family val="2"/>
    </font>
    <font>
      <b/>
      <sz val="24"/>
      <color theme="0"/>
      <name val="Arial"/>
      <family val="2"/>
    </font>
    <font>
      <sz val="16"/>
      <name val="Arial"/>
      <family val="2"/>
    </font>
    <font>
      <b/>
      <sz val="11"/>
      <color theme="1"/>
      <name val="Arial"/>
      <family val="2"/>
    </font>
    <font>
      <sz val="11"/>
      <color rgb="FF000000"/>
      <name val="Arial"/>
      <family val="2"/>
    </font>
    <font>
      <sz val="11"/>
      <color theme="1"/>
      <name val="Arial"/>
      <family val="2"/>
    </font>
    <font>
      <b/>
      <sz val="11"/>
      <color theme="0"/>
      <name val="Arial"/>
      <family val="2"/>
    </font>
    <font>
      <b/>
      <sz val="11"/>
      <color theme="1"/>
      <name val="Calibri"/>
      <family val="2"/>
      <scheme val="minor"/>
    </font>
    <font>
      <sz val="10"/>
      <name val="Arial"/>
      <family val="2"/>
    </font>
    <font>
      <b/>
      <sz val="26"/>
      <color theme="8" tint="-0.499984740745262"/>
      <name val="Arial"/>
      <family val="2"/>
    </font>
    <font>
      <b/>
      <sz val="14"/>
      <color theme="0"/>
      <name val="Arial"/>
      <family val="2"/>
    </font>
    <font>
      <b/>
      <sz val="18"/>
      <color theme="0"/>
      <name val="Arial"/>
      <family val="2"/>
    </font>
    <font>
      <sz val="12"/>
      <name val="Arial"/>
      <family val="2"/>
    </font>
    <font>
      <b/>
      <sz val="12"/>
      <color theme="1"/>
      <name val="Arial"/>
      <family val="2"/>
    </font>
    <font>
      <b/>
      <sz val="11"/>
      <color theme="0" tint="-0.249977111117893"/>
      <name val="Arial"/>
      <family val="2"/>
    </font>
    <font>
      <b/>
      <sz val="11"/>
      <name val="Arial"/>
      <family val="2"/>
    </font>
    <font>
      <sz val="12"/>
      <color theme="1"/>
      <name val="Arial"/>
      <family val="2"/>
    </font>
    <font>
      <b/>
      <sz val="8"/>
      <color theme="1"/>
      <name val="Arial"/>
      <family val="2"/>
    </font>
    <font>
      <b/>
      <sz val="7"/>
      <color theme="1"/>
      <name val="Arial"/>
      <family val="2"/>
    </font>
    <font>
      <b/>
      <sz val="12"/>
      <color rgb="FFFF0000"/>
      <name val="Arial"/>
      <family val="2"/>
    </font>
    <font>
      <b/>
      <sz val="12"/>
      <name val="Arial"/>
      <family val="2"/>
    </font>
    <font>
      <sz val="11"/>
      <name val="Arial"/>
      <family val="2"/>
    </font>
    <font>
      <sz val="11"/>
      <color theme="1"/>
      <name val="Calibri"/>
      <family val="2"/>
    </font>
    <font>
      <sz val="11"/>
      <name val="Calibri"/>
      <family val="2"/>
      <scheme val="minor"/>
    </font>
    <font>
      <u/>
      <sz val="11"/>
      <color theme="1"/>
      <name val="Arial"/>
      <family val="2"/>
    </font>
    <font>
      <b/>
      <sz val="11"/>
      <color rgb="FF000000"/>
      <name val="Arial"/>
      <family val="2"/>
    </font>
    <font>
      <sz val="11"/>
      <color rgb="FF1A1A1A"/>
      <name val="Arial"/>
      <family val="2"/>
    </font>
    <font>
      <sz val="12"/>
      <color rgb="FF000000"/>
      <name val="Arial"/>
      <family val="2"/>
    </font>
    <font>
      <sz val="11"/>
      <color rgb="FF000000"/>
      <name val="Calibri"/>
      <family val="2"/>
    </font>
    <font>
      <sz val="12"/>
      <color theme="1"/>
      <name val="Calibri"/>
      <family val="2"/>
      <scheme val="minor"/>
    </font>
    <font>
      <u/>
      <sz val="11"/>
      <color rgb="FF000000"/>
      <name val="Arial"/>
      <family val="2"/>
    </font>
    <font>
      <sz val="12.1"/>
      <color theme="1"/>
      <name val="Arial"/>
      <family val="2"/>
    </font>
  </fonts>
  <fills count="9">
    <fill>
      <patternFill patternType="none"/>
    </fill>
    <fill>
      <patternFill patternType="gray125"/>
    </fill>
    <fill>
      <patternFill patternType="solid">
        <fgColor theme="8" tint="-0.499984740745262"/>
        <bgColor indexed="64"/>
      </patternFill>
    </fill>
    <fill>
      <patternFill patternType="solid">
        <fgColor rgb="FF215967"/>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499984740745262"/>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s>
  <cellStyleXfs count="5">
    <xf numFmtId="0" fontId="0" fillId="0" borderId="0"/>
    <xf numFmtId="0" fontId="1" fillId="0" borderId="0"/>
    <xf numFmtId="0" fontId="5" fillId="0" borderId="0" applyNumberFormat="0" applyFill="0" applyBorder="0" applyAlignment="0" applyProtection="0">
      <alignment vertical="top"/>
      <protection locked="0"/>
    </xf>
    <xf numFmtId="0" fontId="14" fillId="0" borderId="0"/>
    <xf numFmtId="0" fontId="1" fillId="0" borderId="0"/>
  </cellStyleXfs>
  <cellXfs count="357">
    <xf numFmtId="0" fontId="0" fillId="0" borderId="0" xfId="0"/>
    <xf numFmtId="0" fontId="2" fillId="0" borderId="1" xfId="1" applyFont="1" applyFill="1" applyBorder="1"/>
    <xf numFmtId="0" fontId="2" fillId="0" borderId="2" xfId="1" applyFont="1" applyFill="1" applyBorder="1"/>
    <xf numFmtId="0" fontId="3" fillId="0" borderId="0" xfId="1" applyFont="1" applyFill="1" applyBorder="1"/>
    <xf numFmtId="0" fontId="2" fillId="0" borderId="4" xfId="1" applyFont="1" applyFill="1" applyBorder="1"/>
    <xf numFmtId="0" fontId="2" fillId="0" borderId="0" xfId="1" applyFont="1" applyFill="1" applyBorder="1"/>
    <xf numFmtId="0" fontId="3" fillId="0" borderId="0" xfId="1" applyFont="1" applyFill="1" applyBorder="1" applyAlignment="1">
      <alignment wrapText="1"/>
    </xf>
    <xf numFmtId="0" fontId="3" fillId="0" borderId="0" xfId="1" applyFont="1" applyFill="1" applyBorder="1" applyAlignment="1">
      <alignment vertical="center"/>
    </xf>
    <xf numFmtId="0" fontId="3" fillId="0" borderId="0" xfId="1" applyFont="1" applyFill="1" applyBorder="1" applyAlignment="1">
      <alignment horizontal="center"/>
    </xf>
    <xf numFmtId="0" fontId="4" fillId="0" borderId="0" xfId="1" applyFont="1" applyFill="1" applyBorder="1" applyAlignment="1">
      <alignment horizontal="center" vertical="center"/>
    </xf>
    <xf numFmtId="0" fontId="2" fillId="0" borderId="0" xfId="1" applyFont="1" applyFill="1" applyBorder="1" applyAlignment="1"/>
    <xf numFmtId="0" fontId="2" fillId="0" borderId="4" xfId="1" applyFont="1" applyFill="1" applyBorder="1" applyAlignment="1"/>
    <xf numFmtId="0" fontId="2" fillId="0" borderId="5" xfId="1" applyFont="1" applyFill="1" applyBorder="1" applyAlignment="1"/>
    <xf numFmtId="0" fontId="2" fillId="0" borderId="8" xfId="1" applyFont="1" applyFill="1" applyBorder="1" applyAlignment="1"/>
    <xf numFmtId="0" fontId="2" fillId="0" borderId="6" xfId="1" applyFont="1" applyFill="1" applyBorder="1" applyAlignment="1"/>
    <xf numFmtId="0" fontId="2" fillId="0" borderId="7" xfId="1" applyFont="1" applyFill="1" applyBorder="1" applyAlignment="1"/>
    <xf numFmtId="0" fontId="2" fillId="0" borderId="0" xfId="0" applyFont="1" applyFill="1" applyBorder="1" applyAlignment="1">
      <alignment horizontal="center" vertical="center"/>
    </xf>
    <xf numFmtId="0" fontId="3" fillId="0" borderId="0" xfId="0" applyFont="1" applyFill="1" applyBorder="1"/>
    <xf numFmtId="0" fontId="2" fillId="0" borderId="0" xfId="1" applyFont="1" applyFill="1" applyBorder="1" applyAlignment="1">
      <alignment horizontal="center"/>
    </xf>
    <xf numFmtId="0" fontId="2" fillId="0" borderId="2" xfId="1" applyFont="1" applyFill="1" applyBorder="1" applyAlignment="1">
      <alignment horizontal="center"/>
    </xf>
    <xf numFmtId="0" fontId="3" fillId="0" borderId="2" xfId="1" applyFont="1" applyFill="1" applyBorder="1"/>
    <xf numFmtId="0" fontId="3" fillId="0" borderId="3" xfId="1" applyFont="1" applyFill="1" applyBorder="1"/>
    <xf numFmtId="0" fontId="3" fillId="0" borderId="5" xfId="1" applyFont="1" applyFill="1" applyBorder="1"/>
    <xf numFmtId="0" fontId="3" fillId="0" borderId="5" xfId="1" applyFont="1" applyFill="1" applyBorder="1" applyAlignment="1">
      <alignment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4" xfId="1" applyFont="1" applyFill="1" applyBorder="1" applyAlignment="1">
      <alignment vertical="center"/>
    </xf>
    <xf numFmtId="0" fontId="8" fillId="0" borderId="4" xfId="0" applyFont="1" applyFill="1" applyBorder="1"/>
    <xf numFmtId="0" fontId="8" fillId="0" borderId="5" xfId="0" applyFont="1" applyFill="1" applyBorder="1"/>
    <xf numFmtId="0" fontId="8" fillId="0" borderId="0" xfId="0" applyFont="1" applyFill="1" applyBorder="1"/>
    <xf numFmtId="0" fontId="3" fillId="0" borderId="0" xfId="1" applyFont="1" applyFill="1" applyBorder="1" applyAlignment="1"/>
    <xf numFmtId="0" fontId="2" fillId="0" borderId="0" xfId="1" applyFont="1" applyFill="1" applyBorder="1" applyAlignment="1">
      <alignment horizontal="left"/>
    </xf>
    <xf numFmtId="0" fontId="0" fillId="0" borderId="0" xfId="0" applyFont="1"/>
    <xf numFmtId="0" fontId="11" fillId="0" borderId="9" xfId="0" applyFont="1" applyBorder="1" applyAlignment="1">
      <alignment vertical="center" wrapText="1"/>
    </xf>
    <xf numFmtId="0" fontId="9" fillId="0" borderId="0" xfId="0" applyFont="1" applyBorder="1" applyAlignment="1">
      <alignment vertical="center" wrapText="1"/>
    </xf>
    <xf numFmtId="0" fontId="11" fillId="0" borderId="0" xfId="0" applyFont="1" applyBorder="1" applyAlignment="1">
      <alignment vertical="center" wrapText="1"/>
    </xf>
    <xf numFmtId="0" fontId="0" fillId="0" borderId="0" xfId="0" applyFont="1" applyBorder="1" applyAlignment="1">
      <alignment vertical="top" wrapText="1"/>
    </xf>
    <xf numFmtId="0" fontId="0" fillId="0" borderId="0" xfId="0" applyFont="1" applyAlignment="1">
      <alignment vertical="center"/>
    </xf>
    <xf numFmtId="0" fontId="11" fillId="0" borderId="0" xfId="0" applyFont="1"/>
    <xf numFmtId="0" fontId="11" fillId="0" borderId="0" xfId="0" applyFont="1" applyAlignment="1">
      <alignment vertical="center"/>
    </xf>
    <xf numFmtId="0" fontId="2" fillId="0" borderId="16" xfId="3" applyFont="1" applyFill="1" applyBorder="1" applyProtection="1"/>
    <xf numFmtId="0" fontId="2" fillId="0" borderId="17" xfId="3" applyFont="1" applyFill="1" applyBorder="1" applyProtection="1"/>
    <xf numFmtId="0" fontId="3" fillId="0" borderId="17" xfId="3" applyFont="1" applyFill="1" applyBorder="1" applyProtection="1"/>
    <xf numFmtId="0" fontId="2" fillId="0" borderId="18" xfId="3" applyFont="1" applyFill="1" applyBorder="1" applyAlignment="1" applyProtection="1">
      <alignment horizontal="center"/>
    </xf>
    <xf numFmtId="0" fontId="3" fillId="0" borderId="0" xfId="3" applyFont="1" applyFill="1" applyBorder="1" applyProtection="1"/>
    <xf numFmtId="0" fontId="3" fillId="0" borderId="0" xfId="3" applyFont="1" applyFill="1" applyProtection="1"/>
    <xf numFmtId="0" fontId="2" fillId="0" borderId="19" xfId="3" applyFont="1" applyFill="1" applyBorder="1" applyProtection="1"/>
    <xf numFmtId="0" fontId="3" fillId="0" borderId="20" xfId="3" applyFont="1" applyFill="1" applyBorder="1" applyProtection="1"/>
    <xf numFmtId="0" fontId="2" fillId="0" borderId="0" xfId="3" applyFont="1" applyFill="1" applyBorder="1" applyProtection="1"/>
    <xf numFmtId="0" fontId="3" fillId="0" borderId="20" xfId="3" applyFont="1" applyFill="1" applyBorder="1" applyAlignment="1" applyProtection="1">
      <alignment horizontal="left" vertical="center"/>
    </xf>
    <xf numFmtId="0" fontId="2" fillId="0" borderId="21" xfId="3" applyFont="1" applyFill="1" applyBorder="1" applyAlignment="1" applyProtection="1">
      <alignment horizontal="center" vertical="center"/>
    </xf>
    <xf numFmtId="0" fontId="2" fillId="0" borderId="2" xfId="3" applyFont="1" applyFill="1" applyBorder="1" applyAlignment="1" applyProtection="1">
      <alignment horizontal="center" vertical="center"/>
    </xf>
    <xf numFmtId="0" fontId="2" fillId="0" borderId="22" xfId="3" applyFont="1" applyFill="1" applyBorder="1" applyAlignment="1" applyProtection="1">
      <alignment horizontal="center" vertical="center"/>
    </xf>
    <xf numFmtId="0" fontId="3" fillId="0" borderId="19" xfId="3" applyFont="1" applyFill="1" applyBorder="1" applyProtection="1"/>
    <xf numFmtId="0" fontId="3" fillId="0" borderId="0" xfId="3" applyFont="1" applyFill="1" applyBorder="1" applyAlignment="1" applyProtection="1">
      <alignment vertical="center"/>
    </xf>
    <xf numFmtId="0" fontId="3" fillId="0" borderId="9" xfId="3" applyFont="1" applyFill="1" applyBorder="1" applyAlignment="1" applyProtection="1">
      <alignment horizontal="left" vertical="center" wrapText="1"/>
      <protection locked="0"/>
    </xf>
    <xf numFmtId="0" fontId="3" fillId="0" borderId="20" xfId="3" applyFont="1" applyFill="1" applyBorder="1" applyAlignment="1" applyProtection="1">
      <alignment horizontal="left" vertical="center" wrapText="1"/>
    </xf>
    <xf numFmtId="1" fontId="3" fillId="0" borderId="9" xfId="3" applyNumberFormat="1" applyFont="1" applyFill="1" applyBorder="1" applyAlignment="1" applyProtection="1">
      <alignment horizontal="left" vertical="center" wrapText="1"/>
      <protection locked="0"/>
    </xf>
    <xf numFmtId="0" fontId="3" fillId="0" borderId="0" xfId="3" applyFont="1" applyFill="1" applyBorder="1" applyAlignment="1" applyProtection="1">
      <alignment horizontal="left" vertical="center"/>
    </xf>
    <xf numFmtId="166" fontId="3" fillId="0" borderId="9" xfId="3" applyNumberFormat="1" applyFont="1" applyFill="1" applyBorder="1" applyAlignment="1" applyProtection="1">
      <alignment horizontal="left" vertical="center" wrapText="1"/>
      <protection locked="0"/>
    </xf>
    <xf numFmtId="0" fontId="3" fillId="0" borderId="0" xfId="3" applyFont="1" applyFill="1" applyBorder="1" applyAlignment="1" applyProtection="1">
      <alignment vertical="top"/>
    </xf>
    <xf numFmtId="0" fontId="3" fillId="4" borderId="0" xfId="3" applyFont="1" applyFill="1" applyBorder="1" applyAlignment="1" applyProtection="1">
      <alignment horizontal="left" vertical="center"/>
    </xf>
    <xf numFmtId="164" fontId="3" fillId="0" borderId="9" xfId="3" applyNumberFormat="1" applyFont="1" applyFill="1" applyBorder="1" applyAlignment="1" applyProtection="1">
      <alignment horizontal="left" vertical="center" wrapText="1"/>
      <protection locked="0"/>
    </xf>
    <xf numFmtId="49" fontId="3" fillId="0" borderId="9" xfId="3" applyNumberFormat="1" applyFont="1" applyFill="1" applyBorder="1" applyAlignment="1" applyProtection="1">
      <alignment horizontal="left" vertical="center" wrapText="1"/>
      <protection locked="0"/>
    </xf>
    <xf numFmtId="49" fontId="3" fillId="0" borderId="0" xfId="3" applyNumberFormat="1" applyFont="1" applyFill="1" applyBorder="1" applyAlignment="1" applyProtection="1">
      <alignment horizontal="left" vertical="center" wrapText="1"/>
    </xf>
    <xf numFmtId="0" fontId="3" fillId="0" borderId="24" xfId="3" applyFont="1" applyFill="1" applyBorder="1" applyAlignment="1" applyProtection="1">
      <alignment horizontal="left" vertical="center"/>
    </xf>
    <xf numFmtId="0" fontId="3" fillId="0" borderId="23" xfId="3" applyFont="1" applyFill="1" applyBorder="1" applyAlignment="1" applyProtection="1">
      <alignment horizontal="left" vertical="center"/>
    </xf>
    <xf numFmtId="0" fontId="2" fillId="0" borderId="24" xfId="3" applyFont="1" applyFill="1" applyBorder="1" applyAlignment="1" applyProtection="1">
      <alignment horizontal="left" vertical="center"/>
    </xf>
    <xf numFmtId="0" fontId="2" fillId="0" borderId="25" xfId="3" applyFont="1" applyFill="1" applyBorder="1" applyAlignment="1" applyProtection="1">
      <alignment horizontal="center" vertical="center"/>
    </xf>
    <xf numFmtId="0" fontId="3" fillId="0" borderId="0" xfId="3" applyFont="1" applyFill="1" applyAlignment="1" applyProtection="1">
      <alignment horizontal="left" vertical="center"/>
    </xf>
    <xf numFmtId="1" fontId="3" fillId="0" borderId="0" xfId="3" applyNumberFormat="1" applyFont="1" applyFill="1" applyBorder="1" applyAlignment="1" applyProtection="1">
      <alignment horizontal="left" vertical="center" wrapText="1"/>
      <protection locked="0"/>
    </xf>
    <xf numFmtId="0" fontId="0" fillId="8" borderId="0" xfId="0" applyFont="1" applyFill="1" applyAlignment="1">
      <alignment vertical="center"/>
    </xf>
    <xf numFmtId="0" fontId="19" fillId="0" borderId="0" xfId="0" applyFont="1" applyAlignment="1">
      <alignment vertical="center" wrapText="1"/>
    </xf>
    <xf numFmtId="0" fontId="22" fillId="0" borderId="0" xfId="0" applyFont="1" applyAlignment="1">
      <alignment vertical="center" wrapText="1"/>
    </xf>
    <xf numFmtId="0" fontId="19" fillId="0" borderId="0" xfId="0" applyFont="1" applyAlignment="1">
      <alignment horizontal="left" vertical="center" wrapText="1"/>
    </xf>
    <xf numFmtId="0" fontId="23" fillId="0" borderId="0" xfId="0" applyFont="1" applyAlignment="1">
      <alignment vertical="center" wrapText="1"/>
    </xf>
    <xf numFmtId="0" fontId="11" fillId="0" borderId="0" xfId="0" applyFont="1" applyAlignment="1">
      <alignment wrapText="1"/>
    </xf>
    <xf numFmtId="0" fontId="25" fillId="0" borderId="0" xfId="0" applyFont="1" applyAlignment="1">
      <alignment vertical="center" wrapText="1"/>
    </xf>
    <xf numFmtId="0" fontId="11" fillId="0" borderId="0" xfId="0" applyFont="1" applyAlignment="1"/>
    <xf numFmtId="0" fontId="0" fillId="5" borderId="0" xfId="0" applyFont="1" applyFill="1"/>
    <xf numFmtId="0" fontId="13" fillId="6" borderId="0" xfId="0" applyFont="1" applyFill="1"/>
    <xf numFmtId="0" fontId="0" fillId="0" borderId="0" xfId="0" applyFont="1" applyFill="1"/>
    <xf numFmtId="0" fontId="27" fillId="0" borderId="9" xfId="1" applyFont="1" applyBorder="1" applyAlignment="1">
      <alignment horizontal="center" vertical="center"/>
    </xf>
    <xf numFmtId="167" fontId="11" fillId="0" borderId="9" xfId="0" applyNumberFormat="1" applyFont="1" applyBorder="1" applyAlignment="1">
      <alignment vertical="center" wrapText="1"/>
    </xf>
    <xf numFmtId="0" fontId="11" fillId="0" borderId="9" xfId="0" applyFont="1" applyBorder="1" applyAlignment="1">
      <alignment horizontal="center" vertical="center" wrapText="1"/>
    </xf>
    <xf numFmtId="0" fontId="22" fillId="0" borderId="0" xfId="0" applyFont="1" applyAlignment="1">
      <alignment vertical="center" wrapText="1"/>
    </xf>
    <xf numFmtId="0" fontId="19" fillId="0" borderId="0" xfId="0" applyFont="1" applyAlignment="1">
      <alignment horizontal="left" vertical="center" wrapText="1"/>
    </xf>
    <xf numFmtId="0" fontId="29" fillId="7" borderId="0" xfId="0" applyFont="1" applyFill="1"/>
    <xf numFmtId="167" fontId="27" fillId="7" borderId="31" xfId="0" applyNumberFormat="1" applyFont="1" applyFill="1" applyBorder="1" applyAlignment="1">
      <alignment vertical="center" wrapText="1"/>
    </xf>
    <xf numFmtId="0" fontId="26" fillId="0" borderId="0" xfId="0" applyFont="1" applyAlignment="1">
      <alignment vertical="center" wrapText="1"/>
    </xf>
    <xf numFmtId="0" fontId="12" fillId="3" borderId="32" xfId="0" applyFont="1" applyFill="1" applyBorder="1" applyAlignment="1">
      <alignment horizontal="justify" vertical="center" wrapText="1"/>
    </xf>
    <xf numFmtId="0" fontId="12" fillId="3" borderId="32" xfId="0" applyFont="1" applyFill="1" applyBorder="1" applyAlignment="1">
      <alignment vertical="center" wrapText="1"/>
    </xf>
    <xf numFmtId="0" fontId="11" fillId="0" borderId="9" xfId="0" applyFont="1" applyBorder="1" applyAlignment="1">
      <alignment wrapText="1"/>
    </xf>
    <xf numFmtId="0" fontId="10" fillId="0" borderId="9" xfId="0" applyFont="1" applyBorder="1" applyAlignment="1">
      <alignment vertical="center" wrapText="1"/>
    </xf>
    <xf numFmtId="0" fontId="31" fillId="0" borderId="11" xfId="0" applyFont="1" applyBorder="1" applyAlignment="1">
      <alignment vertical="center" wrapText="1"/>
    </xf>
    <xf numFmtId="0" fontId="11" fillId="0" borderId="9" xfId="0" applyFont="1" applyBorder="1" applyAlignment="1">
      <alignment horizontal="left" vertical="center" wrapText="1" indent="1"/>
    </xf>
    <xf numFmtId="0" fontId="27" fillId="7" borderId="11" xfId="0" applyFont="1" applyFill="1" applyBorder="1" applyAlignment="1">
      <alignment horizontal="left" vertical="center" wrapText="1"/>
    </xf>
    <xf numFmtId="0" fontId="27" fillId="7" borderId="12" xfId="0" applyFont="1" applyFill="1" applyBorder="1" applyAlignment="1">
      <alignment horizontal="left" vertical="center" wrapText="1"/>
    </xf>
    <xf numFmtId="0" fontId="27" fillId="7" borderId="2" xfId="0" applyFont="1" applyFill="1" applyBorder="1" applyAlignment="1">
      <alignment horizontal="left" vertical="center" wrapText="1"/>
    </xf>
    <xf numFmtId="0" fontId="27" fillId="7" borderId="3" xfId="0" applyFont="1" applyFill="1" applyBorder="1" applyAlignment="1">
      <alignment horizontal="left" vertical="center" wrapText="1"/>
    </xf>
    <xf numFmtId="167" fontId="27" fillId="7" borderId="32" xfId="0" applyNumberFormat="1" applyFont="1" applyFill="1" applyBorder="1" applyAlignment="1">
      <alignment vertical="center" wrapText="1"/>
    </xf>
    <xf numFmtId="0" fontId="11" fillId="0" borderId="12" xfId="0" applyFont="1" applyBorder="1" applyAlignment="1">
      <alignment vertical="center" wrapText="1"/>
    </xf>
    <xf numFmtId="49" fontId="27" fillId="0" borderId="33" xfId="1" applyNumberFormat="1" applyFont="1" applyBorder="1" applyAlignment="1">
      <alignment horizontal="center" vertical="center"/>
    </xf>
    <xf numFmtId="167" fontId="11" fillId="0" borderId="33" xfId="0" applyNumberFormat="1" applyFont="1" applyBorder="1" applyAlignment="1">
      <alignment vertical="center" wrapText="1"/>
    </xf>
    <xf numFmtId="0" fontId="27" fillId="7" borderId="1" xfId="0" applyFont="1" applyFill="1" applyBorder="1" applyAlignment="1">
      <alignment horizontal="left" vertical="center" wrapText="1"/>
    </xf>
    <xf numFmtId="0" fontId="19" fillId="0" borderId="0" xfId="0" applyFont="1" applyAlignment="1">
      <alignment horizontal="left" vertical="center" wrapText="1"/>
    </xf>
    <xf numFmtId="0" fontId="11" fillId="0" borderId="0" xfId="0" applyFont="1" applyAlignment="1">
      <alignment vertical="center"/>
    </xf>
    <xf numFmtId="0" fontId="11" fillId="0" borderId="9" xfId="0" applyFont="1" applyBorder="1" applyAlignment="1">
      <alignment vertical="center"/>
    </xf>
    <xf numFmtId="0" fontId="11" fillId="0" borderId="9" xfId="0" applyFont="1" applyBorder="1" applyAlignment="1">
      <alignment horizontal="center" vertical="center"/>
    </xf>
    <xf numFmtId="0" fontId="19" fillId="7" borderId="0" xfId="0" applyFont="1" applyFill="1" applyAlignment="1">
      <alignment horizontal="left" vertical="center" wrapText="1"/>
    </xf>
    <xf numFmtId="0" fontId="22" fillId="0" borderId="0" xfId="0" applyFont="1" applyAlignment="1">
      <alignment vertical="center" wrapText="1"/>
    </xf>
    <xf numFmtId="0" fontId="0" fillId="0" borderId="0" xfId="0" applyAlignment="1">
      <alignment wrapText="1"/>
    </xf>
    <xf numFmtId="167" fontId="11" fillId="0" borderId="32" xfId="0" applyNumberFormat="1" applyFont="1" applyBorder="1" applyAlignment="1">
      <alignment vertical="center" wrapText="1"/>
    </xf>
    <xf numFmtId="0" fontId="9" fillId="0" borderId="9" xfId="0" applyFont="1" applyBorder="1" applyAlignment="1">
      <alignment horizontal="left" vertical="center" wrapText="1"/>
    </xf>
    <xf numFmtId="0" fontId="13" fillId="0" borderId="9" xfId="0" applyFont="1" applyBorder="1" applyAlignment="1">
      <alignment vertical="center" wrapText="1"/>
    </xf>
    <xf numFmtId="0" fontId="0" fillId="0" borderId="9" xfId="0" applyBorder="1" applyAlignment="1">
      <alignment horizontal="center" vertical="center"/>
    </xf>
    <xf numFmtId="0" fontId="11" fillId="0" borderId="32" xfId="0" applyFont="1" applyBorder="1" applyAlignment="1">
      <alignment horizontal="center" vertical="center"/>
    </xf>
    <xf numFmtId="167" fontId="11" fillId="0" borderId="6" xfId="0" applyNumberFormat="1" applyFont="1" applyBorder="1" applyAlignment="1">
      <alignment vertical="center" wrapText="1"/>
    </xf>
    <xf numFmtId="0" fontId="11" fillId="0" borderId="0" xfId="0" applyFont="1" applyBorder="1" applyAlignment="1">
      <alignment horizontal="left" vertical="center" wrapText="1"/>
    </xf>
    <xf numFmtId="0" fontId="11" fillId="0" borderId="11" xfId="0" applyFont="1" applyBorder="1" applyAlignment="1">
      <alignment horizontal="center" wrapText="1"/>
    </xf>
    <xf numFmtId="167" fontId="11" fillId="0" borderId="12" xfId="0" applyNumberFormat="1" applyFont="1" applyBorder="1" applyAlignment="1">
      <alignment vertical="center" wrapText="1"/>
    </xf>
    <xf numFmtId="0" fontId="19" fillId="7" borderId="0" xfId="0" applyFont="1" applyFill="1" applyAlignment="1">
      <alignment horizontal="left" vertical="center" wrapText="1"/>
    </xf>
    <xf numFmtId="0" fontId="9" fillId="0" borderId="9" xfId="0" applyFont="1" applyBorder="1" applyAlignment="1">
      <alignment vertical="center" wrapText="1"/>
    </xf>
    <xf numFmtId="0" fontId="11" fillId="0" borderId="11" xfId="0" applyFont="1" applyBorder="1" applyAlignment="1">
      <alignment horizontal="center" vertical="center"/>
    </xf>
    <xf numFmtId="167" fontId="11" fillId="0" borderId="11" xfId="0" applyNumberFormat="1" applyFont="1" applyBorder="1" applyAlignment="1">
      <alignment vertical="center" wrapText="1"/>
    </xf>
    <xf numFmtId="0" fontId="11" fillId="7" borderId="11" xfId="0" applyFont="1" applyFill="1" applyBorder="1" applyAlignment="1">
      <alignment horizontal="center" vertical="center"/>
    </xf>
    <xf numFmtId="167" fontId="11" fillId="7" borderId="11" xfId="0" applyNumberFormat="1" applyFont="1" applyFill="1" applyBorder="1" applyAlignment="1">
      <alignment vertical="center" wrapText="1"/>
    </xf>
    <xf numFmtId="167" fontId="11" fillId="7" borderId="12" xfId="0" applyNumberFormat="1" applyFont="1" applyFill="1" applyBorder="1" applyAlignment="1">
      <alignment vertical="center" wrapText="1"/>
    </xf>
    <xf numFmtId="0" fontId="0" fillId="0" borderId="3" xfId="0" applyBorder="1" applyAlignment="1">
      <alignment vertical="center"/>
    </xf>
    <xf numFmtId="49" fontId="27" fillId="0" borderId="6" xfId="1" applyNumberFormat="1" applyFont="1" applyBorder="1" applyAlignment="1">
      <alignment horizontal="center" vertical="center"/>
    </xf>
    <xf numFmtId="167" fontId="11" fillId="0" borderId="7" xfId="0" applyNumberFormat="1" applyFont="1" applyBorder="1" applyAlignment="1">
      <alignment vertical="center" wrapText="1"/>
    </xf>
    <xf numFmtId="0" fontId="0" fillId="0" borderId="9" xfId="0" applyBorder="1" applyAlignment="1">
      <alignment horizontal="center" vertical="center" wrapText="1"/>
    </xf>
    <xf numFmtId="0" fontId="11" fillId="0" borderId="32" xfId="0" applyFont="1" applyBorder="1" applyAlignment="1">
      <alignment horizontal="center" vertical="center" wrapText="1"/>
    </xf>
    <xf numFmtId="0" fontId="9" fillId="0" borderId="0"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9" xfId="0" applyFont="1" applyBorder="1" applyAlignment="1">
      <alignment vertical="top" wrapText="1"/>
    </xf>
    <xf numFmtId="0" fontId="11" fillId="0" borderId="9" xfId="0" applyFont="1" applyBorder="1" applyAlignment="1">
      <alignment horizontal="left" vertical="top" wrapText="1"/>
    </xf>
    <xf numFmtId="0" fontId="11" fillId="0" borderId="10" xfId="0" applyFont="1" applyBorder="1" applyAlignment="1">
      <alignment vertical="top" wrapText="1"/>
    </xf>
    <xf numFmtId="165" fontId="11" fillId="0" borderId="33" xfId="0" applyNumberFormat="1" applyFont="1" applyBorder="1" applyAlignment="1">
      <alignment vertical="center" wrapText="1"/>
    </xf>
    <xf numFmtId="0" fontId="10" fillId="0" borderId="9" xfId="0" applyFont="1" applyBorder="1" applyAlignment="1">
      <alignment vertical="top" wrapText="1"/>
    </xf>
    <xf numFmtId="0" fontId="11" fillId="0" borderId="11" xfId="0" applyFont="1" applyBorder="1" applyAlignment="1">
      <alignment vertical="top" wrapText="1"/>
    </xf>
    <xf numFmtId="0" fontId="11" fillId="0" borderId="0" xfId="0" applyFont="1" applyAlignment="1">
      <alignment vertical="top" wrapText="1"/>
    </xf>
    <xf numFmtId="0" fontId="11" fillId="0" borderId="2" xfId="0" applyFont="1" applyBorder="1" applyAlignment="1">
      <alignment vertical="top" wrapText="1"/>
    </xf>
    <xf numFmtId="0" fontId="11" fillId="0" borderId="0" xfId="0" applyFont="1" applyAlignment="1">
      <alignment horizontal="left" vertical="top" wrapText="1" indent="1"/>
    </xf>
    <xf numFmtId="0" fontId="11" fillId="0" borderId="32" xfId="0" applyFont="1" applyBorder="1" applyAlignment="1">
      <alignment vertical="top" wrapText="1"/>
    </xf>
    <xf numFmtId="0" fontId="11" fillId="0" borderId="6" xfId="0" applyFont="1" applyBorder="1" applyAlignment="1">
      <alignment vertical="top" wrapText="1"/>
    </xf>
    <xf numFmtId="0" fontId="32" fillId="0" borderId="0" xfId="0" applyFont="1" applyAlignment="1">
      <alignment vertical="top" wrapText="1"/>
    </xf>
    <xf numFmtId="0" fontId="27" fillId="4" borderId="10" xfId="0" applyFont="1" applyFill="1" applyBorder="1" applyAlignment="1">
      <alignment horizontal="left" vertical="top" wrapText="1"/>
    </xf>
    <xf numFmtId="0" fontId="11" fillId="0" borderId="0" xfId="0" applyFont="1" applyAlignment="1">
      <alignment vertical="center" wrapText="1"/>
    </xf>
    <xf numFmtId="0" fontId="11" fillId="0" borderId="9" xfId="0" applyFont="1" applyBorder="1" applyAlignment="1">
      <alignment horizontal="left" vertical="center" wrapText="1"/>
    </xf>
    <xf numFmtId="0" fontId="0" fillId="0" borderId="6" xfId="0" applyBorder="1" applyAlignment="1"/>
    <xf numFmtId="0" fontId="0" fillId="0" borderId="11" xfId="0" applyBorder="1" applyAlignment="1">
      <alignment vertical="center" wrapText="1"/>
    </xf>
    <xf numFmtId="0" fontId="0" fillId="0" borderId="12" xfId="0" applyBorder="1" applyAlignment="1">
      <alignment vertical="center" wrapText="1"/>
    </xf>
    <xf numFmtId="0" fontId="11" fillId="0" borderId="11" xfId="0" applyFont="1" applyBorder="1" applyAlignment="1">
      <alignment vertical="center" wrapText="1"/>
    </xf>
    <xf numFmtId="0" fontId="21" fillId="7" borderId="10" xfId="0" applyFont="1" applyFill="1" applyBorder="1" applyAlignment="1">
      <alignment horizontal="left" vertical="center" wrapText="1"/>
    </xf>
    <xf numFmtId="0" fontId="21" fillId="7" borderId="11" xfId="0" applyFont="1" applyFill="1" applyBorder="1" applyAlignment="1">
      <alignment horizontal="left" vertical="center" wrapText="1"/>
    </xf>
    <xf numFmtId="0" fontId="21" fillId="7" borderId="12" xfId="0" applyFont="1" applyFill="1" applyBorder="1" applyAlignment="1">
      <alignment horizontal="left" vertical="center" wrapText="1"/>
    </xf>
    <xf numFmtId="0" fontId="0" fillId="0" borderId="2" xfId="0" applyBorder="1" applyAlignment="1">
      <alignment vertical="center"/>
    </xf>
    <xf numFmtId="0" fontId="33" fillId="0" borderId="10" xfId="0" applyFont="1" applyBorder="1" applyAlignment="1">
      <alignment vertical="center"/>
    </xf>
    <xf numFmtId="0" fontId="9" fillId="7" borderId="10" xfId="0" applyFont="1" applyFill="1" applyBorder="1" applyAlignment="1">
      <alignment vertical="center" wrapText="1"/>
    </xf>
    <xf numFmtId="0" fontId="27" fillId="7" borderId="10" xfId="0" applyFont="1" applyFill="1" applyBorder="1" applyAlignment="1">
      <alignment horizontal="left" vertical="center" wrapText="1"/>
    </xf>
    <xf numFmtId="0" fontId="0" fillId="7" borderId="11" xfId="0" applyFill="1" applyBorder="1" applyAlignment="1">
      <alignment wrapText="1"/>
    </xf>
    <xf numFmtId="0" fontId="0" fillId="7" borderId="12" xfId="0" applyFill="1" applyBorder="1" applyAlignment="1">
      <alignment wrapText="1"/>
    </xf>
    <xf numFmtId="0" fontId="11" fillId="0" borderId="10" xfId="0" applyFont="1" applyBorder="1" applyAlignment="1">
      <alignment vertical="center" wrapText="1"/>
    </xf>
    <xf numFmtId="0" fontId="11" fillId="0" borderId="6" xfId="0" applyFont="1" applyBorder="1" applyAlignment="1">
      <alignment vertical="center" wrapText="1"/>
    </xf>
    <xf numFmtId="0" fontId="9" fillId="0" borderId="11" xfId="0" applyFont="1" applyBorder="1" applyAlignment="1">
      <alignment vertical="center" wrapText="1"/>
    </xf>
    <xf numFmtId="0" fontId="10" fillId="0" borderId="10" xfId="0" applyFont="1" applyBorder="1" applyAlignment="1">
      <alignment vertical="center" wrapText="1"/>
    </xf>
    <xf numFmtId="0" fontId="0" fillId="0" borderId="6" xfId="0" applyBorder="1" applyAlignment="1">
      <alignment wrapText="1"/>
    </xf>
    <xf numFmtId="0" fontId="11" fillId="0" borderId="6" xfId="0" applyFont="1" applyBorder="1" applyAlignment="1">
      <alignment wrapText="1"/>
    </xf>
    <xf numFmtId="0" fontId="10" fillId="0" borderId="10" xfId="0" applyFont="1" applyBorder="1" applyAlignment="1">
      <alignment vertical="top" wrapText="1"/>
    </xf>
    <xf numFmtId="0" fontId="27" fillId="0" borderId="9" xfId="4" applyFont="1" applyFill="1" applyBorder="1" applyAlignment="1">
      <alignment horizontal="left" vertical="center" wrapText="1"/>
    </xf>
    <xf numFmtId="3" fontId="10" fillId="0" borderId="9" xfId="4" applyNumberFormat="1" applyFont="1" applyFill="1" applyBorder="1" applyAlignment="1">
      <alignment horizontal="left" vertical="center" shrinkToFit="1"/>
    </xf>
    <xf numFmtId="44" fontId="27" fillId="0" borderId="9" xfId="4" applyNumberFormat="1" applyFont="1" applyFill="1" applyBorder="1" applyAlignment="1">
      <alignment horizontal="left" vertical="center" wrapText="1"/>
    </xf>
    <xf numFmtId="0" fontId="27" fillId="7" borderId="9" xfId="0" applyFont="1" applyFill="1" applyBorder="1" applyAlignment="1">
      <alignment horizontal="left" vertical="center" wrapText="1"/>
    </xf>
    <xf numFmtId="44" fontId="27" fillId="7" borderId="9" xfId="0" applyNumberFormat="1" applyFont="1" applyFill="1" applyBorder="1" applyAlignment="1">
      <alignment vertical="center" wrapText="1"/>
    </xf>
    <xf numFmtId="44" fontId="27" fillId="7" borderId="32" xfId="0" applyNumberFormat="1" applyFont="1" applyFill="1" applyBorder="1" applyAlignment="1">
      <alignment vertical="center" wrapText="1"/>
    </xf>
    <xf numFmtId="44" fontId="27" fillId="7" borderId="31" xfId="0" applyNumberFormat="1" applyFont="1" applyFill="1" applyBorder="1" applyAlignment="1">
      <alignment vertical="center" wrapText="1"/>
    </xf>
    <xf numFmtId="44" fontId="27" fillId="4" borderId="9" xfId="0" applyNumberFormat="1" applyFont="1" applyFill="1" applyBorder="1" applyAlignment="1">
      <alignment vertical="center" wrapText="1"/>
    </xf>
    <xf numFmtId="44" fontId="27" fillId="4" borderId="35" xfId="0" applyNumberFormat="1" applyFont="1" applyFill="1" applyBorder="1" applyAlignment="1">
      <alignment vertical="center" wrapText="1"/>
    </xf>
    <xf numFmtId="44" fontId="11" fillId="0" borderId="13" xfId="0" applyNumberFormat="1" applyFont="1" applyBorder="1" applyAlignment="1">
      <alignment vertical="center" wrapText="1"/>
    </xf>
    <xf numFmtId="44" fontId="11" fillId="0" borderId="36" xfId="0" applyNumberFormat="1" applyFont="1" applyBorder="1" applyAlignment="1">
      <alignment vertical="center" wrapText="1"/>
    </xf>
    <xf numFmtId="44" fontId="11" fillId="5" borderId="14" xfId="0" applyNumberFormat="1" applyFont="1" applyFill="1" applyBorder="1" applyAlignment="1">
      <alignment vertical="center" wrapText="1"/>
    </xf>
    <xf numFmtId="44" fontId="11" fillId="0" borderId="14" xfId="0" applyNumberFormat="1" applyFont="1" applyBorder="1" applyAlignment="1">
      <alignment vertical="center" wrapText="1"/>
    </xf>
    <xf numFmtId="44" fontId="9" fillId="6" borderId="15" xfId="0" applyNumberFormat="1" applyFont="1" applyFill="1" applyBorder="1" applyAlignment="1">
      <alignment vertical="center" wrapText="1"/>
    </xf>
    <xf numFmtId="0" fontId="9" fillId="0" borderId="9" xfId="0" applyFont="1" applyBorder="1" applyAlignment="1">
      <alignment vertical="center"/>
    </xf>
    <xf numFmtId="0" fontId="8" fillId="0" borderId="9" xfId="0" applyFont="1" applyFill="1" applyBorder="1" applyAlignment="1">
      <alignment horizontal="left" vertical="center"/>
    </xf>
    <xf numFmtId="0" fontId="3" fillId="0" borderId="9" xfId="1" applyFont="1" applyFill="1" applyBorder="1" applyAlignment="1">
      <alignment horizontal="left" vertical="center"/>
    </xf>
    <xf numFmtId="0" fontId="2" fillId="0" borderId="8" xfId="1" applyFont="1" applyFill="1" applyBorder="1" applyAlignment="1">
      <alignment horizontal="center"/>
    </xf>
    <xf numFmtId="0" fontId="2" fillId="0" borderId="6" xfId="1" applyFont="1" applyFill="1" applyBorder="1" applyAlignment="1">
      <alignment horizontal="center"/>
    </xf>
    <xf numFmtId="0" fontId="2" fillId="0" borderId="7" xfId="1" applyFont="1" applyFill="1" applyBorder="1" applyAlignment="1">
      <alignment horizontal="center"/>
    </xf>
    <xf numFmtId="0" fontId="7" fillId="2" borderId="0" xfId="1" applyFont="1" applyFill="1" applyBorder="1" applyAlignment="1">
      <alignment horizontal="center" vertical="center" wrapText="1"/>
    </xf>
    <xf numFmtId="0" fontId="2" fillId="0" borderId="4" xfId="1" applyFont="1" applyFill="1" applyBorder="1" applyAlignment="1">
      <alignment horizontal="center"/>
    </xf>
    <xf numFmtId="0" fontId="2" fillId="0" borderId="0" xfId="1" applyFont="1" applyFill="1" applyBorder="1" applyAlignment="1">
      <alignment horizontal="center"/>
    </xf>
    <xf numFmtId="0" fontId="2" fillId="0" borderId="5" xfId="1" applyFont="1" applyFill="1" applyBorder="1" applyAlignment="1">
      <alignment horizontal="center"/>
    </xf>
    <xf numFmtId="0" fontId="2" fillId="0" borderId="1" xfId="1" applyFont="1" applyFill="1" applyBorder="1" applyAlignment="1">
      <alignment horizontal="left" vertical="center"/>
    </xf>
    <xf numFmtId="0" fontId="2" fillId="0" borderId="2" xfId="1" applyFont="1" applyFill="1" applyBorder="1" applyAlignment="1">
      <alignment horizontal="left" vertical="center"/>
    </xf>
    <xf numFmtId="0" fontId="2" fillId="0" borderId="3" xfId="1" applyFont="1" applyFill="1" applyBorder="1" applyAlignment="1">
      <alignment horizontal="left" vertical="center"/>
    </xf>
    <xf numFmtId="0" fontId="8" fillId="0" borderId="10" xfId="0" applyFont="1" applyFill="1" applyBorder="1" applyAlignment="1">
      <alignment horizontal="left" vertical="center"/>
    </xf>
    <xf numFmtId="0" fontId="8" fillId="0" borderId="12" xfId="0" applyFont="1" applyFill="1" applyBorder="1" applyAlignment="1">
      <alignment horizontal="left" vertical="center"/>
    </xf>
    <xf numFmtId="0" fontId="6" fillId="0" borderId="10" xfId="0" applyNumberFormat="1" applyFont="1" applyFill="1" applyBorder="1" applyAlignment="1">
      <alignment horizontal="left" vertical="center" wrapText="1"/>
    </xf>
    <xf numFmtId="0" fontId="6" fillId="0" borderId="11" xfId="0" applyNumberFormat="1" applyFont="1" applyFill="1" applyBorder="1" applyAlignment="1">
      <alignment horizontal="left" vertical="center" wrapText="1"/>
    </xf>
    <xf numFmtId="0" fontId="6" fillId="0" borderId="12" xfId="0" applyNumberFormat="1" applyFont="1" applyFill="1" applyBorder="1" applyAlignment="1">
      <alignment horizontal="left" vertical="center" wrapText="1"/>
    </xf>
    <xf numFmtId="1" fontId="6" fillId="0" borderId="10" xfId="0" applyNumberFormat="1"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7" xfId="0" applyFont="1" applyFill="1" applyBorder="1" applyAlignment="1">
      <alignment horizontal="left" vertical="center" wrapText="1"/>
    </xf>
    <xf numFmtId="0" fontId="2" fillId="0" borderId="10" xfId="1" applyFont="1" applyFill="1" applyBorder="1" applyAlignment="1">
      <alignment horizontal="left" vertical="center"/>
    </xf>
    <xf numFmtId="0" fontId="2" fillId="0" borderId="12" xfId="1" applyFont="1" applyFill="1" applyBorder="1" applyAlignment="1">
      <alignment horizontal="left" vertical="center"/>
    </xf>
    <xf numFmtId="0" fontId="15" fillId="0" borderId="0" xfId="3" applyFont="1" applyFill="1" applyBorder="1" applyAlignment="1" applyProtection="1">
      <alignment horizontal="center" vertical="center"/>
    </xf>
    <xf numFmtId="0" fontId="22" fillId="0" borderId="0" xfId="0" applyFont="1" applyAlignment="1">
      <alignment horizontal="left" vertical="center" wrapText="1"/>
    </xf>
    <xf numFmtId="0" fontId="19" fillId="0" borderId="0" xfId="0" applyFont="1" applyAlignment="1">
      <alignment horizontal="left" vertical="center" wrapText="1"/>
    </xf>
    <xf numFmtId="0" fontId="16" fillId="3" borderId="0" xfId="0" applyFont="1" applyFill="1" applyBorder="1" applyAlignment="1">
      <alignment horizontal="center" vertical="center"/>
    </xf>
    <xf numFmtId="0" fontId="19" fillId="7" borderId="0" xfId="0" applyFont="1" applyFill="1" applyAlignment="1">
      <alignment horizontal="left" vertical="center" wrapText="1"/>
    </xf>
    <xf numFmtId="1" fontId="19" fillId="0" borderId="0" xfId="0" applyNumberFormat="1" applyFont="1" applyAlignment="1">
      <alignment horizontal="left" vertical="center" wrapText="1"/>
    </xf>
    <xf numFmtId="0" fontId="18" fillId="0" borderId="0" xfId="0" applyFont="1" applyAlignment="1">
      <alignment horizontal="left" vertical="center" wrapText="1"/>
    </xf>
    <xf numFmtId="0" fontId="11" fillId="0" borderId="0" xfId="0" applyFont="1" applyAlignment="1">
      <alignment vertical="center" wrapText="1"/>
    </xf>
    <xf numFmtId="0" fontId="22" fillId="0" borderId="0" xfId="0" applyFont="1" applyAlignment="1">
      <alignment wrapText="1"/>
    </xf>
    <xf numFmtId="0" fontId="35" fillId="0" borderId="0" xfId="0" applyFont="1" applyAlignment="1">
      <alignment wrapText="1"/>
    </xf>
    <xf numFmtId="0" fontId="22" fillId="0" borderId="0" xfId="0" applyFont="1" applyAlignment="1">
      <alignment vertical="center" wrapText="1"/>
    </xf>
    <xf numFmtId="0" fontId="0" fillId="0" borderId="0" xfId="0" applyAlignment="1">
      <alignment wrapText="1"/>
    </xf>
    <xf numFmtId="0" fontId="22" fillId="0" borderId="0" xfId="0" applyFont="1" applyAlignment="1">
      <alignment horizontal="left" vertical="top" wrapText="1"/>
    </xf>
    <xf numFmtId="0" fontId="0" fillId="0" borderId="0" xfId="0" applyAlignment="1">
      <alignment horizontal="left" vertical="top" wrapText="1"/>
    </xf>
    <xf numFmtId="0" fontId="22" fillId="4" borderId="0" xfId="0" applyFont="1" applyFill="1" applyAlignment="1">
      <alignment horizontal="left" vertical="top" wrapText="1"/>
    </xf>
    <xf numFmtId="0" fontId="22" fillId="4" borderId="0" xfId="0" applyFont="1" applyFill="1" applyAlignment="1">
      <alignment horizontal="left" wrapText="1"/>
    </xf>
    <xf numFmtId="0" fontId="0" fillId="0" borderId="0" xfId="0" applyAlignment="1">
      <alignment horizontal="left" wrapText="1"/>
    </xf>
    <xf numFmtId="0" fontId="22" fillId="4" borderId="0" xfId="0" applyFont="1" applyFill="1" applyAlignment="1">
      <alignment horizontal="left" vertical="center" wrapText="1"/>
    </xf>
    <xf numFmtId="0" fontId="0" fillId="0" borderId="0" xfId="0" applyAlignment="1">
      <alignment horizontal="left" vertical="center" wrapText="1"/>
    </xf>
    <xf numFmtId="0" fontId="22" fillId="0" borderId="0" xfId="0" applyFont="1" applyAlignment="1">
      <alignment vertical="top" wrapText="1"/>
    </xf>
    <xf numFmtId="0" fontId="0" fillId="0" borderId="0" xfId="0" applyAlignment="1">
      <alignment vertical="top" wrapText="1"/>
    </xf>
    <xf numFmtId="0" fontId="0" fillId="4" borderId="0" xfId="0" applyFont="1" applyFill="1" applyAlignment="1">
      <alignment horizontal="left" vertical="top" wrapText="1"/>
    </xf>
    <xf numFmtId="0" fontId="22" fillId="0" borderId="0" xfId="0" applyFont="1" applyAlignment="1">
      <alignment horizontal="center" vertical="center"/>
    </xf>
    <xf numFmtId="0" fontId="0" fillId="0" borderId="0" xfId="0" applyAlignment="1"/>
    <xf numFmtId="0" fontId="25" fillId="0" borderId="0" xfId="0" applyFont="1" applyAlignment="1">
      <alignment vertical="center" wrapText="1"/>
    </xf>
    <xf numFmtId="0" fontId="17" fillId="3" borderId="0" xfId="0" applyFont="1" applyFill="1" applyBorder="1" applyAlignment="1">
      <alignment horizontal="center" vertical="center"/>
    </xf>
    <xf numFmtId="0" fontId="12" fillId="8" borderId="0" xfId="0" applyNumberFormat="1" applyFont="1" applyFill="1" applyBorder="1" applyAlignment="1">
      <alignment horizontal="center" vertical="center"/>
    </xf>
    <xf numFmtId="0" fontId="12" fillId="8" borderId="0" xfId="0" applyFont="1" applyFill="1" applyBorder="1" applyAlignment="1">
      <alignment horizontal="center" vertical="center"/>
    </xf>
    <xf numFmtId="0" fontId="0" fillId="0" borderId="6" xfId="0" applyFont="1" applyBorder="1" applyAlignment="1"/>
    <xf numFmtId="0" fontId="0" fillId="0" borderId="6" xfId="0" applyBorder="1" applyAlignment="1"/>
    <xf numFmtId="0" fontId="21" fillId="7" borderId="10" xfId="0" applyFont="1" applyFill="1" applyBorder="1" applyAlignment="1">
      <alignment horizontal="left" vertical="center" wrapText="1"/>
    </xf>
    <xf numFmtId="0" fontId="21" fillId="7" borderId="11" xfId="0" applyFont="1" applyFill="1" applyBorder="1" applyAlignment="1">
      <alignment horizontal="left" vertical="center" wrapText="1"/>
    </xf>
    <xf numFmtId="0" fontId="21" fillId="7" borderId="12" xfId="0" applyFont="1" applyFill="1" applyBorder="1" applyAlignment="1">
      <alignment horizontal="left" vertical="center" wrapText="1"/>
    </xf>
    <xf numFmtId="0" fontId="31" fillId="7" borderId="10" xfId="0" applyFont="1" applyFill="1" applyBorder="1" applyAlignment="1">
      <alignment vertical="center" wrapText="1"/>
    </xf>
    <xf numFmtId="0" fontId="0" fillId="7" borderId="11" xfId="0" applyFill="1" applyBorder="1" applyAlignment="1">
      <alignment vertical="center" wrapText="1"/>
    </xf>
    <xf numFmtId="0" fontId="0" fillId="7" borderId="12" xfId="0" applyFill="1" applyBorder="1" applyAlignment="1">
      <alignment vertical="center" wrapText="1"/>
    </xf>
    <xf numFmtId="0" fontId="0" fillId="7" borderId="11" xfId="0" applyFill="1" applyBorder="1" applyAlignment="1"/>
    <xf numFmtId="0" fontId="0" fillId="7" borderId="12" xfId="0" applyFill="1" applyBorder="1" applyAlignment="1"/>
    <xf numFmtId="0" fontId="9" fillId="7" borderId="11" xfId="0" applyFont="1" applyFill="1" applyBorder="1" applyAlignment="1">
      <alignment vertical="center"/>
    </xf>
    <xf numFmtId="0" fontId="0" fillId="7" borderId="11" xfId="0" applyFill="1" applyBorder="1" applyAlignment="1">
      <alignment vertical="center"/>
    </xf>
    <xf numFmtId="0" fontId="0" fillId="7" borderId="12" xfId="0" applyFill="1" applyBorder="1" applyAlignment="1">
      <alignment vertical="center"/>
    </xf>
    <xf numFmtId="0" fontId="9" fillId="7" borderId="11" xfId="0" applyFont="1" applyFill="1" applyBorder="1" applyAlignment="1">
      <alignment vertical="center" wrapText="1"/>
    </xf>
    <xf numFmtId="0" fontId="10" fillId="0" borderId="0" xfId="0" applyFont="1" applyBorder="1" applyAlignment="1">
      <alignment vertical="center" wrapText="1"/>
    </xf>
    <xf numFmtId="0" fontId="0" fillId="0" borderId="0" xfId="0" applyAlignment="1">
      <alignment vertical="center" wrapText="1"/>
    </xf>
    <xf numFmtId="0" fontId="10" fillId="0" borderId="6" xfId="0" applyFont="1" applyBorder="1" applyAlignment="1">
      <alignment vertical="center" wrapText="1"/>
    </xf>
    <xf numFmtId="0" fontId="0" fillId="0" borderId="6" xfId="0" applyBorder="1" applyAlignment="1">
      <alignment vertical="center" wrapText="1"/>
    </xf>
    <xf numFmtId="0" fontId="10" fillId="0" borderId="2" xfId="0" applyFont="1" applyBorder="1" applyAlignment="1">
      <alignment vertical="center" wrapText="1"/>
    </xf>
    <xf numFmtId="0" fontId="0" fillId="0" borderId="2"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21" fillId="4" borderId="10" xfId="1" applyFont="1" applyFill="1"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10" fillId="0" borderId="10" xfId="0" applyFon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9" fillId="7" borderId="9" xfId="0" applyFont="1" applyFill="1" applyBorder="1" applyAlignment="1">
      <alignment vertical="center" wrapText="1"/>
    </xf>
    <xf numFmtId="0" fontId="0" fillId="7" borderId="9" xfId="0" applyFill="1" applyBorder="1" applyAlignment="1">
      <alignment vertical="center" wrapText="1"/>
    </xf>
    <xf numFmtId="0" fontId="9" fillId="7" borderId="9" xfId="0" applyFont="1" applyFill="1" applyBorder="1" applyAlignment="1">
      <alignment horizontal="left" vertical="center" wrapText="1"/>
    </xf>
    <xf numFmtId="0" fontId="13" fillId="7" borderId="9" xfId="0" applyFont="1" applyFill="1" applyBorder="1" applyAlignment="1">
      <alignment vertical="center" wrapText="1"/>
    </xf>
    <xf numFmtId="0" fontId="9" fillId="7" borderId="10" xfId="0" applyFont="1" applyFill="1" applyBorder="1" applyAlignment="1">
      <alignment vertical="center" wrapText="1"/>
    </xf>
    <xf numFmtId="0" fontId="13" fillId="7" borderId="11" xfId="0" applyFont="1" applyFill="1" applyBorder="1" applyAlignment="1">
      <alignment vertical="center" wrapText="1"/>
    </xf>
    <xf numFmtId="0" fontId="13" fillId="7" borderId="12" xfId="0" applyFont="1" applyFill="1" applyBorder="1" applyAlignment="1">
      <alignment vertical="center" wrapText="1"/>
    </xf>
    <xf numFmtId="0" fontId="11" fillId="0" borderId="6" xfId="0" applyFont="1" applyBorder="1" applyAlignment="1">
      <alignment vertical="center" wrapText="1"/>
    </xf>
    <xf numFmtId="0" fontId="9" fillId="7" borderId="10" xfId="0" applyFont="1" applyFill="1" applyBorder="1" applyAlignment="1">
      <alignment horizontal="left" vertical="center" wrapText="1"/>
    </xf>
    <xf numFmtId="0" fontId="9" fillId="7" borderId="11" xfId="0" applyFont="1" applyFill="1" applyBorder="1" applyAlignment="1">
      <alignment horizontal="left" vertical="center" wrapText="1"/>
    </xf>
    <xf numFmtId="0" fontId="9" fillId="7" borderId="12" xfId="0" applyFont="1" applyFill="1" applyBorder="1" applyAlignment="1">
      <alignment horizontal="left" vertical="center" wrapText="1"/>
    </xf>
    <xf numFmtId="0" fontId="0" fillId="7" borderId="9" xfId="0" applyFill="1" applyBorder="1" applyAlignment="1"/>
    <xf numFmtId="0" fontId="11" fillId="0" borderId="6" xfId="0" applyFont="1" applyBorder="1" applyAlignment="1">
      <alignment wrapText="1"/>
    </xf>
    <xf numFmtId="0" fontId="0" fillId="0" borderId="6" xfId="0" applyBorder="1" applyAlignment="1">
      <alignment wrapText="1"/>
    </xf>
    <xf numFmtId="0" fontId="9" fillId="7" borderId="9" xfId="0" applyFont="1" applyFill="1" applyBorder="1" applyAlignment="1"/>
    <xf numFmtId="0" fontId="0" fillId="0" borderId="9" xfId="0" applyBorder="1" applyAlignment="1"/>
    <xf numFmtId="0" fontId="9" fillId="0" borderId="10" xfId="0" applyFont="1" applyBorder="1" applyAlignment="1">
      <alignment vertical="center" wrapText="1"/>
    </xf>
    <xf numFmtId="0" fontId="13" fillId="0" borderId="11" xfId="0" applyFont="1" applyBorder="1" applyAlignment="1">
      <alignment vertical="center" wrapText="1"/>
    </xf>
    <xf numFmtId="0" fontId="13" fillId="0" borderId="12" xfId="0" applyFont="1" applyBorder="1" applyAlignment="1">
      <alignment vertical="center" wrapText="1"/>
    </xf>
    <xf numFmtId="0" fontId="11" fillId="0" borderId="8" xfId="0" applyFont="1" applyBorder="1" applyAlignment="1">
      <alignment wrapText="1"/>
    </xf>
    <xf numFmtId="0" fontId="0" fillId="0" borderId="7" xfId="0" applyBorder="1" applyAlignment="1">
      <alignment wrapText="1"/>
    </xf>
    <xf numFmtId="0" fontId="9" fillId="0" borderId="6" xfId="0" applyFont="1" applyBorder="1" applyAlignment="1">
      <alignment vertical="center" wrapText="1"/>
    </xf>
    <xf numFmtId="0" fontId="0" fillId="0" borderId="6" xfId="0" applyBorder="1" applyAlignment="1">
      <alignment vertical="center"/>
    </xf>
    <xf numFmtId="0" fontId="11" fillId="0" borderId="11" xfId="0" applyFont="1" applyBorder="1" applyAlignment="1">
      <alignment vertical="top" wrapText="1"/>
    </xf>
    <xf numFmtId="0" fontId="0" fillId="0" borderId="11" xfId="0" applyBorder="1" applyAlignment="1"/>
    <xf numFmtId="0" fontId="0" fillId="0" borderId="12" xfId="0" applyBorder="1" applyAlignment="1"/>
    <xf numFmtId="0" fontId="10" fillId="0" borderId="10" xfId="0" applyFont="1" applyBorder="1" applyAlignment="1">
      <alignment vertical="center" wrapText="1"/>
    </xf>
    <xf numFmtId="0" fontId="31" fillId="0" borderId="10" xfId="0" applyFont="1" applyBorder="1" applyAlignment="1">
      <alignment vertical="center" wrapText="1"/>
    </xf>
    <xf numFmtId="0" fontId="27" fillId="4" borderId="1" xfId="0" applyFont="1" applyFill="1" applyBorder="1" applyAlignment="1">
      <alignment horizontal="left" vertical="center" wrapText="1"/>
    </xf>
    <xf numFmtId="0" fontId="0" fillId="4" borderId="2" xfId="0" applyFill="1" applyBorder="1" applyAlignment="1">
      <alignment vertical="center" wrapText="1"/>
    </xf>
    <xf numFmtId="0" fontId="0" fillId="4" borderId="3" xfId="0" applyFill="1" applyBorder="1" applyAlignment="1">
      <alignment vertical="center" wrapText="1"/>
    </xf>
    <xf numFmtId="0" fontId="0" fillId="7" borderId="11" xfId="0" applyFill="1" applyBorder="1" applyAlignment="1">
      <alignment horizontal="left" vertical="center" wrapText="1"/>
    </xf>
    <xf numFmtId="0" fontId="0" fillId="7" borderId="12" xfId="0" applyFill="1" applyBorder="1" applyAlignment="1">
      <alignment horizontal="left" vertical="center" wrapText="1"/>
    </xf>
    <xf numFmtId="0" fontId="9" fillId="0" borderId="10" xfId="0" applyFont="1" applyBorder="1" applyAlignment="1">
      <alignment wrapText="1"/>
    </xf>
    <xf numFmtId="0" fontId="0" fillId="0" borderId="7" xfId="0" applyBorder="1" applyAlignment="1"/>
    <xf numFmtId="0" fontId="9" fillId="0" borderId="11" xfId="0" applyFont="1" applyBorder="1" applyAlignment="1">
      <alignment vertical="center" wrapText="1"/>
    </xf>
    <xf numFmtId="0" fontId="11" fillId="0" borderId="10" xfId="0" applyFont="1" applyBorder="1" applyAlignment="1">
      <alignment vertical="center" wrapText="1"/>
    </xf>
    <xf numFmtId="0" fontId="0" fillId="0" borderId="11" xfId="0" applyBorder="1" applyAlignment="1">
      <alignment wrapText="1"/>
    </xf>
    <xf numFmtId="0" fontId="9" fillId="7" borderId="6" xfId="0" applyFont="1" applyFill="1" applyBorder="1" applyAlignment="1">
      <alignment vertical="center" wrapText="1"/>
    </xf>
    <xf numFmtId="0" fontId="0" fillId="7" borderId="6" xfId="0" applyFill="1" applyBorder="1" applyAlignment="1">
      <alignmen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7" borderId="11" xfId="0" applyFill="1" applyBorder="1" applyAlignment="1">
      <alignment wrapText="1"/>
    </xf>
    <xf numFmtId="0" fontId="0" fillId="7" borderId="12" xfId="0" applyFill="1" applyBorder="1" applyAlignment="1">
      <alignment wrapText="1"/>
    </xf>
    <xf numFmtId="0" fontId="0" fillId="0" borderId="12" xfId="0" applyBorder="1" applyAlignment="1">
      <alignment wrapText="1"/>
    </xf>
    <xf numFmtId="0" fontId="27" fillId="7" borderId="10" xfId="0" applyFont="1" applyFill="1" applyBorder="1" applyAlignment="1">
      <alignment horizontal="left" vertical="center" wrapText="1"/>
    </xf>
    <xf numFmtId="0" fontId="11" fillId="0" borderId="10" xfId="0" applyFont="1" applyBorder="1" applyAlignment="1">
      <alignment wrapText="1"/>
    </xf>
    <xf numFmtId="0" fontId="11" fillId="0" borderId="11" xfId="0" applyFont="1" applyBorder="1" applyAlignment="1">
      <alignment vertical="center" wrapText="1"/>
    </xf>
    <xf numFmtId="0" fontId="21" fillId="7" borderId="10" xfId="0" applyFont="1" applyFill="1" applyBorder="1" applyAlignment="1">
      <alignment horizontal="center" vertical="center" wrapText="1"/>
    </xf>
    <xf numFmtId="0" fontId="21" fillId="7" borderId="11"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33" fillId="0" borderId="10" xfId="0" applyFont="1" applyBorder="1" applyAlignment="1">
      <alignment vertical="center"/>
    </xf>
    <xf numFmtId="0" fontId="11" fillId="0" borderId="29" xfId="0" applyFont="1"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11" fillId="0" borderId="29" xfId="0" applyFont="1" applyBorder="1" applyAlignment="1">
      <alignment horizontal="left" vertical="center" wrapText="1"/>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0" fillId="0" borderId="11" xfId="0" applyFont="1" applyBorder="1" applyAlignment="1">
      <alignment vertical="top" wrapText="1"/>
    </xf>
    <xf numFmtId="0" fontId="12" fillId="3" borderId="10" xfId="0" applyFont="1" applyFill="1" applyBorder="1" applyAlignment="1">
      <alignment horizontal="center" vertical="center" wrapText="1"/>
    </xf>
    <xf numFmtId="0" fontId="12" fillId="3" borderId="11" xfId="0" applyFont="1" applyFill="1" applyBorder="1" applyAlignment="1">
      <alignment horizontal="center" vertical="center" wrapText="1"/>
    </xf>
    <xf numFmtId="0" fontId="12" fillId="3" borderId="12" xfId="0" applyFont="1" applyFill="1" applyBorder="1" applyAlignment="1">
      <alignment horizontal="center" vertical="center" wrapText="1"/>
    </xf>
    <xf numFmtId="0" fontId="10" fillId="0" borderId="2" xfId="0" applyFont="1" applyBorder="1" applyAlignment="1">
      <alignment vertical="center"/>
    </xf>
    <xf numFmtId="0" fontId="0" fillId="0" borderId="2" xfId="0" applyBorder="1" applyAlignment="1">
      <alignment vertical="center"/>
    </xf>
    <xf numFmtId="0" fontId="10" fillId="0" borderId="9" xfId="0" applyFont="1" applyBorder="1" applyAlignment="1">
      <alignment vertical="center"/>
    </xf>
    <xf numFmtId="0" fontId="0" fillId="0" borderId="9" xfId="0" applyBorder="1" applyAlignment="1">
      <alignment vertical="center"/>
    </xf>
    <xf numFmtId="0" fontId="10" fillId="0" borderId="10" xfId="0" applyFont="1" applyBorder="1" applyAlignment="1">
      <alignment vertical="center"/>
    </xf>
    <xf numFmtId="0" fontId="11" fillId="0" borderId="34"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9" fillId="0" borderId="2" xfId="0" applyFont="1" applyBorder="1" applyAlignment="1"/>
    <xf numFmtId="0" fontId="9" fillId="0" borderId="10" xfId="0" applyFont="1" applyBorder="1" applyAlignment="1">
      <alignment horizontal="left" vertical="center"/>
    </xf>
    <xf numFmtId="0" fontId="9" fillId="6" borderId="26" xfId="0" applyFont="1" applyFill="1" applyBorder="1" applyAlignment="1">
      <alignment horizontal="left" vertical="center" wrapText="1"/>
    </xf>
    <xf numFmtId="0" fontId="9" fillId="6" borderId="27" xfId="0" applyFont="1" applyFill="1" applyBorder="1" applyAlignment="1">
      <alignment horizontal="left" vertical="center" wrapText="1"/>
    </xf>
    <xf numFmtId="0" fontId="9" fillId="6" borderId="28" xfId="0" applyFont="1" applyFill="1" applyBorder="1" applyAlignment="1">
      <alignment horizontal="left" vertical="center" wrapText="1"/>
    </xf>
    <xf numFmtId="0" fontId="0" fillId="0" borderId="30" xfId="0" applyFont="1" applyBorder="1" applyAlignment="1"/>
    <xf numFmtId="0" fontId="0" fillId="0" borderId="30" xfId="0" applyBorder="1" applyAlignment="1"/>
    <xf numFmtId="0" fontId="12" fillId="3" borderId="10" xfId="0" applyFont="1" applyFill="1" applyBorder="1" applyAlignment="1">
      <alignment horizontal="left" vertical="center"/>
    </xf>
    <xf numFmtId="0" fontId="12" fillId="3" borderId="11" xfId="0" applyFont="1" applyFill="1" applyBorder="1" applyAlignment="1">
      <alignment horizontal="left" vertical="center"/>
    </xf>
    <xf numFmtId="0" fontId="12" fillId="3" borderId="12" xfId="0" applyFont="1" applyFill="1" applyBorder="1" applyAlignment="1">
      <alignment horizontal="left" vertical="center"/>
    </xf>
    <xf numFmtId="0" fontId="9" fillId="0" borderId="9" xfId="0" applyFont="1" applyBorder="1" applyAlignment="1">
      <alignment horizontal="left" vertical="center"/>
    </xf>
    <xf numFmtId="0" fontId="11" fillId="0" borderId="2" xfId="0" applyFont="1" applyBorder="1" applyAlignment="1"/>
    <xf numFmtId="0" fontId="11" fillId="5" borderId="29" xfId="0" applyFont="1" applyFill="1" applyBorder="1" applyAlignment="1">
      <alignment horizontal="left" vertical="center" wrapText="1"/>
    </xf>
    <xf numFmtId="0" fontId="11" fillId="5" borderId="11" xfId="0" applyFont="1" applyFill="1" applyBorder="1" applyAlignment="1">
      <alignment horizontal="left" vertical="center" wrapText="1"/>
    </xf>
    <xf numFmtId="0" fontId="11" fillId="5" borderId="12" xfId="0" applyFont="1" applyFill="1" applyBorder="1" applyAlignment="1">
      <alignment horizontal="left" vertical="center" wrapText="1"/>
    </xf>
  </cellXfs>
  <cellStyles count="5">
    <cellStyle name="Hyperlink 2" xfId="2"/>
    <cellStyle name="Normal" xfId="0" builtinId="0"/>
    <cellStyle name="Normal 2" xfId="1"/>
    <cellStyle name="Normal 2 2" xfId="4"/>
    <cellStyle name="Normal 3" xfId="3"/>
  </cellStyles>
  <dxfs count="0"/>
  <tableStyles count="0" defaultTableStyle="TableStyleMedium9" defaultPivotStyle="PivotStyleLight16"/>
  <colors>
    <mruColors>
      <color rgb="FF2159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4544788</xdr:colOff>
      <xdr:row>4</xdr:row>
      <xdr:rowOff>1510</xdr:rowOff>
    </xdr:from>
    <xdr:to>
      <xdr:col>1</xdr:col>
      <xdr:colOff>8256022</xdr:colOff>
      <xdr:row>5</xdr:row>
      <xdr:rowOff>0</xdr:rowOff>
    </xdr:to>
    <xdr:sp macro="" textlink="">
      <xdr:nvSpPr>
        <xdr:cNvPr id="5" name="TextBox 4"/>
        <xdr:cNvSpPr txBox="1"/>
      </xdr:nvSpPr>
      <xdr:spPr>
        <a:xfrm>
          <a:off x="4694467" y="1960939"/>
          <a:ext cx="3711234" cy="439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endParaRPr lang="en-US" sz="2400" b="1" i="0">
            <a:solidFill>
              <a:srgbClr val="164153"/>
            </a:solidFill>
            <a:latin typeface="Arial"/>
            <a:cs typeface="Arial"/>
          </a:endParaRPr>
        </a:p>
      </xdr:txBody>
    </xdr:sp>
    <xdr:clientData/>
  </xdr:twoCellAnchor>
  <xdr:twoCellAnchor editAs="oneCell">
    <xdr:from>
      <xdr:col>0</xdr:col>
      <xdr:colOff>128220</xdr:colOff>
      <xdr:row>0</xdr:row>
      <xdr:rowOff>40822</xdr:rowOff>
    </xdr:from>
    <xdr:to>
      <xdr:col>1</xdr:col>
      <xdr:colOff>2326820</xdr:colOff>
      <xdr:row>2</xdr:row>
      <xdr:rowOff>2899306</xdr:rowOff>
    </xdr:to>
    <xdr:pic>
      <xdr:nvPicPr>
        <xdr:cNvPr id="7" name="Picture 2"/>
        <xdr:cNvPicPr>
          <a:picLocks noChangeAspect="1" noChangeArrowheads="1"/>
        </xdr:cNvPicPr>
      </xdr:nvPicPr>
      <xdr:blipFill>
        <a:blip xmlns:r="http://schemas.openxmlformats.org/officeDocument/2006/relationships" r:embed="rId1"/>
        <a:stretch>
          <a:fillRect/>
        </a:stretch>
      </xdr:blipFill>
      <xdr:spPr bwMode="auto">
        <a:xfrm>
          <a:off x="128220" y="40822"/>
          <a:ext cx="2348279" cy="5498270"/>
        </a:xfrm>
        <a:prstGeom prst="rect">
          <a:avLst/>
        </a:prstGeom>
        <a:noFill/>
        <a:ln>
          <a:noFill/>
        </a:ln>
      </xdr:spPr>
    </xdr:pic>
    <xdr:clientData/>
  </xdr:twoCellAnchor>
  <xdr:twoCellAnchor>
    <xdr:from>
      <xdr:col>1</xdr:col>
      <xdr:colOff>68037</xdr:colOff>
      <xdr:row>1</xdr:row>
      <xdr:rowOff>2272393</xdr:rowOff>
    </xdr:from>
    <xdr:to>
      <xdr:col>1</xdr:col>
      <xdr:colOff>2217964</xdr:colOff>
      <xdr:row>2</xdr:row>
      <xdr:rowOff>2422065</xdr:rowOff>
    </xdr:to>
    <xdr:sp macro="" textlink="">
      <xdr:nvSpPr>
        <xdr:cNvPr id="8" name="TextBox 7"/>
        <xdr:cNvSpPr txBox="1"/>
      </xdr:nvSpPr>
      <xdr:spPr>
        <a:xfrm>
          <a:off x="217716" y="2503714"/>
          <a:ext cx="2149927" cy="25581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100" b="1" i="0">
              <a:solidFill>
                <a:schemeClr val="bg1"/>
              </a:solidFill>
              <a:latin typeface="Arial"/>
              <a:cs typeface="Arial"/>
            </a:rPr>
            <a:t>Northern Cape</a:t>
          </a:r>
        </a:p>
        <a:p>
          <a:pPr algn="ctr"/>
          <a:r>
            <a:rPr lang="en-US" sz="1100" b="1" i="0">
              <a:solidFill>
                <a:schemeClr val="bg1"/>
              </a:solidFill>
              <a:latin typeface="Arial"/>
              <a:cs typeface="Arial"/>
            </a:rPr>
            <a:t>Department of Education</a:t>
          </a:r>
        </a:p>
        <a:p>
          <a:pPr algn="ctr"/>
          <a:r>
            <a:rPr lang="en-US" sz="1100" b="1" i="0">
              <a:solidFill>
                <a:schemeClr val="bg1"/>
              </a:solidFill>
              <a:latin typeface="Arial"/>
              <a:cs typeface="Arial"/>
            </a:rPr>
            <a:t>I.K Nkoane Education House</a:t>
          </a:r>
        </a:p>
        <a:p>
          <a:pPr algn="ctr"/>
          <a:r>
            <a:rPr lang="en-US" sz="1100" b="1" i="0">
              <a:solidFill>
                <a:schemeClr val="bg1"/>
              </a:solidFill>
              <a:latin typeface="Arial"/>
              <a:cs typeface="Arial"/>
            </a:rPr>
            <a:t>156 Barkly Road</a:t>
          </a:r>
        </a:p>
        <a:p>
          <a:pPr algn="ctr"/>
          <a:r>
            <a:rPr lang="en-US" sz="1100" b="1" i="0">
              <a:solidFill>
                <a:schemeClr val="bg1"/>
              </a:solidFill>
              <a:latin typeface="Arial"/>
              <a:cs typeface="Arial"/>
            </a:rPr>
            <a:t>Homestead</a:t>
          </a:r>
        </a:p>
        <a:p>
          <a:pPr algn="ctr"/>
          <a:r>
            <a:rPr lang="en-US" sz="1100" b="1" i="0">
              <a:solidFill>
                <a:schemeClr val="bg1"/>
              </a:solidFill>
              <a:latin typeface="Arial"/>
              <a:cs typeface="Arial"/>
            </a:rPr>
            <a:t>Kimberley 8301</a:t>
          </a:r>
        </a:p>
        <a:p>
          <a:pPr algn="ctr"/>
          <a:endParaRPr lang="en-US" sz="1100" b="1" i="0">
            <a:solidFill>
              <a:schemeClr val="bg1"/>
            </a:solidFill>
            <a:latin typeface="Arial"/>
            <a:cs typeface="Arial"/>
          </a:endParaRPr>
        </a:p>
        <a:p>
          <a:pPr algn="ctr"/>
          <a:r>
            <a:rPr lang="en-US" sz="1100" b="1" i="0">
              <a:solidFill>
                <a:schemeClr val="bg1"/>
              </a:solidFill>
              <a:latin typeface="Arial"/>
              <a:cs typeface="Arial"/>
            </a:rPr>
            <a:t>Private Bag X5029</a:t>
          </a:r>
        </a:p>
        <a:p>
          <a:pPr algn="ctr"/>
          <a:r>
            <a:rPr lang="en-US" sz="1100" b="1" i="0">
              <a:solidFill>
                <a:schemeClr val="bg1"/>
              </a:solidFill>
              <a:latin typeface="Arial"/>
              <a:cs typeface="Arial"/>
            </a:rPr>
            <a:t>Kimberley 8300</a:t>
          </a:r>
        </a:p>
        <a:p>
          <a:pPr algn="ctr"/>
          <a:r>
            <a:rPr lang="en-US" sz="1100" b="1" i="0">
              <a:solidFill>
                <a:schemeClr val="bg1"/>
              </a:solidFill>
              <a:latin typeface="Arial"/>
              <a:cs typeface="Arial"/>
            </a:rPr>
            <a:t>Republic of South Africa</a:t>
          </a:r>
        </a:p>
        <a:p>
          <a:pPr algn="ctr"/>
          <a:endParaRPr lang="en-US" sz="1100" b="1" i="0">
            <a:solidFill>
              <a:schemeClr val="bg1"/>
            </a:solidFill>
            <a:latin typeface="Arial"/>
            <a:cs typeface="Arial"/>
          </a:endParaRPr>
        </a:p>
        <a:p>
          <a:pPr algn="ctr"/>
          <a:r>
            <a:rPr lang="en-US" sz="1100" b="1" i="0">
              <a:solidFill>
                <a:schemeClr val="bg1"/>
              </a:solidFill>
              <a:latin typeface="Arial"/>
              <a:cs typeface="Arial"/>
            </a:rPr>
            <a:t>Tel: 053 839 6500</a:t>
          </a:r>
        </a:p>
        <a:p>
          <a:pPr algn="ctr"/>
          <a:r>
            <a:rPr lang="en-US" sz="1100" b="1" i="0">
              <a:solidFill>
                <a:schemeClr val="bg1"/>
              </a:solidFill>
              <a:latin typeface="Arial"/>
              <a:cs typeface="Arial"/>
            </a:rPr>
            <a:t>Fax: 053 839 6580/1</a:t>
          </a:r>
        </a:p>
        <a:p>
          <a:pPr algn="ctr"/>
          <a:r>
            <a:rPr lang="en-US" sz="1100" b="1" i="0">
              <a:solidFill>
                <a:schemeClr val="bg1"/>
              </a:solidFill>
              <a:latin typeface="Arial"/>
              <a:cs typeface="Arial"/>
            </a:rPr>
            <a:t>Web:ncdoe.ncpg.gov.za</a:t>
          </a:r>
        </a:p>
        <a:p>
          <a:pPr algn="ctr"/>
          <a:endParaRPr lang="en-US" sz="1100" b="1" i="0">
            <a:solidFill>
              <a:schemeClr val="bg1"/>
            </a:solidFill>
            <a:latin typeface="Arial"/>
            <a:cs typeface="Arial"/>
          </a:endParaRPr>
        </a:p>
      </xdr:txBody>
    </xdr:sp>
    <xdr:clientData/>
  </xdr:twoCellAnchor>
  <xdr:twoCellAnchor>
    <xdr:from>
      <xdr:col>7</xdr:col>
      <xdr:colOff>1201351</xdr:colOff>
      <xdr:row>1</xdr:row>
      <xdr:rowOff>8003</xdr:rowOff>
    </xdr:from>
    <xdr:to>
      <xdr:col>7</xdr:col>
      <xdr:colOff>1201351</xdr:colOff>
      <xdr:row>2</xdr:row>
      <xdr:rowOff>2818739</xdr:rowOff>
    </xdr:to>
    <xdr:sp macro="" textlink="">
      <xdr:nvSpPr>
        <xdr:cNvPr id="9" name="Straight Connector 3"/>
        <xdr:cNvSpPr>
          <a:spLocks noChangeShapeType="1"/>
        </xdr:cNvSpPr>
      </xdr:nvSpPr>
      <xdr:spPr bwMode="auto">
        <a:xfrm>
          <a:off x="10647910" y="232121"/>
          <a:ext cx="0" cy="5220000"/>
        </a:xfrm>
        <a:prstGeom prst="line">
          <a:avLst/>
        </a:prstGeom>
        <a:noFill/>
        <a:ln w="12700">
          <a:solidFill>
            <a:srgbClr val="164153"/>
          </a:solidFill>
          <a:round/>
          <a:headEnd/>
          <a:tailEnd/>
        </a:ln>
      </xdr:spPr>
    </xdr:sp>
    <xdr:clientData/>
  </xdr:twoCellAnchor>
  <xdr:twoCellAnchor>
    <xdr:from>
      <xdr:col>3</xdr:col>
      <xdr:colOff>635132</xdr:colOff>
      <xdr:row>1</xdr:row>
      <xdr:rowOff>2230442</xdr:rowOff>
    </xdr:from>
    <xdr:to>
      <xdr:col>7</xdr:col>
      <xdr:colOff>1143726</xdr:colOff>
      <xdr:row>2</xdr:row>
      <xdr:rowOff>224118</xdr:rowOff>
    </xdr:to>
    <xdr:sp macro="" textlink="">
      <xdr:nvSpPr>
        <xdr:cNvPr id="10" name="TextBox 9"/>
        <xdr:cNvSpPr txBox="1"/>
      </xdr:nvSpPr>
      <xdr:spPr>
        <a:xfrm>
          <a:off x="5240750" y="2454560"/>
          <a:ext cx="5349535" cy="402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US" sz="2400" b="1" i="0">
              <a:solidFill>
                <a:srgbClr val="164153"/>
              </a:solidFill>
              <a:latin typeface="Arial"/>
              <a:cs typeface="Arial"/>
            </a:rPr>
            <a:t>SPECIFICATION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y%20Documents\My%20PaperPort%20Documents\docs\STANDARD%20BUILDING%20SPECIFICATION\PEME%20-%20REPAIRS%20AND%20RENOVATIONS\DISTRICT%20OFFICE%20PEME%20BUILDING_MAINTENANCE%20CORRECT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etteBritz.NCDOE/Dropbox/INFRASTRUCTURE%20DATA/STANDARD%20CONTRACT%20DOCUMENTATION/CONTRACT%20DOCUMENTATION_VERSION%2015_2020.09.3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SCHOOL INFORMATION"/>
      <sheetName val="CONTRACTOR NOTES (1)"/>
      <sheetName val="CONTRACTOR NOTES (2)"/>
      <sheetName val="SPECIFICATION UNPRICED"/>
      <sheetName val="SPECIFICATION PRICED"/>
      <sheetName val="SIGN OFF PAGE"/>
      <sheetName val="MASTER LIST"/>
    </sheetNames>
    <sheetDataSet>
      <sheetData sheetId="0"/>
      <sheetData sheetId="1">
        <row r="5">
          <cell r="C5" t="str">
            <v>FRANCES BAARD DISTRICT OFFICE - PEME</v>
          </cell>
        </row>
      </sheetData>
      <sheetData sheetId="2"/>
      <sheetData sheetId="3"/>
      <sheetData sheetId="4"/>
      <sheetData sheetId="5"/>
      <sheetData sheetId="6"/>
      <sheetData sheetId="7">
        <row r="1">
          <cell r="A1" t="str">
            <v xml:space="preserve">SCHOOL NAMES </v>
          </cell>
          <cell r="B1" t="str">
            <v>CODING MARIETTE</v>
          </cell>
          <cell r="C1" t="str">
            <v>UNIQUE IDENTIFYING CODE</v>
          </cell>
          <cell r="D1" t="str">
            <v>EMIS NUMBER</v>
          </cell>
          <cell r="E1" t="str">
            <v>HOSTEL NAME</v>
          </cell>
          <cell r="F1" t="str">
            <v>DISTRICT MUNICIPALITY</v>
          </cell>
          <cell r="G1" t="str">
            <v>LOCAL MUNICIPALITY</v>
          </cell>
          <cell r="H1" t="str">
            <v>TOWN</v>
          </cell>
          <cell r="I1" t="str">
            <v>SUBURB</v>
          </cell>
          <cell r="J1" t="str">
            <v>STREET ADDRESS FINAL</v>
          </cell>
          <cell r="K1" t="str">
            <v>LONGITUDE (S)</v>
          </cell>
          <cell r="L1" t="str">
            <v>LATITUDE €</v>
          </cell>
          <cell r="M1" t="str">
            <v>CIRCUIT</v>
          </cell>
          <cell r="N1" t="str">
            <v>CIRCUIT MANAGER</v>
          </cell>
          <cell r="O1" t="str">
            <v>QUINTILE</v>
          </cell>
          <cell r="P1" t="str">
            <v>PRINCIPAL NAME</v>
          </cell>
          <cell r="Q1" t="str">
            <v xml:space="preserve">NUMBER </v>
          </cell>
          <cell r="R1" t="str">
            <v>CELLPHONE NUMBER</v>
          </cell>
          <cell r="S1" t="str">
            <v>EMAIL</v>
          </cell>
          <cell r="T1" t="str">
            <v>HERITAGE STATUS</v>
          </cell>
          <cell r="U1" t="str">
            <v>URBAN / RURAL STATUS</v>
          </cell>
          <cell r="V1" t="str">
            <v>FORMAL PROPERTY (LAND) DESCRIPTION</v>
          </cell>
          <cell r="W1" t="str">
            <v>AREA (ERF)_ha (ALLOCATED SPACE)</v>
          </cell>
          <cell r="X1" t="str">
            <v>REQUIRED AREA (PS 2,8ha &amp; SS 4,8ha)</v>
          </cell>
          <cell r="Y1" t="str">
            <v>GAP</v>
          </cell>
          <cell r="Z1" t="str">
            <v>BUILDING AREA (CA)_m²</v>
          </cell>
          <cell r="AA1" t="str">
            <v>PERMANENT_  TEMP ACCOMM</v>
          </cell>
          <cell r="AB1" t="str">
            <v>LEASED RESIDENTIAL</v>
          </cell>
          <cell r="AC1" t="str">
            <v>TYPE OF LEASE (ALSO KNOWN AS THE COMMENTS)</v>
          </cell>
          <cell r="AD1" t="str">
            <v>LAND OWNERSHIP</v>
          </cell>
          <cell r="AE1" t="str">
            <v>AGREEMENT SIGNED BETWEEN MEC AND OWNER</v>
          </cell>
          <cell r="AF1" t="str">
            <v>PRIVATE OWNER DETAILS</v>
          </cell>
          <cell r="AG1" t="str">
            <v>SCHOOL STATUS</v>
          </cell>
          <cell r="AH1" t="str">
            <v>SECTOR</v>
          </cell>
          <cell r="AI1" t="str">
            <v>SCHOOL TYPE</v>
          </cell>
          <cell r="AJ1" t="str">
            <v>PHASE</v>
          </cell>
          <cell r="AK1" t="str">
            <v>LEARNER NUMBERS LATEST</v>
          </cell>
          <cell r="AL1" t="str">
            <v>SCHOOL CLASSIFICATION WITH PHASE</v>
          </cell>
          <cell r="AM1" t="str">
            <v>LEVEL CLASSIFICATION</v>
          </cell>
          <cell r="AN1" t="str">
            <v>LOWEST GRADE (AS CAPTURED)</v>
          </cell>
          <cell r="AO1" t="str">
            <v>HIGHEST GRADE (AS CAPTURED)</v>
          </cell>
          <cell r="AP1" t="str">
            <v>LEARNERS_2007</v>
          </cell>
          <cell r="AQ1" t="str">
            <v>LEARNERS_2008</v>
          </cell>
          <cell r="AR1" t="str">
            <v>LEARNERS_2009</v>
          </cell>
          <cell r="AS1" t="str">
            <v>LEARNERS_2010</v>
          </cell>
          <cell r="AT1" t="str">
            <v>LEARNERS_2011</v>
          </cell>
          <cell r="AU1" t="str">
            <v>LEARNERS_2012</v>
          </cell>
          <cell r="AV1" t="str">
            <v>LEARNERS_2013</v>
          </cell>
          <cell r="AW1" t="str">
            <v>LEARNERS_2014</v>
          </cell>
          <cell r="AX1" t="str">
            <v>LEARNERS_2015</v>
          </cell>
          <cell r="AY1" t="str">
            <v>LEARNERS_2016</v>
          </cell>
          <cell r="AZ1" t="str">
            <v>LEARNERS_2017</v>
          </cell>
          <cell r="BA1" t="str">
            <v>LEARNERS_2018</v>
          </cell>
          <cell r="BB1" t="str">
            <v>LEARNERS_2019</v>
          </cell>
          <cell r="BC1" t="str">
            <v>LEARNERS_2020</v>
          </cell>
          <cell r="BD1" t="str">
            <v>LEARNERS_2021</v>
          </cell>
          <cell r="BE1" t="str">
            <v>Learners Pre-Grade R - YES/NO</v>
          </cell>
          <cell r="BF1" t="str">
            <v>GRADE R_2017</v>
          </cell>
          <cell r="BG1" t="str">
            <v>GRADE R_2018</v>
          </cell>
          <cell r="BH1" t="str">
            <v>GRADE R_2019</v>
          </cell>
          <cell r="BI1" t="str">
            <v>GRADE R_2020</v>
          </cell>
          <cell r="BJ1" t="str">
            <v>GRADE R_2021</v>
          </cell>
          <cell r="BK1" t="str">
            <v>CONDITION RATING - DRPW</v>
          </cell>
          <cell r="BL1" t="str">
            <v>CONDITION RATING - EFMS_2019</v>
          </cell>
          <cell r="BM1" t="str">
            <v>CONDITION RATING - EFMS_2020</v>
          </cell>
          <cell r="BN1" t="str">
            <v>UTILISATION CLASSROOMS_OVER/UNDER/ADEQUATE</v>
          </cell>
          <cell r="BO1" t="str">
            <v>UTILISATION ECD_OVER/UNDER/ADEQUATE</v>
          </cell>
          <cell r="BP1" t="str">
            <v>UTILISATION ABLUTION_OVER/UNDER/ADEQUATE</v>
          </cell>
          <cell r="BQ1" t="str">
            <v>CLASSRM / ECD / ABLUTION CLARIFICATION</v>
          </cell>
          <cell r="BR1" t="str">
            <v>IMPROVEMENT PLAN</v>
          </cell>
          <cell r="BS1" t="str">
            <v>PRINCIPAL</v>
          </cell>
          <cell r="BT1" t="str">
            <v xml:space="preserve">DEPUTY </v>
          </cell>
          <cell r="BU1" t="str">
            <v>HOD</v>
          </cell>
          <cell r="BV1" t="str">
            <v xml:space="preserve">ADMIN </v>
          </cell>
          <cell r="BW1" t="str">
            <v>COUNCILIING</v>
          </cell>
          <cell r="BX1" t="str">
            <v>RECEPTION</v>
          </cell>
          <cell r="BY1" t="str">
            <v>WAITING</v>
          </cell>
          <cell r="BZ1" t="str">
            <v>STAFF ROOM</v>
          </cell>
          <cell r="CA1" t="str">
            <v>KITCHENETTE</v>
          </cell>
          <cell r="CB1" t="str">
            <v>SICK BAY</v>
          </cell>
          <cell r="CC1" t="str">
            <v>PRINT ROOM</v>
          </cell>
          <cell r="CD1" t="str">
            <v>STRONG ROOM</v>
          </cell>
          <cell r="CE1" t="str">
            <v>STORE</v>
          </cell>
          <cell r="CF1" t="str">
            <v>ADMIN SHORTAGES</v>
          </cell>
          <cell r="CG1" t="str">
            <v>0-4 YEARS CLASSROOMS</v>
          </cell>
          <cell r="CH1" t="str">
            <v>GRADE RR CLASSROOMS</v>
          </cell>
          <cell r="CI1" t="str">
            <v>GRADE R CLASSROOMS</v>
          </cell>
          <cell r="CJ1" t="str">
            <v>ECD SHORTAGES LEVEL</v>
          </cell>
          <cell r="CK1" t="str">
            <v>ECD CHORTAGES N&amp;S</v>
          </cell>
          <cell r="CL1" t="str">
            <v>FOUNDATION CLASSROOMS</v>
          </cell>
          <cell r="CM1" t="str">
            <v>ORDINARY CLASSROOMS</v>
          </cell>
          <cell r="CN1" t="str">
            <v>CLASSROOM SHORTAGES LEVEL</v>
          </cell>
          <cell r="CO1" t="str">
            <v>CLASSROOM SHORTAGES N&amp;S</v>
          </cell>
          <cell r="CP1" t="str">
            <v>MULTI-PURPOSE CLASSROOMS</v>
          </cell>
          <cell r="CQ1" t="str">
            <v>SCIENCE LABS</v>
          </cell>
          <cell r="CR1" t="str">
            <v>ICT CLASSROOMS</v>
          </cell>
          <cell r="CS1" t="str">
            <v>LIBRARY</v>
          </cell>
          <cell r="CT1" t="str">
            <v>ENGINERING WORKSHOPS</v>
          </cell>
          <cell r="CU1" t="str">
            <v>SPECIALIST CLASSROOMS</v>
          </cell>
          <cell r="CV1" t="str">
            <v>SPECIAL CLASSROOMS SHORTAGES LEVEL</v>
          </cell>
          <cell r="CW1" t="str">
            <v>TOILET TYPES</v>
          </cell>
          <cell r="CX1" t="str">
            <v>ECD TOILETS</v>
          </cell>
          <cell r="CY1" t="str">
            <v>FOUNDATION GIRLS TOILETS</v>
          </cell>
          <cell r="CZ1" t="str">
            <v>FOUNDATION BOYS TOILETS</v>
          </cell>
          <cell r="DA1" t="str">
            <v>GIRLS TOILETS</v>
          </cell>
          <cell r="DB1" t="str">
            <v>BOYS TOILETS</v>
          </cell>
          <cell r="DC1" t="str">
            <v>LADIES TOILETS</v>
          </cell>
          <cell r="DD1" t="str">
            <v>MEN TOILETS</v>
          </cell>
          <cell r="DE1" t="str">
            <v>DISABLED TOILETS</v>
          </cell>
          <cell r="DF1" t="str">
            <v>ABLUTION SHORTAGES LEVEL (@ 1/35 HS learners and 1/25 PS learner</v>
          </cell>
          <cell r="DG1" t="str">
            <v>ABLUTION SHORTAGES N&amp;S</v>
          </cell>
          <cell r="DH1" t="str">
            <v>NUTRITION KITCHEN</v>
          </cell>
          <cell r="DI1" t="str">
            <v>NUTRITION SHORTAGES</v>
          </cell>
          <cell r="DJ1" t="str">
            <v>FORUM</v>
          </cell>
          <cell r="DK1" t="str">
            <v>HALL</v>
          </cell>
          <cell r="DL1" t="str">
            <v>OPEN ASSEMBLY AREA</v>
          </cell>
          <cell r="DM1" t="str">
            <v>COVERED WALKWAYS</v>
          </cell>
          <cell r="DN1" t="str">
            <v>ASSEMBLY SHORTAGES</v>
          </cell>
          <cell r="DO1" t="str">
            <v>PERIMETER</v>
          </cell>
          <cell r="DP1" t="str">
            <v>FENCING TYPE (CA)</v>
          </cell>
          <cell r="DQ1" t="str">
            <v>GUARD HOUSE</v>
          </cell>
          <cell r="DR1" t="str">
            <v>BURGLAR PROOFING</v>
          </cell>
          <cell r="DS1" t="str">
            <v>STONE GUARDS</v>
          </cell>
          <cell r="DT1" t="str">
            <v>FENCE</v>
          </cell>
          <cell r="DU1" t="str">
            <v>SECURITY SHORTAGES</v>
          </cell>
          <cell r="DV1" t="str">
            <v>CARETAKER</v>
          </cell>
          <cell r="DW1" t="str">
            <v>REFUSE AREA</v>
          </cell>
          <cell r="DX1" t="str">
            <v>CONDEMNATION AREA</v>
          </cell>
          <cell r="DY1" t="str">
            <v>COVERED PARKING</v>
          </cell>
          <cell r="DZ1" t="str">
            <v>OPEN PAVED PARKING</v>
          </cell>
          <cell r="EA1" t="str">
            <v>FLAGPOLES</v>
          </cell>
          <cell r="EB1" t="str">
            <v>UTILITY SHORTAGES</v>
          </cell>
          <cell r="EC1" t="str">
            <v>PLAYGROUND ECD</v>
          </cell>
          <cell r="ED1" t="str">
            <v>PLAYGROUND FOUNDATION</v>
          </cell>
          <cell r="EE1" t="str">
            <v>SPORTS FIELD</v>
          </cell>
          <cell r="EF1" t="str">
            <v>COMBI COURTS</v>
          </cell>
          <cell r="EG1" t="str">
            <v>PLAYGROUND SHORTAGES</v>
          </cell>
          <cell r="EH1" t="str">
            <v>DRINKING FOUNTAINS</v>
          </cell>
          <cell r="EI1" t="str">
            <v>WATER STORAGE</v>
          </cell>
          <cell r="EJ1" t="str">
            <v>WATER PURIFICATION</v>
          </cell>
          <cell r="EK1" t="str">
            <v>BOREHOLE</v>
          </cell>
          <cell r="EL1" t="str">
            <v>WATER SHORTAGES</v>
          </cell>
          <cell r="EM1" t="str">
            <v xml:space="preserve">MOBILE FACILITIES </v>
          </cell>
          <cell r="EN1" t="str">
            <v>HOSTEL CAPACITY</v>
          </cell>
          <cell r="EO1" t="str">
            <v>HOSTEL ACTUAL BOARDING</v>
          </cell>
          <cell r="EP1" t="str">
            <v>HOSTEL AVAILABILITY</v>
          </cell>
          <cell r="EQ1" t="str">
            <v>NUMBER OF DWELLINGS ON SITE</v>
          </cell>
          <cell r="ER1" t="str">
            <v>HOSTEL ROOMS BOYS</v>
          </cell>
          <cell r="ES1" t="str">
            <v>TOILETS BOYS</v>
          </cell>
          <cell r="ET1" t="str">
            <v xml:space="preserve"> BATHS BOYS</v>
          </cell>
          <cell r="EU1" t="str">
            <v>HOSTEL ROOMS GIRLS</v>
          </cell>
          <cell r="EV1" t="str">
            <v>TOILETS GIRLS</v>
          </cell>
          <cell r="EW1" t="str">
            <v>BATHS GIRLS</v>
          </cell>
          <cell r="EX1" t="str">
            <v>TOILETS STAFF</v>
          </cell>
          <cell r="EY1" t="str">
            <v>BATHS STAFF</v>
          </cell>
          <cell r="EZ1" t="str">
            <v>SICK ROOM</v>
          </cell>
          <cell r="FA1" t="str">
            <v>STORE ROOM</v>
          </cell>
          <cell r="FB1" t="str">
            <v>SUPERVISOR FLAT/ROOM</v>
          </cell>
          <cell r="FC1" t="str">
            <v>KITCHEN</v>
          </cell>
          <cell r="FD1" t="str">
            <v>DINING</v>
          </cell>
          <cell r="FE1" t="str">
            <v>LAUNDRY</v>
          </cell>
          <cell r="FF1" t="str">
            <v>TV</v>
          </cell>
          <cell r="FG1" t="str">
            <v>PRIORITY</v>
          </cell>
          <cell r="FH1" t="str">
            <v>INAPPROPRIATE STRUCTURE</v>
          </cell>
          <cell r="FI1" t="str">
            <v>COMMENTS - MARIETTE</v>
          </cell>
          <cell r="FJ1" t="str">
            <v>SMT</v>
          </cell>
          <cell r="FK1" t="str">
            <v>DISTRICTS</v>
          </cell>
          <cell r="FL1" t="str">
            <v>FULL SCHOOL PRIORITIES</v>
          </cell>
          <cell r="FM1" t="str">
            <v>PSP APPOINTED</v>
          </cell>
          <cell r="FN1" t="str">
            <v>TYPE OF NEW SCHOOL</v>
          </cell>
          <cell r="FO1" t="str">
            <v>NEEDS - PRIORITY 1_INAPPROPRIATE STRUCTURES: ASBESTOS / PIT TOIL</v>
          </cell>
          <cell r="FP1" t="str">
            <v>ESTIMATE COST 1</v>
          </cell>
          <cell r="FQ1" t="str">
            <v>NEEDS - PRIORITY 2_CLASSROOMS; GRADE R; ABLUTION; SECURITY __</v>
          </cell>
          <cell r="FR1" t="str">
            <v>ESTIMATE COST 2</v>
          </cell>
          <cell r="FS1" t="str">
            <v>NEEDS - PRIORITY 3_ICT LABS, SCIENCE LABS AND LIBRARIES</v>
          </cell>
          <cell r="FT1" t="str">
            <v>ESTIMATE COST 3</v>
          </cell>
          <cell r="FU1" t="str">
            <v>NEEDS - PRIORITY 4_SPECIAL SCHOOLS; NUTRITION; ADMIN</v>
          </cell>
          <cell r="FV1" t="str">
            <v>ESTIMATE COST 5</v>
          </cell>
          <cell r="FW1" t="str">
            <v xml:space="preserve">TOTAL ESTIMATE </v>
          </cell>
          <cell r="FX1" t="str">
            <v>COMPLETED PROJECTS</v>
          </cell>
          <cell r="FY1" t="str">
            <v>CURRENT PROJECTS</v>
          </cell>
          <cell r="FZ1" t="str">
            <v>FUTURE PROJECTS</v>
          </cell>
          <cell r="GA1" t="str">
            <v>PLANS FOR INAPPROPRIATE STRUCTURES</v>
          </cell>
          <cell r="GB1" t="str">
            <v>BUDGET REQUIREMENTS</v>
          </cell>
          <cell r="GC1" t="str">
            <v>Meets Basic STRUCTURAL Need ("No" indicates that the school is 1</v>
          </cell>
          <cell r="GD1" t="str">
            <v>Inappropriate Structures (Classrooms + Ablution) - Number of Roo</v>
          </cell>
          <cell r="GE1" t="str">
            <v>Inappropriate Structures (Classrooms + Ablution) - Number of Ro1</v>
          </cell>
          <cell r="GF1" t="str">
            <v>Inappropriate Structures (Education Space) - Number of Rooms</v>
          </cell>
          <cell r="GG1" t="str">
            <v>Inappropriate Structures (Admin Space) - Number of Rooms</v>
          </cell>
          <cell r="GH1" t="str">
            <v>Inappropriate Structures (Hostels) - Number of Rooms</v>
          </cell>
          <cell r="GI1" t="str">
            <v>Water Service(s)</v>
          </cell>
          <cell r="GJ1" t="str">
            <v>Water Reliability</v>
          </cell>
          <cell r="GK1" t="str">
            <v>Water Tanks Available</v>
          </cell>
          <cell r="GL1" t="str">
            <v>Total Number of Water Tanks</v>
          </cell>
          <cell r="GM1" t="str">
            <v>Total Water Capacity (Functional)</v>
          </cell>
          <cell r="GN1" t="str">
            <v>Functional Water Tanks</v>
          </cell>
          <cell r="GO1" t="str">
            <v>Water Purification Plant (Yes/No)</v>
          </cell>
          <cell r="GP1" t="str">
            <v>Non-Functional Water Tanks</v>
          </cell>
          <cell r="GQ1" t="str">
            <v>Unknown Functionality Water Tanks</v>
          </cell>
          <cell r="GR1" t="str">
            <v>Water LOS</v>
          </cell>
          <cell r="GS1" t="str">
            <v>Water Maintenance Needed</v>
          </cell>
          <cell r="GT1" t="str">
            <v xml:space="preserve">PIT </v>
          </cell>
          <cell r="GU1" t="str">
            <v>Sanitation (Gr 1 - 12) - Actual</v>
          </cell>
          <cell r="GV1" t="str">
            <v>Sanitation (Gr 1 - 12) - Minimum Required</v>
          </cell>
          <cell r="GW1" t="str">
            <v>Sanitation (Gr 1 - 12) - Gap</v>
          </cell>
          <cell r="GX1" t="str">
            <v>Sanitation (Gr 1 - 12) -Gap %</v>
          </cell>
          <cell r="GY1" t="str">
            <v>Sanitation (Other) - Actual</v>
          </cell>
          <cell r="GZ1" t="str">
            <v>Sanitation (Other) - Minimum Required</v>
          </cell>
          <cell r="HA1" t="str">
            <v>Sanitation (Other) - Gap</v>
          </cell>
          <cell r="HB1" t="str">
            <v>Sanitation (Other) - Gap %</v>
          </cell>
          <cell r="HC1" t="str">
            <v>Classrooms (Multipurpose) - Actual</v>
          </cell>
          <cell r="HD1" t="str">
            <v>Classrooms (Multipurpose) - Minimum Required</v>
          </cell>
          <cell r="HE1" t="str">
            <v>Classrooms (Multipurpose) - Gap</v>
          </cell>
          <cell r="HF1" t="str">
            <v xml:space="preserve">LIBRARY &amp; MULTIMEDIA CENTRE </v>
          </cell>
          <cell r="HG1" t="str">
            <v>Library &amp; Multimedia Centre (library and computer function) - Ac</v>
          </cell>
          <cell r="HH1" t="str">
            <v>Library &amp; Multimedia Centre (library and computer function) - Mi</v>
          </cell>
          <cell r="HI1" t="str">
            <v>Library &amp; Multimedia Centre (library and computer function) - Ga</v>
          </cell>
          <cell r="HJ1" t="str">
            <v>MASTER LIST 2019#Laboratories - Actual</v>
          </cell>
          <cell r="HK1" t="str">
            <v>N&amp;S_Detail Per School_ActualNumbers#Laboratories - Actual</v>
          </cell>
          <cell r="HL1" t="str">
            <v>Laboratories - Minimum Required</v>
          </cell>
          <cell r="HM1" t="str">
            <v>Laboratories - Gap</v>
          </cell>
          <cell r="HN1" t="str">
            <v>MASTER LIST 2019#Computer Labs - Actual</v>
          </cell>
          <cell r="HO1" t="str">
            <v>N&amp;S_Detail Per School_ActualNumbers#Computer Labs - Actual</v>
          </cell>
          <cell r="HP1" t="str">
            <v>Computer Labs - Minimum Required</v>
          </cell>
          <cell r="HQ1" t="str">
            <v>Computer Labs - Gap</v>
          </cell>
          <cell r="HR1" t="str">
            <v>MASTER LIST 2019#Administration Areas - Actual</v>
          </cell>
          <cell r="HS1" t="str">
            <v>N&amp;S_Detail Per School_ActualNumbers#Administration Areas - Actua</v>
          </cell>
          <cell r="HT1" t="str">
            <v>Administration Areas - Minimum Required</v>
          </cell>
          <cell r="HU1" t="str">
            <v>Administration Areas - Gap</v>
          </cell>
          <cell r="HV1" t="str">
            <v>MASTER LIST 2019#Support Areas:  Nutrition Centres - Actual</v>
          </cell>
          <cell r="HW1" t="str">
            <v>N&amp;S_Detail Per School_ActualNumbers#Support Areas:  Nutrition Ce</v>
          </cell>
          <cell r="HX1" t="str">
            <v>Support Areas: Nutrition Centres - Minimum Required</v>
          </cell>
          <cell r="HY1" t="str">
            <v>Support Areas: Nutrition Centres - Gap</v>
          </cell>
          <cell r="HZ1" t="str">
            <v>Support Areas: Parking Bays - Actual</v>
          </cell>
          <cell r="IA1" t="str">
            <v>Support Areas:  Parking Bays - Minimum Required</v>
          </cell>
          <cell r="IB1" t="str">
            <v>Support Areas:  Parking Bays - Gap</v>
          </cell>
          <cell r="IC1" t="str">
            <v>MASTER LIST 2019#Sport Facilities - Actual</v>
          </cell>
          <cell r="ID1" t="str">
            <v>N&amp;S_Detail Per School_ActualNumbers#Sport Facilities - Actual</v>
          </cell>
          <cell r="IE1" t="str">
            <v>Sport Facilities - Minimum Required</v>
          </cell>
          <cell r="IF1" t="str">
            <v>Sport Facilities - Gap</v>
          </cell>
          <cell r="IG1" t="str">
            <v>MASTER LIST 2020#CONDITION BACKLOG</v>
          </cell>
          <cell r="IH1" t="str">
            <v>Replacement Value</v>
          </cell>
          <cell r="II1" t="str">
            <v>ACQUISITION DATE</v>
          </cell>
          <cell r="IJ1" t="str">
            <v xml:space="preserve">CAPITAL COST </v>
          </cell>
          <cell r="IK1" t="str">
            <v xml:space="preserve">CURRENT REPLACEMENT VALUE 6% </v>
          </cell>
          <cell r="IL1" t="str">
            <v>ESTIMATE MAINTENANCE COST</v>
          </cell>
          <cell r="IM1" t="str">
            <v>Column1</v>
          </cell>
          <cell r="IN1" t="str">
            <v>MASTER LIST 2019#CONDITION BACKLOG</v>
          </cell>
          <cell r="IO1" t="str">
            <v>MASTER LIST 2020#CONDITION BACKLOG6</v>
          </cell>
          <cell r="IP1" t="str">
            <v>MAINTENANCE EXCEED REPLACEMENT</v>
          </cell>
          <cell r="IQ1" t="str">
            <v>MASTER LIST 2019#Percentage Repair</v>
          </cell>
          <cell r="IR1" t="str">
            <v>MASTER LIST 2020#Percentage Repair</v>
          </cell>
          <cell r="IS1" t="str">
            <v>LIFECYCLE (IN YEARS)</v>
          </cell>
          <cell r="IT1" t="str">
            <v>RENOVATION CYCLE 1 (YEAR)</v>
          </cell>
          <cell r="IU1" t="str">
            <v>MAINTENANCE STRATEGY</v>
          </cell>
        </row>
        <row r="2">
          <cell r="A2" t="str">
            <v xml:space="preserve">!XKUNKWESA OFF-SHOOT PRIMARY SCHOOL </v>
          </cell>
          <cell r="B2" t="str">
            <v>NEW SCHOOL</v>
          </cell>
          <cell r="C2" t="str">
            <v>NOT ON ASSET REGISTER</v>
          </cell>
          <cell r="D2">
            <v>300000001</v>
          </cell>
          <cell r="E2" t="str">
            <v/>
          </cell>
          <cell r="F2" t="str">
            <v>FRANCES BAARD</v>
          </cell>
          <cell r="G2" t="str">
            <v>SOL PLAATJE</v>
          </cell>
          <cell r="H2" t="str">
            <v>KIMBERLEY</v>
          </cell>
          <cell r="I2" t="str">
            <v>PLATFONTEIN</v>
          </cell>
          <cell r="J2" t="str">
            <v>TBD</v>
          </cell>
          <cell r="K2" t="str">
            <v>TBD</v>
          </cell>
          <cell r="L2" t="str">
            <v>TBD</v>
          </cell>
          <cell r="N2" t="str">
            <v>TBD</v>
          </cell>
          <cell r="O2" t="str">
            <v>TBD</v>
          </cell>
          <cell r="P2" t="str">
            <v>TBD</v>
          </cell>
          <cell r="Q2" t="str">
            <v>TBD</v>
          </cell>
          <cell r="R2" t="str">
            <v>TBD</v>
          </cell>
          <cell r="S2" t="str">
            <v>TBD</v>
          </cell>
          <cell r="T2" t="str">
            <v>NO</v>
          </cell>
          <cell r="U2" t="str">
            <v>URBAN</v>
          </cell>
          <cell r="V2" t="str">
            <v>NEW</v>
          </cell>
          <cell r="W2" t="str">
            <v>TBD</v>
          </cell>
          <cell r="X2">
            <v>4.8</v>
          </cell>
          <cell r="Y2" t="str">
            <v>TBD</v>
          </cell>
          <cell r="AA2" t="str">
            <v>NEW PERMANENT</v>
          </cell>
          <cell r="AC2" t="str">
            <v/>
          </cell>
          <cell r="AD2" t="str">
            <v/>
          </cell>
          <cell r="AE2" t="str">
            <v/>
          </cell>
          <cell r="AF2" t="str">
            <v/>
          </cell>
          <cell r="AG2" t="str">
            <v>PLANNING PHASE</v>
          </cell>
          <cell r="AH2" t="str">
            <v>PUBLIC</v>
          </cell>
          <cell r="AI2" t="str">
            <v>FULL SERVICE SCHOOL IN PLANNING</v>
          </cell>
          <cell r="AJ2" t="str">
            <v>PRIMARY</v>
          </cell>
          <cell r="AK2">
            <v>0</v>
          </cell>
          <cell r="AL2" t="str">
            <v>LARGE PRIMARY</v>
          </cell>
          <cell r="AM2" t="str">
            <v xml:space="preserve">LEVEL 3 PRIMARYSCHOOL </v>
          </cell>
          <cell r="AN2" t="str">
            <v>GRADE R</v>
          </cell>
          <cell r="AO2" t="str">
            <v>GRADE 7</v>
          </cell>
          <cell r="AP2" t="str">
            <v/>
          </cell>
          <cell r="BC2">
            <v>0</v>
          </cell>
          <cell r="BK2" t="str">
            <v/>
          </cell>
          <cell r="BL2" t="str">
            <v/>
          </cell>
          <cell r="CW2" t="str">
            <v/>
          </cell>
          <cell r="DO2" t="str">
            <v>1000</v>
          </cell>
          <cell r="DP2" t="str">
            <v xml:space="preserve"> </v>
          </cell>
          <cell r="EM2" t="str">
            <v>NO</v>
          </cell>
          <cell r="EN2" t="str">
            <v/>
          </cell>
          <cell r="EO2" t="str">
            <v/>
          </cell>
          <cell r="EP2" t="str">
            <v/>
          </cell>
          <cell r="EQ2" t="str">
            <v/>
          </cell>
          <cell r="FG2" t="str">
            <v>CLASSROOMS</v>
          </cell>
          <cell r="FH2" t="str">
            <v/>
          </cell>
          <cell r="FI2" t="str">
            <v>COMBINED SCHOOL TO STAY, SITE TO BE SORTED OUT</v>
          </cell>
          <cell r="FJ2" t="str">
            <v>PRIORITISE</v>
          </cell>
          <cell r="FL2">
            <v>48</v>
          </cell>
          <cell r="FN2" t="str">
            <v>OFF SHOOT</v>
          </cell>
          <cell r="FP2">
            <v>0</v>
          </cell>
          <cell r="FQ2" t="str">
            <v>FULL LEVEL 3 PRIMARY SCHOOL WITH: LARGE ADMIN, 4 HOD, 4 LTSM STORE, 4 ECD, 21 CLASSROOMS (9 FOUNDATION, 12 ORDINARY), 4 MEDIUM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2">
            <v>0</v>
          </cell>
          <cell r="FT2">
            <v>0</v>
          </cell>
          <cell r="FV2">
            <v>0</v>
          </cell>
          <cell r="FW2">
            <v>0</v>
          </cell>
          <cell r="GA2" t="str">
            <v/>
          </cell>
          <cell r="GC2" t="str">
            <v/>
          </cell>
          <cell r="GG2" t="str">
            <v/>
          </cell>
          <cell r="GH2" t="str">
            <v/>
          </cell>
          <cell r="GT2" t="str">
            <v/>
          </cell>
          <cell r="GY2" t="str">
            <v/>
          </cell>
          <cell r="HE2" t="str">
            <v/>
          </cell>
          <cell r="HG2" t="str">
            <v/>
          </cell>
          <cell r="HO2" t="str">
            <v/>
          </cell>
          <cell r="HQ2" t="str">
            <v/>
          </cell>
          <cell r="HY2" t="str">
            <v/>
          </cell>
          <cell r="HZ2" t="str">
            <v/>
          </cell>
          <cell r="IH2" t="str">
            <v/>
          </cell>
          <cell r="II2" t="str">
            <v>TBD</v>
          </cell>
          <cell r="IL2">
            <v>0</v>
          </cell>
          <cell r="IM2">
            <v>0</v>
          </cell>
          <cell r="IN2" t="str">
            <v/>
          </cell>
          <cell r="IP2">
            <v>0</v>
          </cell>
          <cell r="IS2">
            <v>100</v>
          </cell>
          <cell r="IT2">
            <v>5</v>
          </cell>
          <cell r="IU2" t="str">
            <v>PREVENTATIVE MAINTENANCE</v>
          </cell>
        </row>
        <row r="3">
          <cell r="A3" t="str">
            <v>!XUNKHWESA COMBINED SCHOOL</v>
          </cell>
          <cell r="B3" t="str">
            <v>GOVERNMENT SCHOOL</v>
          </cell>
          <cell r="C3" t="str">
            <v>NCPRP1419</v>
          </cell>
          <cell r="D3">
            <v>300016302</v>
          </cell>
          <cell r="E3" t="str">
            <v/>
          </cell>
          <cell r="F3" t="str">
            <v>FRANCES BAARD</v>
          </cell>
          <cell r="G3" t="str">
            <v>SOL PLAATJE</v>
          </cell>
          <cell r="H3" t="str">
            <v>KIMBERLEY</v>
          </cell>
          <cell r="I3" t="str">
            <v>PLATFONTEIN</v>
          </cell>
          <cell r="J3" t="str">
            <v>CRN !XU STREET &amp; KHWE STREET, PLATFONTEIN, 8301</v>
          </cell>
          <cell r="K3" t="str">
            <v>-28.70804</v>
          </cell>
          <cell r="L3" t="str">
            <v>24.65462</v>
          </cell>
          <cell r="M3">
            <v>3</v>
          </cell>
          <cell r="N3" t="str">
            <v>A ABRAHAMS</v>
          </cell>
          <cell r="O3" t="str">
            <v>1</v>
          </cell>
          <cell r="P3" t="str">
            <v>M NEWMAN; 0769792720</v>
          </cell>
          <cell r="Q3" t="str">
            <v>(053) 8337397</v>
          </cell>
          <cell r="S3" t="str">
            <v>XUNKHWESA25@GMAIL.COM</v>
          </cell>
          <cell r="T3" t="str">
            <v>NO</v>
          </cell>
          <cell r="U3" t="str">
            <v>URBAN</v>
          </cell>
          <cell r="V3" t="str">
            <v>ERF 32531</v>
          </cell>
          <cell r="W3" t="str">
            <v>3 000</v>
          </cell>
          <cell r="X3">
            <v>4.8</v>
          </cell>
          <cell r="Y3" t="str">
            <v>-1,8085</v>
          </cell>
          <cell r="Z3">
            <v>4840</v>
          </cell>
          <cell r="AA3" t="str">
            <v>PERMANENT</v>
          </cell>
          <cell r="AB3" t="str">
            <v/>
          </cell>
          <cell r="AC3" t="str">
            <v/>
          </cell>
          <cell r="AD3" t="str">
            <v>PROVINCIAL</v>
          </cell>
          <cell r="AF3" t="str">
            <v>ÜXU &amp; KHWE VERENIGING VIR
GEMEENSKAPLIKE EIENDOM</v>
          </cell>
          <cell r="AG3" t="str">
            <v>OPERATIONAL (LEARNERS AT THE SCHOOL)</v>
          </cell>
          <cell r="AH3" t="str">
            <v>PUBLIC</v>
          </cell>
          <cell r="AI3" t="str">
            <v>PUBLIC ORDINARY SCHOOL</v>
          </cell>
          <cell r="AJ3" t="str">
            <v>COMBINED</v>
          </cell>
          <cell r="AK3">
            <v>1669</v>
          </cell>
          <cell r="AL3" t="str">
            <v>MEGA COMBINED</v>
          </cell>
          <cell r="AM3" t="str">
            <v xml:space="preserve">LEVEL 3 COMBINEDSCHOOL </v>
          </cell>
          <cell r="AN3" t="str">
            <v>GRADE R</v>
          </cell>
          <cell r="AO3" t="str">
            <v>GRADE 12</v>
          </cell>
          <cell r="AP3" t="str">
            <v>926</v>
          </cell>
          <cell r="AQ3">
            <v>950</v>
          </cell>
          <cell r="AR3">
            <v>1114</v>
          </cell>
          <cell r="AS3">
            <v>1131</v>
          </cell>
          <cell r="AT3">
            <v>1099</v>
          </cell>
          <cell r="AU3">
            <v>1240</v>
          </cell>
          <cell r="AV3">
            <v>1324</v>
          </cell>
          <cell r="AW3">
            <v>1245</v>
          </cell>
          <cell r="AX3">
            <v>1818</v>
          </cell>
          <cell r="AY3">
            <v>1420</v>
          </cell>
          <cell r="AZ3">
            <v>1593</v>
          </cell>
          <cell r="BA3">
            <v>1627</v>
          </cell>
          <cell r="BB3">
            <v>1563</v>
          </cell>
          <cell r="BC3">
            <v>1669</v>
          </cell>
          <cell r="BE3">
            <v>0</v>
          </cell>
          <cell r="BK3" t="str">
            <v>C3</v>
          </cell>
          <cell r="BL3" t="str">
            <v>C4</v>
          </cell>
          <cell r="BM3" t="str">
            <v>C4</v>
          </cell>
          <cell r="BN3" t="str">
            <v>OVER</v>
          </cell>
          <cell r="BO3" t="str">
            <v>OVER</v>
          </cell>
          <cell r="BP3" t="str">
            <v>OVER</v>
          </cell>
          <cell r="BQ3" t="str">
            <v>NEED AN OFF-SHOOT SCHOOL</v>
          </cell>
          <cell r="BR3" t="str">
            <v>NEW OFF SHOOT PRIMARY AND UPGRADE OF EXISTING</v>
          </cell>
          <cell r="BS3">
            <v>1</v>
          </cell>
          <cell r="BT3">
            <v>1</v>
          </cell>
          <cell r="BU3">
            <v>2</v>
          </cell>
          <cell r="BV3">
            <v>1</v>
          </cell>
          <cell r="BX3">
            <v>1</v>
          </cell>
          <cell r="BY3">
            <v>1</v>
          </cell>
          <cell r="BZ3">
            <v>1</v>
          </cell>
          <cell r="CA3">
            <v>1</v>
          </cell>
          <cell r="CD3">
            <v>1</v>
          </cell>
          <cell r="CE3">
            <v>2</v>
          </cell>
          <cell r="CF3" t="str">
            <v>SICK ROOMS; PRINT ROOM</v>
          </cell>
          <cell r="CI3">
            <v>2</v>
          </cell>
          <cell r="CJ3" t="str">
            <v>2 GRADE R</v>
          </cell>
          <cell r="CK3" t="str">
            <v>1 GRADE R</v>
          </cell>
          <cell r="CL3" t="str">
            <v>X</v>
          </cell>
          <cell r="CM3">
            <v>27</v>
          </cell>
          <cell r="CN3" t="str">
            <v>9 FOUNDATION CLASSROOMS</v>
          </cell>
          <cell r="CO3" t="str">
            <v>18 CLASSROOMS</v>
          </cell>
          <cell r="CR3">
            <v>2</v>
          </cell>
          <cell r="CS3">
            <v>1</v>
          </cell>
          <cell r="CV3" t="str">
            <v>4 SCIENCE LABS; 2 MULTI-PURPOSE CLASSROOMS</v>
          </cell>
          <cell r="CW3" t="str">
            <v>Flush toilet (municipal)</v>
          </cell>
          <cell r="CX3">
            <v>8</v>
          </cell>
          <cell r="CY3" t="str">
            <v>X</v>
          </cell>
          <cell r="CZ3" t="str">
            <v>X</v>
          </cell>
          <cell r="DA3">
            <v>16</v>
          </cell>
          <cell r="DB3">
            <v>21</v>
          </cell>
          <cell r="DC3">
            <v>4</v>
          </cell>
          <cell r="DD3">
            <v>5</v>
          </cell>
          <cell r="DE3">
            <v>2</v>
          </cell>
          <cell r="DF3" t="str">
            <v>8 ECD; 22 FOUNDATION; 21 LEARNERS</v>
          </cell>
          <cell r="DG3" t="str">
            <v>4 GIRLS; 1 LADIES; 2 DISABLED</v>
          </cell>
          <cell r="DH3">
            <v>1</v>
          </cell>
          <cell r="DJ3">
            <v>1</v>
          </cell>
          <cell r="DL3">
            <v>1</v>
          </cell>
          <cell r="DN3" t="str">
            <v>SCHOOL HALL</v>
          </cell>
          <cell r="DO3" t="str">
            <v>699,01</v>
          </cell>
          <cell r="DP3" t="str">
            <v>STEEL PALISADE AND RAZOR WIRE</v>
          </cell>
          <cell r="DR3">
            <v>1</v>
          </cell>
          <cell r="DS3">
            <v>1</v>
          </cell>
          <cell r="DT3">
            <v>1</v>
          </cell>
          <cell r="DU3" t="str">
            <v>GUARD HOUSE</v>
          </cell>
          <cell r="DY3">
            <v>34</v>
          </cell>
          <cell r="DZ3" t="str">
            <v>N</v>
          </cell>
          <cell r="EB3" t="str">
            <v>CARETAKER; REFUSE; CONDEMNATION; PAVED PARKING; 2 FLAGPOLES</v>
          </cell>
          <cell r="EC3">
            <v>1</v>
          </cell>
          <cell r="EG3" t="str">
            <v>FOUNDATION PLAYGROUND; 2 COMBI COURTS; SOCCER FIELD</v>
          </cell>
          <cell r="EH3">
            <v>5</v>
          </cell>
          <cell r="EL3" t="str">
            <v>NEED WATER STORAGE AND DRINKING FOUNTAINS</v>
          </cell>
          <cell r="EM3" t="str">
            <v>10</v>
          </cell>
          <cell r="EN3" t="str">
            <v/>
          </cell>
          <cell r="EO3" t="str">
            <v/>
          </cell>
          <cell r="EP3" t="str">
            <v/>
          </cell>
          <cell r="FG3" t="str">
            <v>CLASSROOMS</v>
          </cell>
          <cell r="FH3" t="str">
            <v/>
          </cell>
          <cell r="FI3" t="str">
            <v/>
          </cell>
          <cell r="FQ3" t="str">
            <v>DOUBLE ECD; 18 CLASSROOMS; LARGE FOUNDATION ABLUTION; GUARD HOUSE</v>
          </cell>
          <cell r="FR3">
            <v>18611539.280000001</v>
          </cell>
          <cell r="FS3" t="str">
            <v>4 SCIENCE LABS</v>
          </cell>
          <cell r="FT3">
            <v>4547123</v>
          </cell>
          <cell r="FW3">
            <v>23158662.280000001</v>
          </cell>
          <cell r="GA3" t="str">
            <v/>
          </cell>
          <cell r="GC3" t="str">
            <v>Yes</v>
          </cell>
          <cell r="GD3">
            <v>0</v>
          </cell>
          <cell r="GE3">
            <v>0</v>
          </cell>
          <cell r="GF3">
            <v>0</v>
          </cell>
          <cell r="GG3" t="str">
            <v>0</v>
          </cell>
          <cell r="GH3" t="str">
            <v>0</v>
          </cell>
          <cell r="GI3" t="str">
            <v>Municipal Yard Supply</v>
          </cell>
          <cell r="GJ3" t="str">
            <v>Always available</v>
          </cell>
          <cell r="GK3" t="str">
            <v>YES</v>
          </cell>
          <cell r="GL3">
            <v>1</v>
          </cell>
          <cell r="GM3">
            <v>2500</v>
          </cell>
          <cell r="GR3" t="str">
            <v>Reticulated for drinking purposes, Reticulated for vegetable garden, Reticulated for water borne sewerage system</v>
          </cell>
          <cell r="GS3" t="str">
            <v>Less than 25% needed</v>
          </cell>
          <cell r="GT3" t="str">
            <v/>
          </cell>
          <cell r="GU3">
            <v>37</v>
          </cell>
          <cell r="GV3">
            <v>41.725000000000001</v>
          </cell>
          <cell r="GW3">
            <v>-4.7250000000000014</v>
          </cell>
          <cell r="GX3">
            <v>0</v>
          </cell>
          <cell r="GY3" t="str">
            <v>21</v>
          </cell>
          <cell r="GZ3">
            <v>0</v>
          </cell>
          <cell r="HA3">
            <v>0</v>
          </cell>
          <cell r="HB3">
            <v>0</v>
          </cell>
          <cell r="HC3">
            <v>0</v>
          </cell>
          <cell r="HD3">
            <v>1</v>
          </cell>
          <cell r="HE3" t="str">
            <v>1</v>
          </cell>
          <cell r="HF3">
            <v>1</v>
          </cell>
          <cell r="HG3" t="str">
            <v>1</v>
          </cell>
          <cell r="HH3">
            <v>1</v>
          </cell>
          <cell r="HI3">
            <v>0</v>
          </cell>
          <cell r="HJ3">
            <v>0</v>
          </cell>
          <cell r="HK3">
            <v>0</v>
          </cell>
          <cell r="HL3">
            <v>1</v>
          </cell>
          <cell r="HM3">
            <v>1</v>
          </cell>
          <cell r="HN3">
            <v>1</v>
          </cell>
          <cell r="HO3" t="str">
            <v>1</v>
          </cell>
          <cell r="HP3">
            <v>1</v>
          </cell>
          <cell r="HQ3" t="str">
            <v>0</v>
          </cell>
          <cell r="HR3">
            <v>14</v>
          </cell>
          <cell r="HS3">
            <v>14</v>
          </cell>
          <cell r="HT3">
            <v>14</v>
          </cell>
          <cell r="HU3">
            <v>5</v>
          </cell>
          <cell r="HV3">
            <v>0</v>
          </cell>
          <cell r="HW3">
            <v>0</v>
          </cell>
          <cell r="HX3">
            <v>1</v>
          </cell>
          <cell r="HY3" t="str">
            <v>1</v>
          </cell>
          <cell r="HZ3" t="str">
            <v>30</v>
          </cell>
          <cell r="IA3">
            <v>49</v>
          </cell>
          <cell r="IB3">
            <v>19</v>
          </cell>
          <cell r="IC3">
            <v>1</v>
          </cell>
          <cell r="ID3">
            <v>1</v>
          </cell>
          <cell r="IE3">
            <v>1</v>
          </cell>
          <cell r="IF3">
            <v>0</v>
          </cell>
          <cell r="IG3">
            <v>3157301.57</v>
          </cell>
          <cell r="IH3" t="str">
            <v>51578895,57</v>
          </cell>
          <cell r="II3" t="str">
            <v>2001</v>
          </cell>
          <cell r="IJ3">
            <v>19198895.497900002</v>
          </cell>
          <cell r="IK3">
            <v>54673629.304200001</v>
          </cell>
          <cell r="IL3">
            <v>5548950.5700000003</v>
          </cell>
          <cell r="IM3">
            <v>7425747.5816000002</v>
          </cell>
          <cell r="IN3" t="str">
            <v>2439867,68</v>
          </cell>
          <cell r="IP3">
            <v>-52233761.624200001</v>
          </cell>
          <cell r="IQ3">
            <v>4.7303604633999997E-2</v>
          </cell>
          <cell r="IS3">
            <v>100</v>
          </cell>
          <cell r="IT3">
            <v>5</v>
          </cell>
          <cell r="IU3" t="str">
            <v>PREVENTATIVE MAINTENANCE</v>
          </cell>
        </row>
        <row r="4">
          <cell r="A4" t="str">
            <v>AALWYN INTERMEDIÊRE SKOOL</v>
          </cell>
          <cell r="B4" t="str">
            <v>GOVERNMENT SCHOOL</v>
          </cell>
          <cell r="C4" t="str">
            <v>NCPRP1520</v>
          </cell>
          <cell r="D4">
            <v>300016201</v>
          </cell>
          <cell r="E4" t="str">
            <v/>
          </cell>
          <cell r="F4" t="str">
            <v>PIXLEY KA SEME</v>
          </cell>
          <cell r="G4" t="str">
            <v>SIYANCUMA</v>
          </cell>
          <cell r="H4" t="str">
            <v>CAMPBELL</v>
          </cell>
          <cell r="I4" t="str">
            <v>EXTENSION</v>
          </cell>
          <cell r="J4" t="str">
            <v>1, SCHOOL STREET, EXTENSION 1, CAMPBELL, 8360</v>
          </cell>
          <cell r="K4" t="str">
            <v>-28.79786</v>
          </cell>
          <cell r="L4" t="str">
            <v>23.7265</v>
          </cell>
          <cell r="M4">
            <v>5</v>
          </cell>
          <cell r="N4" t="str">
            <v>SHADRICK KALO</v>
          </cell>
          <cell r="O4" t="str">
            <v>2</v>
          </cell>
          <cell r="P4" t="str">
            <v>ND  OLYN 0798617139</v>
          </cell>
          <cell r="Q4" t="str">
            <v>0532979034</v>
          </cell>
          <cell r="R4" t="str">
            <v>0834329008</v>
          </cell>
          <cell r="S4" t="str">
            <v>AALWYNKR@GMAIL.COM</v>
          </cell>
          <cell r="T4" t="str">
            <v>NO</v>
          </cell>
          <cell r="U4" t="str">
            <v>URBAN</v>
          </cell>
          <cell r="V4" t="str">
            <v>189</v>
          </cell>
          <cell r="W4" t="str">
            <v>1,113</v>
          </cell>
          <cell r="X4">
            <v>4.8</v>
          </cell>
          <cell r="Y4" t="str">
            <v>-3,687</v>
          </cell>
          <cell r="AA4" t="str">
            <v>PERMANENT</v>
          </cell>
          <cell r="AB4" t="str">
            <v/>
          </cell>
          <cell r="AD4" t="str">
            <v>LOCAL GOVERNMENT</v>
          </cell>
          <cell r="AF4" t="str">
            <v/>
          </cell>
          <cell r="AG4" t="str">
            <v>OPERATIONAL (LEARNERS AT THE SCHOOL)</v>
          </cell>
          <cell r="AH4" t="str">
            <v>PUBLIC</v>
          </cell>
          <cell r="AI4" t="str">
            <v>PUBLIC ORDINARY SCHOOL</v>
          </cell>
          <cell r="AJ4" t="str">
            <v>INTERMEDIATE</v>
          </cell>
          <cell r="AK4">
            <v>415</v>
          </cell>
          <cell r="AL4" t="str">
            <v>MEDIUM INTERMEDIATE</v>
          </cell>
          <cell r="AM4" t="str">
            <v xml:space="preserve"> LEVEL 2 PRIMARY SCHOOL</v>
          </cell>
          <cell r="AN4" t="str">
            <v>GRADE R</v>
          </cell>
          <cell r="AO4" t="str">
            <v>GRADE 9</v>
          </cell>
          <cell r="AP4" t="str">
            <v>453</v>
          </cell>
          <cell r="AQ4">
            <v>456</v>
          </cell>
          <cell r="AR4">
            <v>431</v>
          </cell>
          <cell r="AS4">
            <v>460</v>
          </cell>
          <cell r="AT4">
            <v>463</v>
          </cell>
          <cell r="AU4">
            <v>449</v>
          </cell>
          <cell r="AV4">
            <v>449</v>
          </cell>
          <cell r="AW4">
            <v>439</v>
          </cell>
          <cell r="AX4">
            <v>473</v>
          </cell>
          <cell r="AY4">
            <v>465</v>
          </cell>
          <cell r="AZ4">
            <v>468</v>
          </cell>
          <cell r="BA4">
            <v>435</v>
          </cell>
          <cell r="BB4">
            <v>409</v>
          </cell>
          <cell r="BC4">
            <v>415</v>
          </cell>
          <cell r="BE4">
            <v>0</v>
          </cell>
          <cell r="BK4" t="str">
            <v>C3</v>
          </cell>
          <cell r="BL4" t="str">
            <v>C2</v>
          </cell>
          <cell r="BM4" t="str">
            <v>C2</v>
          </cell>
          <cell r="CW4" t="str">
            <v>Flush toilet (municipal)</v>
          </cell>
          <cell r="DO4" t="str">
            <v>466,69</v>
          </cell>
          <cell r="DP4" t="str">
            <v xml:space="preserve"> </v>
          </cell>
          <cell r="EM4" t="str">
            <v>YES</v>
          </cell>
          <cell r="EN4" t="str">
            <v/>
          </cell>
          <cell r="EO4" t="str">
            <v/>
          </cell>
          <cell r="EP4" t="str">
            <v/>
          </cell>
          <cell r="EQ4" t="str">
            <v/>
          </cell>
          <cell r="FG4" t="str">
            <v>INAPPROPRIATE STRUCTURES</v>
          </cell>
          <cell r="FH4" t="str">
            <v>100% REPLACEMENT - ASBESTOS</v>
          </cell>
          <cell r="FI4" t="str">
            <v xml:space="preserve">GRADES 8 AND 9 TO BE RELOCATED. </v>
          </cell>
          <cell r="FJ4" t="str">
            <v>PRIORITISE</v>
          </cell>
          <cell r="FK4" t="str">
            <v>RATIONALISATION</v>
          </cell>
          <cell r="FL4">
            <v>16</v>
          </cell>
          <cell r="FN4" t="str">
            <v>REPLACEMENT</v>
          </cell>
          <cell r="FO4" t="str">
            <v>FULL LEVEL 2 PRIMARY SCHOOL WITH: MEDIUM ADMIN, 2 HOD, 2 LTSM STORE, 3 ECD, 14 CLASSROOMS (6 FOUNDATION, 8 ORDINARY), 2 LARGE ABLUTION (1 FOUNDATION, 1 ORDINARY), LIBRARY, ICT CLASSROOM, SCIENCE LAB, MULTI-PURPOSE CLASSROOM, NUTRITION AND FORUM, HALL, CARETAKER, GUARD HOUSE, REFUSE, CONDEMNATION, 10 COVERED PARKING, 2 FLAGPOLES, 18 DRINKING FOUNTAINS, 2 PLAYGROUNDS (GRADE R AND FOUNDATION), 2 COURTS, SPORTS FIELD</v>
          </cell>
          <cell r="FP4">
            <v>67828804</v>
          </cell>
          <cell r="FR4">
            <v>67828804</v>
          </cell>
          <cell r="FT4">
            <v>67828804</v>
          </cell>
          <cell r="FV4">
            <v>67828804</v>
          </cell>
          <cell r="FW4">
            <v>271315216</v>
          </cell>
          <cell r="GB4">
            <v>67828803.150000006</v>
          </cell>
          <cell r="GC4" t="str">
            <v>Yes</v>
          </cell>
          <cell r="GD4">
            <v>12</v>
          </cell>
          <cell r="GE4">
            <v>38</v>
          </cell>
          <cell r="GF4">
            <v>1</v>
          </cell>
          <cell r="GG4" t="str">
            <v>0</v>
          </cell>
          <cell r="GH4" t="str">
            <v>0</v>
          </cell>
          <cell r="GI4" t="str">
            <v>Borehole/Well on site, Municipal/Communal</v>
          </cell>
          <cell r="GJ4" t="str">
            <v>Less than 25%</v>
          </cell>
          <cell r="GK4" t="str">
            <v>YES</v>
          </cell>
          <cell r="GL4">
            <v>0</v>
          </cell>
          <cell r="GR4" t="str">
            <v>Reticulated for drinking purposes</v>
          </cell>
          <cell r="GS4" t="str">
            <v>Less than 75% needed</v>
          </cell>
          <cell r="GT4" t="str">
            <v/>
          </cell>
          <cell r="GU4">
            <v>19</v>
          </cell>
          <cell r="GV4">
            <v>16</v>
          </cell>
          <cell r="GW4">
            <v>3</v>
          </cell>
          <cell r="GX4">
            <v>0</v>
          </cell>
          <cell r="GY4" t="str">
            <v>4</v>
          </cell>
          <cell r="GZ4">
            <v>9</v>
          </cell>
          <cell r="HA4">
            <v>6</v>
          </cell>
          <cell r="HB4">
            <v>0.66666666666666663</v>
          </cell>
          <cell r="HC4">
            <v>0</v>
          </cell>
          <cell r="HD4">
            <v>1</v>
          </cell>
          <cell r="HE4" t="str">
            <v>0</v>
          </cell>
          <cell r="HF4">
            <v>1</v>
          </cell>
          <cell r="HG4" t="str">
            <v>1</v>
          </cell>
          <cell r="HH4">
            <v>1</v>
          </cell>
          <cell r="HI4">
            <v>0</v>
          </cell>
          <cell r="HJ4">
            <v>0</v>
          </cell>
          <cell r="HK4">
            <v>0</v>
          </cell>
          <cell r="HL4">
            <v>1</v>
          </cell>
          <cell r="HM4">
            <v>1</v>
          </cell>
          <cell r="HN4">
            <v>0</v>
          </cell>
          <cell r="HO4" t="str">
            <v>0</v>
          </cell>
          <cell r="HP4">
            <v>0</v>
          </cell>
          <cell r="HQ4" t="str">
            <v>0</v>
          </cell>
          <cell r="HR4">
            <v>5</v>
          </cell>
          <cell r="HS4">
            <v>5</v>
          </cell>
          <cell r="HT4">
            <v>10</v>
          </cell>
          <cell r="HU4">
            <v>5</v>
          </cell>
          <cell r="HV4">
            <v>0</v>
          </cell>
          <cell r="HW4">
            <v>0</v>
          </cell>
          <cell r="HX4">
            <v>1</v>
          </cell>
          <cell r="HY4" t="str">
            <v>1</v>
          </cell>
          <cell r="HZ4" t="str">
            <v>0</v>
          </cell>
          <cell r="IA4">
            <v>15</v>
          </cell>
          <cell r="IB4">
            <v>15</v>
          </cell>
          <cell r="IC4">
            <v>0</v>
          </cell>
          <cell r="ID4">
            <v>0</v>
          </cell>
          <cell r="IE4">
            <v>1</v>
          </cell>
          <cell r="IF4">
            <v>1</v>
          </cell>
          <cell r="IG4">
            <v>4933.07</v>
          </cell>
          <cell r="IH4" t="str">
            <v>8577454,25</v>
          </cell>
          <cell r="II4" t="str">
            <v>1964</v>
          </cell>
          <cell r="IJ4">
            <v>5934223.8799999999</v>
          </cell>
          <cell r="IK4">
            <v>18433140.2491</v>
          </cell>
          <cell r="IL4">
            <v>1499429.8581000001</v>
          </cell>
          <cell r="IM4">
            <v>2006575.3879</v>
          </cell>
          <cell r="IN4" t="str">
            <v>3963,07</v>
          </cell>
          <cell r="IP4">
            <v>-18429177.179099999</v>
          </cell>
          <cell r="IQ4">
            <v>6.4514836860000003E-4</v>
          </cell>
          <cell r="IS4">
            <v>100</v>
          </cell>
          <cell r="IT4">
            <v>5</v>
          </cell>
          <cell r="IU4" t="str">
            <v>REPLACEMENT SCHOOL</v>
          </cell>
        </row>
        <row r="5">
          <cell r="A5" t="str">
            <v>AB KOLWANE PRIMARY SCHOOL</v>
          </cell>
          <cell r="B5" t="str">
            <v>GOVERNMENT SCHOOL</v>
          </cell>
          <cell r="C5" t="str">
            <v>NCPRP0062</v>
          </cell>
          <cell r="D5">
            <v>300105057</v>
          </cell>
          <cell r="F5" t="str">
            <v>JOHN TAOLO GAETSEWE</v>
          </cell>
          <cell r="G5" t="str">
            <v>GA-SEGONYANA</v>
          </cell>
          <cell r="H5" t="str">
            <v>KURUMAN</v>
          </cell>
          <cell r="I5" t="str">
            <v>KAGUNG</v>
          </cell>
          <cell r="J5" t="str">
            <v>STAND NO.01, KAGUNG VILLAGE, KURUMAN, 8474</v>
          </cell>
          <cell r="K5" t="str">
            <v>-27.418854</v>
          </cell>
          <cell r="L5" t="str">
            <v>23.568049</v>
          </cell>
          <cell r="M5">
            <v>2</v>
          </cell>
          <cell r="N5" t="str">
            <v>SERAPELWANE ONICA</v>
          </cell>
          <cell r="O5" t="str">
            <v>3</v>
          </cell>
          <cell r="P5" t="str">
            <v>THATO DAVID MHLUNGU; 0762470202</v>
          </cell>
          <cell r="Q5" t="str">
            <v>0634936226</v>
          </cell>
          <cell r="R5" t="str">
            <v>0716089943</v>
          </cell>
          <cell r="S5" t="str">
            <v>tdmhlungu@vodamail.co.za / abkoloaneis@gmail.co.za</v>
          </cell>
          <cell r="T5" t="str">
            <v>NO</v>
          </cell>
          <cell r="U5" t="str">
            <v>RURAL</v>
          </cell>
          <cell r="V5" t="str">
            <v>NO.164</v>
          </cell>
          <cell r="W5" t="str">
            <v>3'6361</v>
          </cell>
          <cell r="X5">
            <v>4.8</v>
          </cell>
          <cell r="Y5" t="str">
            <v>-1,2026</v>
          </cell>
          <cell r="Z5">
            <v>1612</v>
          </cell>
          <cell r="AA5" t="str">
            <v>PERMANENT</v>
          </cell>
          <cell r="AB5" t="str">
            <v/>
          </cell>
          <cell r="AC5" t="str">
            <v/>
          </cell>
          <cell r="AD5" t="str">
            <v>PROVINCIAL</v>
          </cell>
          <cell r="AF5" t="str">
            <v/>
          </cell>
          <cell r="AG5" t="str">
            <v>OPERATIONAL (LEARNERS AT THE SCHOOL)</v>
          </cell>
          <cell r="AH5" t="str">
            <v>PUBLIC</v>
          </cell>
          <cell r="AI5" t="str">
            <v>FULL SERVICE</v>
          </cell>
          <cell r="AJ5" t="str">
            <v>INTERMEDIATE</v>
          </cell>
          <cell r="AK5">
            <v>677</v>
          </cell>
          <cell r="AL5" t="str">
            <v>LARGE INTERMEDIATE</v>
          </cell>
          <cell r="AM5" t="str">
            <v xml:space="preserve">LEVEL 3 PRIMARY SCHOOL </v>
          </cell>
          <cell r="AN5" t="str">
            <v>GRADE R</v>
          </cell>
          <cell r="AO5" t="str">
            <v>GRADE 8</v>
          </cell>
          <cell r="AP5" t="str">
            <v>522</v>
          </cell>
          <cell r="AQ5">
            <v>486</v>
          </cell>
          <cell r="AR5">
            <v>615</v>
          </cell>
          <cell r="AS5">
            <v>614</v>
          </cell>
          <cell r="AT5">
            <v>646</v>
          </cell>
          <cell r="AU5">
            <v>700</v>
          </cell>
          <cell r="AV5">
            <v>612</v>
          </cell>
          <cell r="AW5">
            <v>683</v>
          </cell>
          <cell r="AX5">
            <v>820</v>
          </cell>
          <cell r="AY5">
            <v>691</v>
          </cell>
          <cell r="AZ5">
            <v>689</v>
          </cell>
          <cell r="BA5">
            <v>673</v>
          </cell>
          <cell r="BB5">
            <v>652</v>
          </cell>
          <cell r="BC5">
            <v>677</v>
          </cell>
          <cell r="BE5">
            <v>0</v>
          </cell>
          <cell r="BK5" t="str">
            <v>C3</v>
          </cell>
          <cell r="BL5" t="str">
            <v>C3</v>
          </cell>
          <cell r="BM5" t="str">
            <v>C3</v>
          </cell>
          <cell r="CW5" t="str">
            <v>VIP, Flush toilet (septic tank)</v>
          </cell>
          <cell r="DO5" t="str">
            <v>783,72</v>
          </cell>
          <cell r="DP5" t="str">
            <v>RAZOR WIRE FENCE</v>
          </cell>
          <cell r="EM5" t="str">
            <v>YES</v>
          </cell>
          <cell r="EN5" t="str">
            <v/>
          </cell>
          <cell r="EO5" t="str">
            <v/>
          </cell>
          <cell r="EP5" t="str">
            <v/>
          </cell>
          <cell r="EQ5" t="str">
            <v>NO</v>
          </cell>
          <cell r="FH5" t="str">
            <v/>
          </cell>
          <cell r="FI5" t="str">
            <v>GRADE 8 TO BE RELOCATED TO A SECONDARY SCHOOL</v>
          </cell>
          <cell r="FO5" t="str">
            <v>NONE</v>
          </cell>
          <cell r="FP5">
            <v>13483075</v>
          </cell>
          <cell r="FQ5" t="str">
            <v>8 CLASSROOMS (4 FOUNDATION AND 4 STANDARD); 2 HOD; 2 STORE; LARGE ABLUTION (FOUNDATION); RENOVATIONS TO EXISTING ABLUTIONS; GUARD HOUSE</v>
          </cell>
          <cell r="FR5">
            <v>13483075</v>
          </cell>
          <cell r="FT5">
            <v>13483075</v>
          </cell>
          <cell r="FU5" t="str">
            <v>SMALL ADMIN; NUTRITION KITCHEN; REFUSE AREA</v>
          </cell>
          <cell r="FV5">
            <v>13483075</v>
          </cell>
          <cell r="FW5">
            <v>53932300</v>
          </cell>
          <cell r="GA5" t="str">
            <v/>
          </cell>
          <cell r="GC5" t="str">
            <v>Yes</v>
          </cell>
          <cell r="GD5">
            <v>0</v>
          </cell>
          <cell r="GE5">
            <v>0</v>
          </cell>
          <cell r="GF5">
            <v>0</v>
          </cell>
          <cell r="GG5" t="str">
            <v>1</v>
          </cell>
          <cell r="GH5" t="str">
            <v>0</v>
          </cell>
          <cell r="GI5" t="str">
            <v>Municipal/Communal, Municipal Yard Supply</v>
          </cell>
          <cell r="GJ5" t="str">
            <v>Less than 100%</v>
          </cell>
          <cell r="GK5" t="str">
            <v>YES</v>
          </cell>
          <cell r="GL5">
            <v>3</v>
          </cell>
          <cell r="GM5">
            <v>15000</v>
          </cell>
          <cell r="GN5" t="str">
            <v>3 x 5kl</v>
          </cell>
          <cell r="GR5" t="str">
            <v>Reticulated for drinking purposes, Reticulated for vegetable garden</v>
          </cell>
          <cell r="GS5" t="str">
            <v>Less than 25% needed</v>
          </cell>
          <cell r="GT5" t="str">
            <v/>
          </cell>
          <cell r="GU5">
            <v>16</v>
          </cell>
          <cell r="GV5">
            <v>20</v>
          </cell>
          <cell r="GW5">
            <v>-4</v>
          </cell>
          <cell r="GX5">
            <v>0.3</v>
          </cell>
          <cell r="GY5" t="str">
            <v>23</v>
          </cell>
          <cell r="GZ5">
            <v>13</v>
          </cell>
          <cell r="HA5">
            <v>0</v>
          </cell>
          <cell r="HB5">
            <v>0</v>
          </cell>
          <cell r="HC5">
            <v>0</v>
          </cell>
          <cell r="HD5">
            <v>1</v>
          </cell>
          <cell r="HE5" t="str">
            <v>0</v>
          </cell>
          <cell r="HF5">
            <v>1</v>
          </cell>
          <cell r="HG5" t="str">
            <v>1</v>
          </cell>
          <cell r="HH5">
            <v>1</v>
          </cell>
          <cell r="HI5">
            <v>0</v>
          </cell>
          <cell r="HJ5">
            <v>0</v>
          </cell>
          <cell r="HK5">
            <v>0</v>
          </cell>
          <cell r="HL5">
            <v>1</v>
          </cell>
          <cell r="HM5">
            <v>1</v>
          </cell>
          <cell r="HN5">
            <v>0</v>
          </cell>
          <cell r="HO5" t="str">
            <v>0</v>
          </cell>
          <cell r="HP5">
            <v>1</v>
          </cell>
          <cell r="HQ5" t="str">
            <v>1</v>
          </cell>
          <cell r="HR5">
            <v>12</v>
          </cell>
          <cell r="HS5">
            <v>12</v>
          </cell>
          <cell r="HT5">
            <v>14</v>
          </cell>
          <cell r="HU5">
            <v>5</v>
          </cell>
          <cell r="HV5">
            <v>1</v>
          </cell>
          <cell r="HW5">
            <v>1</v>
          </cell>
          <cell r="HX5">
            <v>1</v>
          </cell>
          <cell r="HY5" t="str">
            <v>0</v>
          </cell>
          <cell r="HZ5" t="str">
            <v>7</v>
          </cell>
          <cell r="IA5">
            <v>22</v>
          </cell>
          <cell r="IB5">
            <v>15</v>
          </cell>
          <cell r="IC5">
            <v>1</v>
          </cell>
          <cell r="ID5">
            <v>1</v>
          </cell>
          <cell r="IE5">
            <v>1</v>
          </cell>
          <cell r="IF5">
            <v>0</v>
          </cell>
          <cell r="IG5">
            <v>1001112.25</v>
          </cell>
          <cell r="IH5" t="str">
            <v>37387613,37</v>
          </cell>
          <cell r="II5" t="str">
            <v>1979</v>
          </cell>
          <cell r="IJ5">
            <v>7272714.7000000002</v>
          </cell>
          <cell r="IK5">
            <v>39630870.172200002</v>
          </cell>
          <cell r="IL5">
            <v>1373229.7</v>
          </cell>
          <cell r="IM5">
            <v>1837691.1084</v>
          </cell>
          <cell r="IN5" t="str">
            <v>1001112,25</v>
          </cell>
          <cell r="IP5">
            <v>-38629757.922200002</v>
          </cell>
          <cell r="IQ5">
            <v>2.6776575555000001E-2</v>
          </cell>
          <cell r="IS5">
            <v>100</v>
          </cell>
          <cell r="IT5">
            <v>5</v>
          </cell>
          <cell r="IU5" t="str">
            <v>FEASIBILITY STUDY</v>
          </cell>
        </row>
        <row r="6">
          <cell r="A6" t="str">
            <v>AGANG-THUTO PRIMARY SCHOOL</v>
          </cell>
          <cell r="B6" t="str">
            <v>GOVERNMENT SCHOOL</v>
          </cell>
          <cell r="C6" t="str">
            <v>NCPRP0134</v>
          </cell>
          <cell r="D6">
            <v>300044221</v>
          </cell>
          <cell r="F6" t="str">
            <v>JOHN TAOLO GAETSEWE</v>
          </cell>
          <cell r="G6" t="str">
            <v>GA-SEGONYANA</v>
          </cell>
          <cell r="H6" t="str">
            <v>KURUMAN</v>
          </cell>
          <cell r="I6" t="str">
            <v>MOTHIBISTAD</v>
          </cell>
          <cell r="J6" t="str">
            <v xml:space="preserve">MOTHIBISTAD, - UNKNOWN STREET, STEYNSRUS </v>
          </cell>
          <cell r="K6" t="str">
            <v>-27.009485</v>
          </cell>
          <cell r="L6" t="str">
            <v>23.288317</v>
          </cell>
          <cell r="M6">
            <v>5</v>
          </cell>
          <cell r="N6" t="str">
            <v>LEBOGANG CHRISTO SEHAKO</v>
          </cell>
          <cell r="O6" t="str">
            <v>2</v>
          </cell>
          <cell r="P6" t="str">
            <v>PHEMELO MARTHA MPAI; 0798072019</v>
          </cell>
          <cell r="Q6" t="str">
            <v>() 0833655833</v>
          </cell>
          <cell r="R6" t="str">
            <v xml:space="preserve">() </v>
          </cell>
          <cell r="S6" t="str">
            <v>agangthutu@gmail.com</v>
          </cell>
          <cell r="T6" t="str">
            <v>NO</v>
          </cell>
          <cell r="U6" t="str">
            <v>URBAN</v>
          </cell>
          <cell r="V6" t="str">
            <v>76 Mirfield/1</v>
          </cell>
          <cell r="W6" t="str">
            <v>845,8500</v>
          </cell>
          <cell r="X6">
            <v>2.8</v>
          </cell>
          <cell r="Y6" t="str">
            <v>-1,0864</v>
          </cell>
          <cell r="AA6" t="str">
            <v>PERMANENT</v>
          </cell>
          <cell r="AB6" t="str">
            <v/>
          </cell>
          <cell r="AC6" t="str">
            <v/>
          </cell>
          <cell r="AD6" t="str">
            <v>NATIONAL</v>
          </cell>
          <cell r="AF6" t="str">
            <v/>
          </cell>
          <cell r="AG6" t="str">
            <v>OPERATIONAL (LEARNERS AT THE SCHOOL)</v>
          </cell>
          <cell r="AH6" t="str">
            <v>PUBLIC</v>
          </cell>
          <cell r="AI6" t="str">
            <v>PUBLIC ORDINARY SCHOOL</v>
          </cell>
          <cell r="AJ6" t="str">
            <v>PRIMARY</v>
          </cell>
          <cell r="AK6">
            <v>39</v>
          </cell>
          <cell r="AL6" t="str">
            <v>MICRO PRIMARY</v>
          </cell>
          <cell r="AM6" t="str">
            <v xml:space="preserve">LEVEL 0 PRIMARY SCHOOL </v>
          </cell>
          <cell r="AN6" t="str">
            <v>GRADE R</v>
          </cell>
          <cell r="AO6" t="str">
            <v>GRADE 7</v>
          </cell>
          <cell r="AP6" t="str">
            <v>77</v>
          </cell>
          <cell r="AQ6">
            <v>62</v>
          </cell>
          <cell r="AR6">
            <v>67</v>
          </cell>
          <cell r="AS6">
            <v>65</v>
          </cell>
          <cell r="AT6">
            <v>66</v>
          </cell>
          <cell r="AU6">
            <v>62</v>
          </cell>
          <cell r="AV6">
            <v>58</v>
          </cell>
          <cell r="AW6">
            <v>63</v>
          </cell>
          <cell r="AX6">
            <v>55</v>
          </cell>
          <cell r="AY6">
            <v>64</v>
          </cell>
          <cell r="AZ6">
            <v>69</v>
          </cell>
          <cell r="BA6">
            <v>56</v>
          </cell>
          <cell r="BB6">
            <v>42</v>
          </cell>
          <cell r="BC6">
            <v>39</v>
          </cell>
          <cell r="BK6" t="str">
            <v>C2</v>
          </cell>
          <cell r="BL6" t="str">
            <v>C4</v>
          </cell>
          <cell r="BM6" t="str">
            <v>C4</v>
          </cell>
          <cell r="CW6" t="str">
            <v>Flush toilet (municipal)</v>
          </cell>
          <cell r="DO6" t="str">
            <v>709</v>
          </cell>
          <cell r="DP6" t="str">
            <v>RAZOR WIRE FENCE</v>
          </cell>
          <cell r="EM6" t="str">
            <v>YES</v>
          </cell>
          <cell r="EN6" t="str">
            <v/>
          </cell>
          <cell r="EO6" t="str">
            <v/>
          </cell>
          <cell r="EP6" t="str">
            <v/>
          </cell>
          <cell r="EQ6" t="str">
            <v>1</v>
          </cell>
          <cell r="FH6" t="str">
            <v/>
          </cell>
          <cell r="FI6" t="str">
            <v/>
          </cell>
          <cell r="FP6">
            <v>0</v>
          </cell>
          <cell r="FR6">
            <v>0</v>
          </cell>
          <cell r="FT6">
            <v>0</v>
          </cell>
          <cell r="FV6">
            <v>0</v>
          </cell>
          <cell r="FW6">
            <v>0</v>
          </cell>
          <cell r="GA6" t="str">
            <v/>
          </cell>
          <cell r="GC6" t="str">
            <v>Yes</v>
          </cell>
          <cell r="GD6">
            <v>0</v>
          </cell>
          <cell r="GE6">
            <v>0</v>
          </cell>
          <cell r="GF6">
            <v>0</v>
          </cell>
          <cell r="GG6" t="str">
            <v>0</v>
          </cell>
          <cell r="GH6" t="str">
            <v>0</v>
          </cell>
          <cell r="GI6" t="str">
            <v>Borehole/Well on site</v>
          </cell>
          <cell r="GJ6" t="str">
            <v>Always available</v>
          </cell>
          <cell r="GK6" t="str">
            <v>YES</v>
          </cell>
          <cell r="GL6">
            <v>2</v>
          </cell>
          <cell r="GM6">
            <v>5000</v>
          </cell>
          <cell r="GN6" t="str">
            <v>1 x 5kl</v>
          </cell>
          <cell r="GR6" t="str">
            <v>Reticulated for drinking purposes, Reticulated for vegetable garden, Reticulated for water borne sewerage system</v>
          </cell>
          <cell r="GS6" t="str">
            <v>Not needed</v>
          </cell>
          <cell r="GT6" t="str">
            <v/>
          </cell>
          <cell r="GU6">
            <v>18</v>
          </cell>
          <cell r="GV6">
            <v>4</v>
          </cell>
          <cell r="GW6">
            <v>14</v>
          </cell>
          <cell r="GX6">
            <v>0</v>
          </cell>
          <cell r="GY6" t="str">
            <v>6</v>
          </cell>
          <cell r="GZ6">
            <v>2</v>
          </cell>
          <cell r="HA6">
            <v>1</v>
          </cell>
          <cell r="HB6">
            <v>0.5</v>
          </cell>
          <cell r="HC6">
            <v>0</v>
          </cell>
          <cell r="HD6">
            <v>1</v>
          </cell>
          <cell r="HE6" t="str">
            <v>0</v>
          </cell>
          <cell r="HF6">
            <v>0</v>
          </cell>
          <cell r="HG6" t="str">
            <v>0</v>
          </cell>
          <cell r="HH6">
            <v>0</v>
          </cell>
          <cell r="HI6">
            <v>0</v>
          </cell>
          <cell r="HJ6">
            <v>0</v>
          </cell>
          <cell r="HK6">
            <v>0</v>
          </cell>
          <cell r="HL6">
            <v>0</v>
          </cell>
          <cell r="HM6">
            <v>0</v>
          </cell>
          <cell r="HN6">
            <v>0</v>
          </cell>
          <cell r="HO6" t="str">
            <v>0</v>
          </cell>
          <cell r="HP6">
            <v>0</v>
          </cell>
          <cell r="HQ6" t="str">
            <v>0</v>
          </cell>
          <cell r="HR6">
            <v>0</v>
          </cell>
          <cell r="HS6">
            <v>0</v>
          </cell>
          <cell r="HT6">
            <v>5</v>
          </cell>
          <cell r="HU6">
            <v>5</v>
          </cell>
          <cell r="HV6">
            <v>0</v>
          </cell>
          <cell r="HW6">
            <v>0</v>
          </cell>
          <cell r="HX6">
            <v>1</v>
          </cell>
          <cell r="HY6" t="str">
            <v>1</v>
          </cell>
          <cell r="HZ6" t="str">
            <v>0</v>
          </cell>
          <cell r="IA6">
            <v>3</v>
          </cell>
          <cell r="IB6">
            <v>3</v>
          </cell>
          <cell r="IC6">
            <v>0</v>
          </cell>
          <cell r="ID6">
            <v>0</v>
          </cell>
          <cell r="IE6">
            <v>1</v>
          </cell>
          <cell r="IF6">
            <v>1</v>
          </cell>
          <cell r="IG6">
            <v>38223.43</v>
          </cell>
          <cell r="IH6" t="str">
            <v>12041850,64</v>
          </cell>
          <cell r="II6" t="str">
            <v>1970</v>
          </cell>
          <cell r="IJ6">
            <v>1813089.1680000001</v>
          </cell>
          <cell r="IK6">
            <v>12764361.678400001</v>
          </cell>
          <cell r="IL6">
            <v>734618.83</v>
          </cell>
          <cell r="IM6">
            <v>983085.70799999998</v>
          </cell>
          <cell r="IN6" t="str">
            <v>38223,43</v>
          </cell>
          <cell r="IP6">
            <v>-12726138.248400001</v>
          </cell>
          <cell r="IQ6">
            <v>3.174215916E-3</v>
          </cell>
          <cell r="IS6">
            <v>100</v>
          </cell>
          <cell r="IT6">
            <v>5</v>
          </cell>
          <cell r="IU6" t="str">
            <v>CORRECTIVE MAINTENANCE</v>
          </cell>
        </row>
        <row r="7">
          <cell r="A7" t="str">
            <v>AGGENEYS INTERNATIONAL ACADEMY</v>
          </cell>
          <cell r="B7" t="str">
            <v>PRIVATE SCHOOL</v>
          </cell>
          <cell r="C7" t="str">
            <v>NCPRP1752</v>
          </cell>
          <cell r="D7">
            <v>300034312</v>
          </cell>
          <cell r="F7" t="str">
            <v>NAMAKWA</v>
          </cell>
          <cell r="G7" t="str">
            <v>KHÂI-MA</v>
          </cell>
          <cell r="H7" t="str">
            <v>AGGENEYS</v>
          </cell>
          <cell r="I7" t="str">
            <v>AGGENEYS</v>
          </cell>
          <cell r="J7" t="str">
            <v>C/O SCHOOL &amp; VOLSTRUIS STREET, AGGENEYS</v>
          </cell>
          <cell r="K7" t="str">
            <v>-29.234981</v>
          </cell>
          <cell r="L7" t="str">
            <v>18,846235</v>
          </cell>
          <cell r="N7" t="str">
            <v>PRIVATE</v>
          </cell>
          <cell r="O7" t="str">
            <v>PRIVATE</v>
          </cell>
          <cell r="P7" t="str">
            <v>MERLY THOMAS</v>
          </cell>
          <cell r="Q7" t="str">
            <v>0549839392</v>
          </cell>
          <cell r="R7" t="str">
            <v>0836020263</v>
          </cell>
          <cell r="S7" t="str">
            <v>SANDRAKRUGER83@GMAIL.COM</v>
          </cell>
          <cell r="T7" t="str">
            <v>PRIVATE</v>
          </cell>
          <cell r="U7" t="str">
            <v>URBAN</v>
          </cell>
          <cell r="V7" t="str">
            <v>ERF 537</v>
          </cell>
          <cell r="W7" t="str">
            <v>3,9407</v>
          </cell>
          <cell r="X7">
            <v>4.8</v>
          </cell>
          <cell r="Y7" t="str">
            <v>-0,7254</v>
          </cell>
          <cell r="Z7">
            <v>1994</v>
          </cell>
          <cell r="AA7" t="str">
            <v>PRIVATE SCHOOL</v>
          </cell>
          <cell r="AB7" t="str">
            <v>PRIVATE</v>
          </cell>
          <cell r="AC7" t="str">
            <v>PRIVATE</v>
          </cell>
          <cell r="AD7" t="str">
            <v>PRIVATE</v>
          </cell>
          <cell r="AE7" t="str">
            <v>PRIVATE</v>
          </cell>
          <cell r="AF7" t="str">
            <v/>
          </cell>
          <cell r="AG7" t="str">
            <v>OPERATIONAL (LEARNERS AT THE SCHOOL)</v>
          </cell>
          <cell r="AH7" t="str">
            <v>PRIVATE</v>
          </cell>
          <cell r="AI7" t="str">
            <v xml:space="preserve">INDEPENDENT </v>
          </cell>
          <cell r="AJ7" t="str">
            <v xml:space="preserve">INDEPENDENT </v>
          </cell>
          <cell r="AK7">
            <v>119</v>
          </cell>
          <cell r="AL7" t="str">
            <v xml:space="preserve">MICRO INDEPENDENT </v>
          </cell>
          <cell r="AM7" t="str">
            <v>INDEPENDENT SCHOOL</v>
          </cell>
          <cell r="AN7" t="str">
            <v>GRADE R</v>
          </cell>
          <cell r="AO7" t="str">
            <v>GRADE 12</v>
          </cell>
          <cell r="AP7" t="str">
            <v/>
          </cell>
          <cell r="BC7">
            <v>119</v>
          </cell>
          <cell r="BK7" t="str">
            <v>C4</v>
          </cell>
          <cell r="BL7" t="str">
            <v>C4</v>
          </cell>
          <cell r="BM7" t="str">
            <v>C4</v>
          </cell>
          <cell r="CW7" t="str">
            <v/>
          </cell>
          <cell r="DO7" t="str">
            <v/>
          </cell>
          <cell r="DP7" t="str">
            <v xml:space="preserve"> </v>
          </cell>
          <cell r="EM7" t="str">
            <v>NO</v>
          </cell>
          <cell r="EN7" t="str">
            <v/>
          </cell>
          <cell r="EO7" t="str">
            <v/>
          </cell>
          <cell r="EP7" t="str">
            <v/>
          </cell>
          <cell r="EQ7" t="str">
            <v>1</v>
          </cell>
          <cell r="FH7" t="str">
            <v/>
          </cell>
          <cell r="FI7" t="str">
            <v/>
          </cell>
          <cell r="FP7">
            <v>0</v>
          </cell>
          <cell r="FR7">
            <v>0</v>
          </cell>
          <cell r="FT7">
            <v>0</v>
          </cell>
          <cell r="FV7">
            <v>0</v>
          </cell>
          <cell r="FW7">
            <v>0</v>
          </cell>
          <cell r="GA7" t="str">
            <v/>
          </cell>
          <cell r="GC7" t="str">
            <v/>
          </cell>
          <cell r="GG7" t="str">
            <v/>
          </cell>
          <cell r="GH7" t="str">
            <v/>
          </cell>
          <cell r="GT7" t="str">
            <v/>
          </cell>
          <cell r="GY7" t="str">
            <v/>
          </cell>
          <cell r="HE7" t="str">
            <v/>
          </cell>
          <cell r="HG7" t="str">
            <v/>
          </cell>
          <cell r="HO7" t="str">
            <v/>
          </cell>
          <cell r="HQ7" t="str">
            <v/>
          </cell>
          <cell r="HY7" t="str">
            <v/>
          </cell>
          <cell r="HZ7" t="str">
            <v/>
          </cell>
          <cell r="IH7" t="str">
            <v/>
          </cell>
          <cell r="II7" t="str">
            <v>TBD</v>
          </cell>
          <cell r="IJ7">
            <v>3468117.852</v>
          </cell>
          <cell r="IK7">
            <v>7790201.6571000004</v>
          </cell>
          <cell r="IL7">
            <v>825977.42</v>
          </cell>
          <cell r="IM7">
            <v>1105344.1099</v>
          </cell>
          <cell r="IN7" t="str">
            <v/>
          </cell>
          <cell r="IP7">
            <v>-7790201.6571000004</v>
          </cell>
          <cell r="IS7">
            <v>100</v>
          </cell>
          <cell r="IT7">
            <v>5</v>
          </cell>
          <cell r="IU7" t="str">
            <v>PREVENTATIVE MAINTENANCE</v>
          </cell>
        </row>
        <row r="8">
          <cell r="A8" t="str">
            <v>AGGENEYS LAERSKOOL</v>
          </cell>
          <cell r="B8" t="str">
            <v>PRIVATE PROPERTY</v>
          </cell>
          <cell r="C8" t="str">
            <v>NCPRP1343</v>
          </cell>
          <cell r="D8">
            <v>300034301</v>
          </cell>
          <cell r="F8" t="str">
            <v>NAMAKWA</v>
          </cell>
          <cell r="G8" t="str">
            <v>KHÂI-MA</v>
          </cell>
          <cell r="H8" t="str">
            <v>AGGENEYS</v>
          </cell>
          <cell r="I8" t="str">
            <v>AGGENEYS</v>
          </cell>
          <cell r="J8" t="str">
            <v>C/O DEELKRAAI &amp; BISBEE STREET, AGGENEYS, 8893</v>
          </cell>
          <cell r="K8" t="str">
            <v>-29.236723</v>
          </cell>
          <cell r="L8" t="str">
            <v>18.842289</v>
          </cell>
          <cell r="M8">
            <v>2</v>
          </cell>
          <cell r="N8" t="str">
            <v>GERT VAN ROOI</v>
          </cell>
          <cell r="O8" t="str">
            <v>5</v>
          </cell>
          <cell r="P8" t="str">
            <v>RUTH SAAL; 0834480378</v>
          </cell>
          <cell r="Q8" t="str">
            <v>0549832011</v>
          </cell>
          <cell r="R8" t="str">
            <v>0784382974</v>
          </cell>
          <cell r="S8" t="str">
            <v>AGGENEYSLS@GMAIL.COM</v>
          </cell>
          <cell r="T8" t="str">
            <v>NO</v>
          </cell>
          <cell r="U8" t="str">
            <v>URBAN</v>
          </cell>
          <cell r="V8" t="str">
            <v>215</v>
          </cell>
          <cell r="W8" t="str">
            <v>4,0746</v>
          </cell>
          <cell r="X8">
            <v>2.8</v>
          </cell>
          <cell r="Y8" t="str">
            <v>1,2746</v>
          </cell>
          <cell r="Z8">
            <v>2226</v>
          </cell>
          <cell r="AA8" t="str">
            <v>TEMPORARY</v>
          </cell>
          <cell r="AB8" t="str">
            <v>LEASED</v>
          </cell>
          <cell r="AC8" t="str">
            <v>MINE SECTION 14</v>
          </cell>
          <cell r="AD8" t="str">
            <v>PRIVATE / COMMERCIAL</v>
          </cell>
          <cell r="AE8" t="str">
            <v>NO</v>
          </cell>
          <cell r="AF8" t="str">
            <v>BLACK MOUNTAIN MINING</v>
          </cell>
          <cell r="AG8" t="str">
            <v>OPERATIONAL (LEARNERS AT THE SCHOOL)</v>
          </cell>
          <cell r="AH8" t="str">
            <v>PUBLIC</v>
          </cell>
          <cell r="AI8" t="str">
            <v>PUBLIC ORDINARY SCHOOL</v>
          </cell>
          <cell r="AJ8" t="str">
            <v>PRIMARY</v>
          </cell>
          <cell r="AK8">
            <v>340</v>
          </cell>
          <cell r="AL8" t="str">
            <v>MEDIUM PRIMARY</v>
          </cell>
          <cell r="AM8" t="str">
            <v xml:space="preserve">LEVEL 2 PRIMARY SCHOOL </v>
          </cell>
          <cell r="AN8" t="str">
            <v>GRADE R</v>
          </cell>
          <cell r="AO8" t="str">
            <v>GRADE 7</v>
          </cell>
          <cell r="AP8" t="str">
            <v>285</v>
          </cell>
          <cell r="AQ8">
            <v>295</v>
          </cell>
          <cell r="AR8">
            <v>271</v>
          </cell>
          <cell r="AS8">
            <v>291</v>
          </cell>
          <cell r="AT8">
            <v>285</v>
          </cell>
          <cell r="AU8">
            <v>261</v>
          </cell>
          <cell r="AV8">
            <v>249</v>
          </cell>
          <cell r="AW8">
            <v>199</v>
          </cell>
          <cell r="AX8">
            <v>303</v>
          </cell>
          <cell r="AY8">
            <v>245</v>
          </cell>
          <cell r="AZ8">
            <v>270</v>
          </cell>
          <cell r="BA8">
            <v>276</v>
          </cell>
          <cell r="BB8">
            <v>305</v>
          </cell>
          <cell r="BC8">
            <v>340</v>
          </cell>
          <cell r="BE8">
            <v>0</v>
          </cell>
          <cell r="BK8" t="str">
            <v>C4</v>
          </cell>
          <cell r="BL8" t="str">
            <v>C4</v>
          </cell>
          <cell r="BM8" t="str">
            <v>C4</v>
          </cell>
          <cell r="CW8" t="str">
            <v>Flush toilet (municipal)</v>
          </cell>
          <cell r="DO8" t="str">
            <v>1164,19</v>
          </cell>
          <cell r="DP8" t="str">
            <v>WELDED MESH</v>
          </cell>
          <cell r="EM8" t="str">
            <v>YES</v>
          </cell>
          <cell r="EN8" t="str">
            <v/>
          </cell>
          <cell r="EO8" t="str">
            <v/>
          </cell>
          <cell r="EP8" t="str">
            <v/>
          </cell>
          <cell r="EQ8" t="str">
            <v>NO</v>
          </cell>
          <cell r="FG8" t="str">
            <v>INAPPROPRIATE STRUCTURES</v>
          </cell>
          <cell r="FH8" t="str">
            <v>100% ASBESTOS - MINE SCHOOL - POSSIBLE RELOCATION</v>
          </cell>
          <cell r="FI8" t="str">
            <v>MINE SCHOOL</v>
          </cell>
          <cell r="FJ8" t="str">
            <v>PRIORITISE</v>
          </cell>
          <cell r="FK8" t="str">
            <v>NEGOTIATE WITH MINE</v>
          </cell>
          <cell r="FL8">
            <v>72</v>
          </cell>
          <cell r="FN8" t="str">
            <v>RELOCATION</v>
          </cell>
          <cell r="FO8" t="str">
            <v>FULL LEVEL 2 PRIMARY SCHOOL WITH: MEDIUM ADMIN, 2 HOD, 2 LTSM STORE, 3 ECD, 14 CLASSROOMS (6 FOUNDATION, 8 ORDINARY), 2 LARGE ABLUTION (1 FOUNDATION, 1 ORDINARY), LIBRARY, ICT CLASSROOM, SCIENCE LAB, MULTI-PURPOSE CLASSROOM, NUTRITION AND FORUM, HALL, CARETAKER, GUARD HOUSE, REFUSE, CONDEMNATION, 10 COVERED PARKING, 2 FLAGPOLES, 18 DRINKING FOUNTAINS, 2 PLAYGROUNDS (GRADE R AND FOUNDATION), 2 COURTS, SPORTS FIELD</v>
          </cell>
          <cell r="FP8">
            <v>51569223</v>
          </cell>
          <cell r="FR8">
            <v>51569223</v>
          </cell>
          <cell r="FT8">
            <v>51569223</v>
          </cell>
          <cell r="FV8">
            <v>51569223</v>
          </cell>
          <cell r="FW8">
            <v>206276892</v>
          </cell>
          <cell r="GB8">
            <v>51569222.460000001</v>
          </cell>
          <cell r="GC8" t="str">
            <v>Yes</v>
          </cell>
          <cell r="GD8">
            <v>0</v>
          </cell>
          <cell r="GE8">
            <v>0</v>
          </cell>
          <cell r="GF8">
            <v>0</v>
          </cell>
          <cell r="GG8" t="str">
            <v>0</v>
          </cell>
          <cell r="GH8" t="str">
            <v>0</v>
          </cell>
          <cell r="GI8" t="str">
            <v>Municipal/Communal</v>
          </cell>
          <cell r="GJ8" t="str">
            <v>Less than 100%</v>
          </cell>
          <cell r="GK8" t="str">
            <v>NO</v>
          </cell>
          <cell r="GL8">
            <v>0</v>
          </cell>
          <cell r="GR8" t="str">
            <v>Reticulated for drinking purposes, Reticulated for vegetable garden, Reticulated for water borne sewerage system</v>
          </cell>
          <cell r="GS8" t="str">
            <v>Less than 25% needed</v>
          </cell>
          <cell r="GT8" t="str">
            <v/>
          </cell>
          <cell r="GU8">
            <v>25</v>
          </cell>
          <cell r="GV8">
            <v>16</v>
          </cell>
          <cell r="GW8">
            <v>9</v>
          </cell>
          <cell r="GX8">
            <v>0</v>
          </cell>
          <cell r="GY8" t="str">
            <v>6</v>
          </cell>
          <cell r="GZ8">
            <v>9</v>
          </cell>
          <cell r="HA8">
            <v>5</v>
          </cell>
          <cell r="HB8">
            <v>0.55555555555555558</v>
          </cell>
          <cell r="HC8">
            <v>0</v>
          </cell>
          <cell r="HD8">
            <v>1</v>
          </cell>
          <cell r="HE8" t="str">
            <v>0</v>
          </cell>
          <cell r="HF8">
            <v>0</v>
          </cell>
          <cell r="HG8" t="str">
            <v>2</v>
          </cell>
          <cell r="HH8">
            <v>1</v>
          </cell>
          <cell r="HI8">
            <v>0</v>
          </cell>
          <cell r="HJ8">
            <v>0</v>
          </cell>
          <cell r="HK8">
            <v>0</v>
          </cell>
          <cell r="HL8">
            <v>1</v>
          </cell>
          <cell r="HM8">
            <v>1</v>
          </cell>
          <cell r="HN8">
            <v>0</v>
          </cell>
          <cell r="HO8" t="str">
            <v>0</v>
          </cell>
          <cell r="HP8">
            <v>0</v>
          </cell>
          <cell r="HQ8" t="str">
            <v>0</v>
          </cell>
          <cell r="HR8">
            <v>4</v>
          </cell>
          <cell r="HS8">
            <v>6</v>
          </cell>
          <cell r="HT8">
            <v>10</v>
          </cell>
          <cell r="HU8">
            <v>5</v>
          </cell>
          <cell r="HV8">
            <v>0</v>
          </cell>
          <cell r="HW8">
            <v>0</v>
          </cell>
          <cell r="HX8">
            <v>0</v>
          </cell>
          <cell r="HY8" t="str">
            <v>0</v>
          </cell>
          <cell r="HZ8" t="str">
            <v>0</v>
          </cell>
          <cell r="IA8">
            <v>18</v>
          </cell>
          <cell r="IB8">
            <v>18</v>
          </cell>
          <cell r="IC8">
            <v>2</v>
          </cell>
          <cell r="ID8">
            <v>2</v>
          </cell>
          <cell r="IE8">
            <v>1</v>
          </cell>
          <cell r="IF8">
            <v>0</v>
          </cell>
          <cell r="IG8">
            <v>53588.91</v>
          </cell>
          <cell r="IH8" t="str">
            <v>25603062,66</v>
          </cell>
          <cell r="II8" t="str">
            <v>1980</v>
          </cell>
          <cell r="IJ8">
            <v>7725986.9919999996</v>
          </cell>
          <cell r="IK8">
            <v>31908628.375999998</v>
          </cell>
          <cell r="IL8">
            <v>613025</v>
          </cell>
          <cell r="IM8">
            <v>820365.73470000003</v>
          </cell>
          <cell r="IN8" t="str">
            <v>1796206,49</v>
          </cell>
          <cell r="IP8">
            <v>-30112421.886</v>
          </cell>
          <cell r="IQ8">
            <v>5.9669718847000001E-2</v>
          </cell>
          <cell r="IS8">
            <v>100</v>
          </cell>
          <cell r="IT8">
            <v>5</v>
          </cell>
          <cell r="IU8" t="str">
            <v>PREVENTATIVE MAINTENANCE</v>
          </cell>
        </row>
        <row r="9">
          <cell r="A9" t="str">
            <v>AJ FERREIRA SEKONDÊRE SKOOL</v>
          </cell>
          <cell r="B9" t="str">
            <v>GOVERNMENT SCHOOL</v>
          </cell>
          <cell r="C9" t="str">
            <v>NCPRP0747</v>
          </cell>
          <cell r="D9">
            <v>300041401</v>
          </cell>
          <cell r="F9" t="str">
            <v>ZF MGCAWU</v>
          </cell>
          <cell r="G9" t="str">
            <v>DAWID KRUIPER</v>
          </cell>
          <cell r="H9" t="str">
            <v>UPINGTON</v>
          </cell>
          <cell r="I9" t="str">
            <v>ROSEDALE</v>
          </cell>
          <cell r="J9" t="str">
            <v>2-24 UILSBERG STREET, UPINGTON, 8870</v>
          </cell>
          <cell r="K9" t="str">
            <v>-28.45136</v>
          </cell>
          <cell r="L9" t="str">
            <v>21.20117</v>
          </cell>
          <cell r="M9">
            <v>1</v>
          </cell>
          <cell r="N9" t="str">
            <v>NL REED</v>
          </cell>
          <cell r="O9" t="str">
            <v>4</v>
          </cell>
          <cell r="P9" t="str">
            <v>WILLIAM RAYMOND ESTERHUIZEN; 0820828948</v>
          </cell>
          <cell r="Q9" t="str">
            <v>0543391848</v>
          </cell>
          <cell r="R9" t="str">
            <v>0783055418</v>
          </cell>
          <cell r="S9" t="str">
            <v>AJFERREIRAHS@GMAIL.COM</v>
          </cell>
          <cell r="T9" t="str">
            <v>NO</v>
          </cell>
          <cell r="U9" t="str">
            <v>URBAN</v>
          </cell>
          <cell r="V9" t="str">
            <v>5677</v>
          </cell>
          <cell r="W9" t="str">
            <v>9,6411</v>
          </cell>
          <cell r="X9">
            <v>4.8</v>
          </cell>
          <cell r="Y9" t="str">
            <v>4,8411</v>
          </cell>
          <cell r="Z9">
            <v>6781</v>
          </cell>
          <cell r="AA9" t="str">
            <v>PERMANENT</v>
          </cell>
          <cell r="AB9" t="str">
            <v/>
          </cell>
          <cell r="AC9" t="str">
            <v/>
          </cell>
          <cell r="AD9" t="str">
            <v>NATIONAL</v>
          </cell>
          <cell r="AF9" t="str">
            <v/>
          </cell>
          <cell r="AG9" t="str">
            <v>OPERATIONAL (LEARNERS AT THE SCHOOL)</v>
          </cell>
          <cell r="AH9" t="str">
            <v>PUBLIC</v>
          </cell>
          <cell r="AI9" t="str">
            <v>PUBLIC ORDINARY SCHOOL</v>
          </cell>
          <cell r="AJ9" t="str">
            <v xml:space="preserve">SECONDARY </v>
          </cell>
          <cell r="AK9">
            <v>1240</v>
          </cell>
          <cell r="AL9" t="str">
            <v xml:space="preserve">MEGA SECONDARY </v>
          </cell>
          <cell r="AM9" t="str">
            <v xml:space="preserve">LEVEL 7 SECONDARY SCHOOL </v>
          </cell>
          <cell r="AN9" t="str">
            <v>GRADE 8</v>
          </cell>
          <cell r="AO9" t="str">
            <v>GRADE 12</v>
          </cell>
          <cell r="AP9" t="str">
            <v>1140</v>
          </cell>
          <cell r="AQ9">
            <v>1243</v>
          </cell>
          <cell r="AR9">
            <v>1101</v>
          </cell>
          <cell r="AS9">
            <v>1175</v>
          </cell>
          <cell r="AT9">
            <v>1202</v>
          </cell>
          <cell r="AU9">
            <v>1203</v>
          </cell>
          <cell r="AV9">
            <v>1251</v>
          </cell>
          <cell r="AW9">
            <v>1293</v>
          </cell>
          <cell r="AX9">
            <v>1167</v>
          </cell>
          <cell r="AY9">
            <v>1350</v>
          </cell>
          <cell r="AZ9">
            <v>1374</v>
          </cell>
          <cell r="BA9">
            <v>1334</v>
          </cell>
          <cell r="BB9">
            <v>1299</v>
          </cell>
          <cell r="BC9">
            <v>1240</v>
          </cell>
          <cell r="BE9">
            <v>0</v>
          </cell>
          <cell r="BK9" t="str">
            <v>C4</v>
          </cell>
          <cell r="BL9" t="str">
            <v>C3</v>
          </cell>
          <cell r="BM9" t="str">
            <v>C3</v>
          </cell>
          <cell r="CW9" t="str">
            <v>Flush toilet (municipal)</v>
          </cell>
          <cell r="DO9" t="str">
            <v>1247,43</v>
          </cell>
          <cell r="DP9" t="str">
            <v>RAZOR WIRE FENCE</v>
          </cell>
          <cell r="EH9">
            <v>4</v>
          </cell>
          <cell r="EM9" t="str">
            <v/>
          </cell>
          <cell r="EN9" t="str">
            <v/>
          </cell>
          <cell r="EO9" t="str">
            <v/>
          </cell>
          <cell r="EP9" t="str">
            <v/>
          </cell>
          <cell r="EQ9" t="str">
            <v>NO</v>
          </cell>
          <cell r="FH9" t="str">
            <v/>
          </cell>
          <cell r="FI9" t="str">
            <v/>
          </cell>
          <cell r="FP9">
            <v>0</v>
          </cell>
          <cell r="FR9">
            <v>0</v>
          </cell>
          <cell r="FT9">
            <v>0</v>
          </cell>
          <cell r="FV9">
            <v>0</v>
          </cell>
          <cell r="FW9">
            <v>0</v>
          </cell>
          <cell r="GA9" t="str">
            <v/>
          </cell>
          <cell r="GC9" t="str">
            <v>Yes</v>
          </cell>
          <cell r="GD9">
            <v>0</v>
          </cell>
          <cell r="GE9">
            <v>0</v>
          </cell>
          <cell r="GF9">
            <v>0</v>
          </cell>
          <cell r="GG9" t="str">
            <v>0</v>
          </cell>
          <cell r="GH9" t="str">
            <v>0</v>
          </cell>
          <cell r="GI9" t="str">
            <v>Municipal/Communal</v>
          </cell>
          <cell r="GJ9" t="str">
            <v>Always available</v>
          </cell>
          <cell r="GK9" t="str">
            <v>YES</v>
          </cell>
          <cell r="GL9">
            <v>2</v>
          </cell>
          <cell r="GM9">
            <v>5000</v>
          </cell>
          <cell r="GN9" t="str">
            <v>1 x 5kl</v>
          </cell>
          <cell r="GR9" t="str">
            <v>Reticulated for drinking purposes, Reticulated for water borne sewerage system</v>
          </cell>
          <cell r="GS9" t="str">
            <v>Not needed</v>
          </cell>
          <cell r="GT9" t="str">
            <v/>
          </cell>
          <cell r="GU9">
            <v>11</v>
          </cell>
          <cell r="GV9">
            <v>31</v>
          </cell>
          <cell r="GW9">
            <v>-20</v>
          </cell>
          <cell r="GX9">
            <v>0</v>
          </cell>
          <cell r="GY9" t="str">
            <v>8</v>
          </cell>
          <cell r="GZ9">
            <v>0</v>
          </cell>
          <cell r="HA9">
            <v>0</v>
          </cell>
          <cell r="HB9">
            <v>0</v>
          </cell>
          <cell r="HC9">
            <v>0</v>
          </cell>
          <cell r="HD9">
            <v>1</v>
          </cell>
          <cell r="HE9" t="str">
            <v>0</v>
          </cell>
          <cell r="HF9">
            <v>0</v>
          </cell>
          <cell r="HG9" t="str">
            <v>1</v>
          </cell>
          <cell r="HH9">
            <v>1</v>
          </cell>
          <cell r="HI9">
            <v>0</v>
          </cell>
          <cell r="HJ9">
            <v>4</v>
          </cell>
          <cell r="HK9">
            <v>0</v>
          </cell>
          <cell r="HL9">
            <v>1</v>
          </cell>
          <cell r="HM9">
            <v>1</v>
          </cell>
          <cell r="HN9">
            <v>1</v>
          </cell>
          <cell r="HO9" t="str">
            <v>2</v>
          </cell>
          <cell r="HP9">
            <v>1</v>
          </cell>
          <cell r="HQ9" t="str">
            <v>0</v>
          </cell>
          <cell r="HR9">
            <v>16</v>
          </cell>
          <cell r="HS9">
            <v>9</v>
          </cell>
          <cell r="HT9">
            <v>17</v>
          </cell>
          <cell r="HU9">
            <v>11</v>
          </cell>
          <cell r="HV9">
            <v>0</v>
          </cell>
          <cell r="HW9">
            <v>0</v>
          </cell>
          <cell r="HX9">
            <v>0</v>
          </cell>
          <cell r="HY9" t="str">
            <v>0</v>
          </cell>
          <cell r="HZ9" t="str">
            <v>2</v>
          </cell>
          <cell r="IA9">
            <v>47</v>
          </cell>
          <cell r="IB9">
            <v>45</v>
          </cell>
          <cell r="IC9">
            <v>2</v>
          </cell>
          <cell r="ID9">
            <v>3</v>
          </cell>
          <cell r="IE9">
            <v>1</v>
          </cell>
          <cell r="IF9">
            <v>0</v>
          </cell>
          <cell r="IG9">
            <v>1746356.8</v>
          </cell>
          <cell r="IH9" t="str">
            <v>63827247,9</v>
          </cell>
          <cell r="II9" t="str">
            <v>1982</v>
          </cell>
          <cell r="IJ9">
            <v>16275988.177999999</v>
          </cell>
          <cell r="IK9">
            <v>56131427.4186</v>
          </cell>
          <cell r="IL9">
            <v>270878</v>
          </cell>
          <cell r="IM9">
            <v>362495.86800000002</v>
          </cell>
          <cell r="IN9" t="str">
            <v>1746356,8</v>
          </cell>
          <cell r="IP9">
            <v>-54385070.618600003</v>
          </cell>
          <cell r="IQ9">
            <v>1.3862881026E-2</v>
          </cell>
          <cell r="IS9">
            <v>100</v>
          </cell>
          <cell r="IT9">
            <v>5</v>
          </cell>
          <cell r="IU9" t="str">
            <v>PREVENTATIVE MAINTENANCE</v>
          </cell>
        </row>
        <row r="10">
          <cell r="A10" t="str">
            <v>ALHEIT (NGK) PRIMÊRE SKOOL</v>
          </cell>
          <cell r="B10" t="str">
            <v>PRIVATE PROPERTY</v>
          </cell>
          <cell r="C10" t="str">
            <v>NCPRP2002</v>
          </cell>
          <cell r="D10">
            <v>300043201</v>
          </cell>
          <cell r="F10" t="str">
            <v>ZF MGCAWU</v>
          </cell>
          <cell r="G10" t="str">
            <v>KAI ! GARIB</v>
          </cell>
          <cell r="H10" t="str">
            <v>KAKAMAS</v>
          </cell>
          <cell r="I10" t="str">
            <v>ALHEIT</v>
          </cell>
          <cell r="J10" t="str">
            <v>PREMIER STREET, KAKAMAS, 8870</v>
          </cell>
          <cell r="K10" t="str">
            <v>-28.76038</v>
          </cell>
          <cell r="L10" t="str">
            <v>20,53563</v>
          </cell>
          <cell r="M10">
            <v>4</v>
          </cell>
          <cell r="N10" t="str">
            <v>MW MADLONGOLWANA</v>
          </cell>
          <cell r="O10" t="str">
            <v>4</v>
          </cell>
          <cell r="P10" t="str">
            <v>CATHLEEN KAVULA; 0720415355</v>
          </cell>
          <cell r="Q10" t="str">
            <v>544410117</v>
          </cell>
          <cell r="R10" t="str">
            <v>0763953709</v>
          </cell>
          <cell r="S10" t="str">
            <v>ALHEIT.SCHOOL@GMAIL.COM</v>
          </cell>
          <cell r="T10" t="str">
            <v>YES</v>
          </cell>
          <cell r="U10" t="str">
            <v>URBAN</v>
          </cell>
          <cell r="V10" t="str">
            <v>1023</v>
          </cell>
          <cell r="W10" t="str">
            <v>1,942</v>
          </cell>
          <cell r="X10">
            <v>2.8</v>
          </cell>
          <cell r="Y10" t="str">
            <v>-2,7683</v>
          </cell>
          <cell r="Z10">
            <v>525</v>
          </cell>
          <cell r="AA10" t="str">
            <v>TEMPORARY</v>
          </cell>
          <cell r="AB10" t="str">
            <v>LEASED</v>
          </cell>
          <cell r="AC10" t="str">
            <v>CHURCH SECTION 14</v>
          </cell>
          <cell r="AD10" t="str">
            <v>PRIVATE / COMMERCIAL</v>
          </cell>
          <cell r="AE10" t="str">
            <v>NO</v>
          </cell>
          <cell r="AF10" t="str">
            <v>VGK PIETER VERLAND</v>
          </cell>
          <cell r="AG10" t="str">
            <v>OPERATIONAL (LEARNERS AT THE SCHOOL)</v>
          </cell>
          <cell r="AH10" t="str">
            <v>PUBLIC</v>
          </cell>
          <cell r="AI10" t="str">
            <v>PUBLIC ORDINARY SCHOOL</v>
          </cell>
          <cell r="AJ10" t="str">
            <v>PRIMARY</v>
          </cell>
          <cell r="AK10">
            <v>133</v>
          </cell>
          <cell r="AL10" t="str">
            <v>MICRO PRIMARY</v>
          </cell>
          <cell r="AM10" t="str">
            <v xml:space="preserve">LEVEL 1 PRIMARY SCHOOL </v>
          </cell>
          <cell r="AN10" t="str">
            <v>GRADE R</v>
          </cell>
          <cell r="AO10" t="str">
            <v>GRADE 6</v>
          </cell>
          <cell r="AP10" t="str">
            <v>131</v>
          </cell>
          <cell r="AQ10">
            <v>133</v>
          </cell>
          <cell r="AR10">
            <v>120</v>
          </cell>
          <cell r="AS10">
            <v>141</v>
          </cell>
          <cell r="AT10">
            <v>142</v>
          </cell>
          <cell r="AU10">
            <v>134</v>
          </cell>
          <cell r="AV10">
            <v>135</v>
          </cell>
          <cell r="AW10">
            <v>131</v>
          </cell>
          <cell r="AX10">
            <v>139</v>
          </cell>
          <cell r="AY10">
            <v>121</v>
          </cell>
          <cell r="AZ10">
            <v>120</v>
          </cell>
          <cell r="BA10">
            <v>123</v>
          </cell>
          <cell r="BB10">
            <v>132</v>
          </cell>
          <cell r="BC10">
            <v>133</v>
          </cell>
          <cell r="BE10">
            <v>0</v>
          </cell>
          <cell r="BK10" t="str">
            <v>C2</v>
          </cell>
          <cell r="BL10" t="str">
            <v>C3</v>
          </cell>
          <cell r="BM10" t="str">
            <v>C3</v>
          </cell>
          <cell r="CW10" t="str">
            <v>Flush toilet (septic tank)</v>
          </cell>
          <cell r="DO10" t="str">
            <v>550,64</v>
          </cell>
          <cell r="DP10" t="str">
            <v>WELDED MESH</v>
          </cell>
          <cell r="EM10" t="str">
            <v>YES</v>
          </cell>
          <cell r="EN10" t="str">
            <v/>
          </cell>
          <cell r="EO10" t="str">
            <v/>
          </cell>
          <cell r="EP10" t="str">
            <v/>
          </cell>
          <cell r="EQ10" t="str">
            <v>NO</v>
          </cell>
          <cell r="FH10" t="str">
            <v/>
          </cell>
          <cell r="FI10" t="str">
            <v>CHURCH SCHOOL: VGK PIETER VERLAND</v>
          </cell>
          <cell r="FP10">
            <v>0</v>
          </cell>
          <cell r="FR10">
            <v>0</v>
          </cell>
          <cell r="FT10">
            <v>0</v>
          </cell>
          <cell r="FV10">
            <v>0</v>
          </cell>
          <cell r="FW10">
            <v>0</v>
          </cell>
          <cell r="GA10" t="str">
            <v/>
          </cell>
          <cell r="GC10" t="str">
            <v>Yes</v>
          </cell>
          <cell r="GD10">
            <v>0</v>
          </cell>
          <cell r="GE10">
            <v>0</v>
          </cell>
          <cell r="GF10">
            <v>0</v>
          </cell>
          <cell r="GG10" t="str">
            <v>0</v>
          </cell>
          <cell r="GH10" t="str">
            <v>0</v>
          </cell>
          <cell r="GI10" t="str">
            <v>Municipal/Communal</v>
          </cell>
          <cell r="GJ10" t="str">
            <v>Always available</v>
          </cell>
          <cell r="GK10" t="str">
            <v>YES</v>
          </cell>
          <cell r="GL10">
            <v>3</v>
          </cell>
          <cell r="GM10">
            <v>10000</v>
          </cell>
          <cell r="GN10" t="str">
            <v>1 - 5KL
2 - 2.5KL</v>
          </cell>
          <cell r="GR10" t="str">
            <v>Reticulated for drinking purposes, Reticulated for vegetable garden, Reticulated for water borne sewerage system</v>
          </cell>
          <cell r="GS10" t="str">
            <v>Not needed</v>
          </cell>
          <cell r="GT10" t="str">
            <v/>
          </cell>
          <cell r="GU10">
            <v>14</v>
          </cell>
          <cell r="GV10">
            <v>6</v>
          </cell>
          <cell r="GW10">
            <v>8</v>
          </cell>
          <cell r="GX10">
            <v>0</v>
          </cell>
          <cell r="GY10" t="str">
            <v>0</v>
          </cell>
          <cell r="GZ10">
            <v>5</v>
          </cell>
          <cell r="HA10">
            <v>5</v>
          </cell>
          <cell r="HB10">
            <v>1</v>
          </cell>
          <cell r="HC10">
            <v>0</v>
          </cell>
          <cell r="HD10">
            <v>1</v>
          </cell>
          <cell r="HE10" t="str">
            <v>0</v>
          </cell>
          <cell r="HF10">
            <v>0</v>
          </cell>
          <cell r="HG10" t="str">
            <v>0</v>
          </cell>
          <cell r="HH10">
            <v>0</v>
          </cell>
          <cell r="HI10">
            <v>0</v>
          </cell>
          <cell r="HJ10">
            <v>0</v>
          </cell>
          <cell r="HK10">
            <v>0</v>
          </cell>
          <cell r="HL10">
            <v>0</v>
          </cell>
          <cell r="HM10">
            <v>0</v>
          </cell>
          <cell r="HN10">
            <v>0</v>
          </cell>
          <cell r="HO10" t="str">
            <v>0</v>
          </cell>
          <cell r="HP10">
            <v>0</v>
          </cell>
          <cell r="HQ10" t="str">
            <v>0</v>
          </cell>
          <cell r="HR10">
            <v>1</v>
          </cell>
          <cell r="HS10">
            <v>1</v>
          </cell>
          <cell r="HT10">
            <v>5</v>
          </cell>
          <cell r="HU10">
            <v>4</v>
          </cell>
          <cell r="HV10">
            <v>0</v>
          </cell>
          <cell r="HW10">
            <v>0</v>
          </cell>
          <cell r="HX10">
            <v>0</v>
          </cell>
          <cell r="HY10" t="str">
            <v>0</v>
          </cell>
          <cell r="HZ10" t="str">
            <v>0</v>
          </cell>
          <cell r="IA10">
            <v>7</v>
          </cell>
          <cell r="IB10">
            <v>7</v>
          </cell>
          <cell r="IC10">
            <v>0</v>
          </cell>
          <cell r="ID10">
            <v>0</v>
          </cell>
          <cell r="IE10">
            <v>1</v>
          </cell>
          <cell r="IF10">
            <v>1</v>
          </cell>
          <cell r="IG10">
            <v>16088.21</v>
          </cell>
          <cell r="IH10" t="str">
            <v>7792265,89</v>
          </cell>
          <cell r="II10" t="str">
            <v>1997</v>
          </cell>
          <cell r="IJ10">
            <v>3009551.7119999998</v>
          </cell>
          <cell r="IK10">
            <v>9023937.0955999997</v>
          </cell>
          <cell r="IL10">
            <v>846079</v>
          </cell>
          <cell r="IM10">
            <v>1132244.5584</v>
          </cell>
          <cell r="IN10" t="str">
            <v>16088,21</v>
          </cell>
          <cell r="IP10">
            <v>-9007848.8856000006</v>
          </cell>
          <cell r="IQ10">
            <v>2.0646379488000002E-3</v>
          </cell>
          <cell r="IS10">
            <v>100</v>
          </cell>
          <cell r="IT10">
            <v>5</v>
          </cell>
          <cell r="IU10" t="str">
            <v>CORRECTIVE MAINTENANCE</v>
          </cell>
        </row>
        <row r="11">
          <cell r="A11" t="str">
            <v>ALPHA PRIMÊRE SKOOL</v>
          </cell>
          <cell r="B11" t="str">
            <v>GOVERNMENT SCHOOL</v>
          </cell>
          <cell r="C11" t="str">
            <v>NOT ON ASSET REGISTER</v>
          </cell>
          <cell r="D11">
            <v>300021201</v>
          </cell>
          <cell r="E11" t="str">
            <v/>
          </cell>
          <cell r="F11" t="str">
            <v>PIXLEY KA SEME</v>
          </cell>
          <cell r="G11" t="str">
            <v>EMTHANJENI</v>
          </cell>
          <cell r="H11" t="str">
            <v>DE AAR</v>
          </cell>
          <cell r="I11" t="str">
            <v>HAPPY VALLEY</v>
          </cell>
          <cell r="J11" t="str">
            <v>90, RAND ALPHA STREET, HAPPY VALLEY, 7000</v>
          </cell>
          <cell r="K11" t="str">
            <v>-30.649314</v>
          </cell>
          <cell r="L11" t="str">
            <v>24.031437</v>
          </cell>
          <cell r="M11">
            <v>1</v>
          </cell>
          <cell r="N11" t="str">
            <v>VV MANONA</v>
          </cell>
          <cell r="O11" t="str">
            <v>2</v>
          </cell>
          <cell r="P11" t="str">
            <v>JOHNNY CLARKE; 083 2828 019</v>
          </cell>
          <cell r="Q11" t="str">
            <v>0536313651</v>
          </cell>
          <cell r="R11" t="str">
            <v>832828019</v>
          </cell>
          <cell r="S11" t="str">
            <v>ALPHAPS@TELKOMSA.NET</v>
          </cell>
          <cell r="T11" t="str">
            <v>NO</v>
          </cell>
          <cell r="U11" t="str">
            <v>URBAN</v>
          </cell>
          <cell r="V11" t="str">
            <v>3384</v>
          </cell>
          <cell r="W11" t="str">
            <v>2,4</v>
          </cell>
          <cell r="X11">
            <v>2.8</v>
          </cell>
          <cell r="Y11" t="str">
            <v>-0,4</v>
          </cell>
          <cell r="AA11" t="str">
            <v>PERMANENT</v>
          </cell>
          <cell r="AB11" t="str">
            <v/>
          </cell>
          <cell r="AC11" t="str">
            <v/>
          </cell>
          <cell r="AD11" t="str">
            <v>PROVINCIAL</v>
          </cell>
          <cell r="AF11" t="str">
            <v/>
          </cell>
          <cell r="AG11" t="str">
            <v>OPERATIONAL (LEARNERS AT THE SCHOOL)</v>
          </cell>
          <cell r="AH11" t="str">
            <v>PUBLIC</v>
          </cell>
          <cell r="AI11" t="str">
            <v>FULL SERVICE</v>
          </cell>
          <cell r="AJ11" t="str">
            <v>PRIMARY</v>
          </cell>
          <cell r="AK11">
            <v>1074</v>
          </cell>
          <cell r="AL11" t="str">
            <v>MEGA PRIMARY</v>
          </cell>
          <cell r="AM11" t="str">
            <v xml:space="preserve">LEVEL 4 PRIMARY SCHOOL </v>
          </cell>
          <cell r="AN11" t="str">
            <v>GRADE R</v>
          </cell>
          <cell r="AO11" t="str">
            <v>GRADE 7</v>
          </cell>
          <cell r="AP11" t="str">
            <v>840</v>
          </cell>
          <cell r="AQ11">
            <v>933</v>
          </cell>
          <cell r="AR11">
            <v>854</v>
          </cell>
          <cell r="AS11">
            <v>841</v>
          </cell>
          <cell r="AT11">
            <v>841</v>
          </cell>
          <cell r="AU11">
            <v>822</v>
          </cell>
          <cell r="AV11">
            <v>864</v>
          </cell>
          <cell r="AW11">
            <v>853</v>
          </cell>
          <cell r="AX11">
            <v>1109</v>
          </cell>
          <cell r="AY11">
            <v>947</v>
          </cell>
          <cell r="AZ11">
            <v>1018</v>
          </cell>
          <cell r="BA11">
            <v>1003</v>
          </cell>
          <cell r="BB11">
            <v>1039</v>
          </cell>
          <cell r="BC11">
            <v>1074</v>
          </cell>
          <cell r="BE11">
            <v>0</v>
          </cell>
          <cell r="BK11" t="str">
            <v>C4</v>
          </cell>
          <cell r="BL11" t="str">
            <v>C4</v>
          </cell>
          <cell r="BM11" t="str">
            <v>C4</v>
          </cell>
          <cell r="CW11" t="str">
            <v>Flush toilet (municipal)</v>
          </cell>
          <cell r="DO11" t="str">
            <v>1141,15</v>
          </cell>
          <cell r="DP11" t="str">
            <v xml:space="preserve"> </v>
          </cell>
          <cell r="EH11">
            <v>4</v>
          </cell>
          <cell r="EM11" t="str">
            <v/>
          </cell>
          <cell r="EN11" t="str">
            <v/>
          </cell>
          <cell r="EO11" t="str">
            <v/>
          </cell>
          <cell r="EP11" t="str">
            <v/>
          </cell>
          <cell r="EQ11" t="str">
            <v/>
          </cell>
          <cell r="FH11" t="str">
            <v/>
          </cell>
          <cell r="FI11" t="str">
            <v/>
          </cell>
          <cell r="FP11">
            <v>4434134.1875999998</v>
          </cell>
          <cell r="FR11">
            <v>4434134.1875999998</v>
          </cell>
          <cell r="FT11">
            <v>4434134.1875999998</v>
          </cell>
          <cell r="FV11">
            <v>4434134.1875999998</v>
          </cell>
          <cell r="FW11">
            <v>17736536.750399999</v>
          </cell>
          <cell r="GA11" t="str">
            <v/>
          </cell>
          <cell r="GC11" t="str">
            <v>Yes</v>
          </cell>
          <cell r="GD11">
            <v>0</v>
          </cell>
          <cell r="GE11">
            <v>0</v>
          </cell>
          <cell r="GF11">
            <v>0</v>
          </cell>
          <cell r="GG11" t="str">
            <v>0</v>
          </cell>
          <cell r="GH11" t="str">
            <v>0</v>
          </cell>
          <cell r="GI11" t="str">
            <v>Borehole/Well on site, Municipal/Communal</v>
          </cell>
          <cell r="GJ11" t="str">
            <v>Always available</v>
          </cell>
          <cell r="GK11" t="str">
            <v>YES</v>
          </cell>
          <cell r="GL11">
            <v>1</v>
          </cell>
          <cell r="GM11">
            <v>5000</v>
          </cell>
          <cell r="GN11" t="str">
            <v>1 x 5kl</v>
          </cell>
          <cell r="GR11" t="str">
            <v>Reticulated for drinking purposes, Reticulated for vegetable garden, Reticulated for water borne sewerage system</v>
          </cell>
          <cell r="GS11" t="str">
            <v>Not needed</v>
          </cell>
          <cell r="GT11" t="str">
            <v/>
          </cell>
          <cell r="GU11">
            <v>40</v>
          </cell>
          <cell r="GV11">
            <v>24</v>
          </cell>
          <cell r="GW11">
            <v>16</v>
          </cell>
          <cell r="GX11">
            <v>0</v>
          </cell>
          <cell r="GY11" t="str">
            <v>22</v>
          </cell>
          <cell r="GZ11">
            <v>13</v>
          </cell>
          <cell r="HA11">
            <v>0</v>
          </cell>
          <cell r="HB11">
            <v>0</v>
          </cell>
          <cell r="HC11">
            <v>0</v>
          </cell>
          <cell r="HD11">
            <v>1</v>
          </cell>
          <cell r="HE11" t="str">
            <v>1</v>
          </cell>
          <cell r="HF11">
            <v>1</v>
          </cell>
          <cell r="HG11" t="str">
            <v>1</v>
          </cell>
          <cell r="HH11">
            <v>1</v>
          </cell>
          <cell r="HI11">
            <v>0</v>
          </cell>
          <cell r="HJ11">
            <v>0</v>
          </cell>
          <cell r="HK11">
            <v>0</v>
          </cell>
          <cell r="HL11">
            <v>1</v>
          </cell>
          <cell r="HM11">
            <v>1</v>
          </cell>
          <cell r="HN11">
            <v>1</v>
          </cell>
          <cell r="HO11" t="str">
            <v>1</v>
          </cell>
          <cell r="HP11">
            <v>1</v>
          </cell>
          <cell r="HQ11" t="str">
            <v>0</v>
          </cell>
          <cell r="HR11">
            <v>12</v>
          </cell>
          <cell r="HS11">
            <v>12</v>
          </cell>
          <cell r="HT11">
            <v>14</v>
          </cell>
          <cell r="HU11">
            <v>5</v>
          </cell>
          <cell r="HV11">
            <v>1</v>
          </cell>
          <cell r="HW11">
            <v>1</v>
          </cell>
          <cell r="HX11">
            <v>1</v>
          </cell>
          <cell r="HY11" t="str">
            <v>0</v>
          </cell>
          <cell r="HZ11" t="str">
            <v>20</v>
          </cell>
          <cell r="IA11">
            <v>23</v>
          </cell>
          <cell r="IB11">
            <v>3</v>
          </cell>
          <cell r="IC11">
            <v>1</v>
          </cell>
          <cell r="ID11">
            <v>1</v>
          </cell>
          <cell r="IE11">
            <v>1</v>
          </cell>
          <cell r="IF11">
            <v>0</v>
          </cell>
          <cell r="IG11">
            <v>10366.620000000001</v>
          </cell>
          <cell r="IH11" t="str">
            <v>30816911,63</v>
          </cell>
          <cell r="II11" t="str">
            <v>2002</v>
          </cell>
          <cell r="IJ11">
            <v>14986797.838</v>
          </cell>
          <cell r="IK11">
            <v>32665926.327799998</v>
          </cell>
          <cell r="IL11">
            <v>12021427.046700001</v>
          </cell>
          <cell r="IM11">
            <v>16087381.153100001</v>
          </cell>
          <cell r="IN11" t="str">
            <v>10366,62</v>
          </cell>
          <cell r="IP11">
            <v>-32655559.707800001</v>
          </cell>
          <cell r="IQ11">
            <v>3.3639370933E-4</v>
          </cell>
          <cell r="IS11">
            <v>100</v>
          </cell>
          <cell r="IT11">
            <v>5</v>
          </cell>
          <cell r="IU11" t="str">
            <v>PREVENTATIVE MAINTENANCE</v>
          </cell>
        </row>
        <row r="12">
          <cell r="A12" t="str">
            <v>ANDERSON PRIMÊRE SKOOL</v>
          </cell>
          <cell r="B12" t="str">
            <v>GOVERNMENT SCHOOL</v>
          </cell>
          <cell r="C12" t="str">
            <v>NCPRP0641</v>
          </cell>
          <cell r="D12">
            <v>300016202</v>
          </cell>
          <cell r="E12" t="str">
            <v>HOUSE GREYVENSTEYN</v>
          </cell>
          <cell r="F12" t="str">
            <v>PIXLEY KA SEME</v>
          </cell>
          <cell r="G12" t="str">
            <v>SIYANCUMA</v>
          </cell>
          <cell r="H12" t="str">
            <v>GRIEKWASTAD</v>
          </cell>
          <cell r="I12" t="str">
            <v>RAINBOW VALLEY</v>
          </cell>
          <cell r="J12" t="str">
            <v>54, WATERBOER STREET, RAINBOW VALLEY, GRIEKWASTAD, 8365</v>
          </cell>
          <cell r="K12" t="str">
            <v>-28.85675</v>
          </cell>
          <cell r="L12" t="str">
            <v>23.24616</v>
          </cell>
          <cell r="M12">
            <v>5</v>
          </cell>
          <cell r="N12" t="str">
            <v>SHADRICK KALO</v>
          </cell>
          <cell r="O12" t="str">
            <v>2</v>
          </cell>
          <cell r="P12" t="str">
            <v>HEWITT, PHILLANDER BEUKES; 0614767200</v>
          </cell>
          <cell r="Q12" t="str">
            <v>0533430682</v>
          </cell>
          <cell r="R12" t="str">
            <v>0724497522</v>
          </cell>
          <cell r="S12" t="str">
            <v>PRIMERANDERSON@GMAIL.COM</v>
          </cell>
          <cell r="T12" t="str">
            <v>YES</v>
          </cell>
          <cell r="U12" t="str">
            <v>URBAN</v>
          </cell>
          <cell r="V12" t="str">
            <v>323</v>
          </cell>
          <cell r="W12" t="str">
            <v>2,5429</v>
          </cell>
          <cell r="X12">
            <v>2.8</v>
          </cell>
          <cell r="Y12" t="str">
            <v>-0,2571</v>
          </cell>
          <cell r="AA12" t="str">
            <v>PERMANENT</v>
          </cell>
          <cell r="AB12" t="str">
            <v/>
          </cell>
          <cell r="AD12" t="str">
            <v>PROVINCIAL</v>
          </cell>
          <cell r="AF12" t="str">
            <v/>
          </cell>
          <cell r="AG12" t="str">
            <v>OPERATIONAL (LEARNERS AT THE SCHOOL)</v>
          </cell>
          <cell r="AH12" t="str">
            <v>PUBLIC</v>
          </cell>
          <cell r="AI12" t="str">
            <v>PUBLIC ORDINARY SCHOOL</v>
          </cell>
          <cell r="AJ12" t="str">
            <v>PRIMARY</v>
          </cell>
          <cell r="AK12">
            <v>942</v>
          </cell>
          <cell r="AL12" t="str">
            <v>MEGA PRIMARY</v>
          </cell>
          <cell r="AM12" t="str">
            <v xml:space="preserve">LEVEL 4 PRIMARY SCHOOL </v>
          </cell>
          <cell r="AN12" t="str">
            <v>GRADE R</v>
          </cell>
          <cell r="AO12" t="str">
            <v>GRADE 7</v>
          </cell>
          <cell r="AP12" t="str">
            <v>965</v>
          </cell>
          <cell r="AQ12">
            <v>979</v>
          </cell>
          <cell r="AR12">
            <v>900</v>
          </cell>
          <cell r="AS12">
            <v>923</v>
          </cell>
          <cell r="AT12">
            <v>925</v>
          </cell>
          <cell r="AU12">
            <v>914</v>
          </cell>
          <cell r="AV12">
            <v>855</v>
          </cell>
          <cell r="AW12">
            <v>855</v>
          </cell>
          <cell r="AX12">
            <v>1105</v>
          </cell>
          <cell r="AY12">
            <v>893</v>
          </cell>
          <cell r="AZ12">
            <v>953</v>
          </cell>
          <cell r="BA12">
            <v>914</v>
          </cell>
          <cell r="BB12">
            <v>951</v>
          </cell>
          <cell r="BC12">
            <v>942</v>
          </cell>
          <cell r="BE12">
            <v>0</v>
          </cell>
          <cell r="BK12" t="str">
            <v>C2</v>
          </cell>
          <cell r="BL12" t="str">
            <v>C2</v>
          </cell>
          <cell r="BM12" t="str">
            <v>C2</v>
          </cell>
          <cell r="CW12" t="str">
            <v>Flush toilet (municipal)</v>
          </cell>
          <cell r="DO12" t="str">
            <v>645,57</v>
          </cell>
          <cell r="DP12" t="str">
            <v xml:space="preserve"> </v>
          </cell>
          <cell r="EM12" t="str">
            <v>YES</v>
          </cell>
          <cell r="EN12" t="str">
            <v/>
          </cell>
          <cell r="EO12" t="str">
            <v/>
          </cell>
          <cell r="EP12" t="str">
            <v/>
          </cell>
          <cell r="EQ12" t="str">
            <v/>
          </cell>
          <cell r="FG12" t="str">
            <v>INAPPROPRIATE STRUCTURES</v>
          </cell>
          <cell r="FH12" t="str">
            <v>100% REPLACEMENT - ASBESTOS</v>
          </cell>
          <cell r="FI12" t="str">
            <v>WORST SCHOOLS LIST</v>
          </cell>
          <cell r="FJ12" t="str">
            <v>PRIORITISE</v>
          </cell>
          <cell r="FL12">
            <v>3</v>
          </cell>
          <cell r="FN12" t="str">
            <v>REPLACEMENT</v>
          </cell>
          <cell r="FO12" t="str">
            <v>FULL LEVEL 4 PRIMARY SCHOOL WITH: LARGE ADMIN, 4 HOD, 4 LTSM STORE, 6 ECD, 28 CLASSROOMS (12 FOUNDATION, 16 ORDINARY), 2 LARGE ABLUTION (1 FOUNDATION, 1 ORDINARY), 2 MEDIUM ABLUTION (1 FOUNDATION, 1 ORDINARY), LIBRARY, ICT CLASSROOM, 3 SCIENCE LABS, MULTI-PURPOSE CLASSROOM, NUTRITION AND FORUM, HALL, CARETAKER, GUARD HOUSE, REFUSE, CONDEMNATION, 24 COVERED PARKING, 2 FLAGPOLES, 33 DRINKING FOUNTAINS, 2 PLAYGROUNDS (GRADE R AND FOUNDATION), 2 COURTS, SPORTS FIELD</v>
          </cell>
          <cell r="FP12">
            <v>129040880</v>
          </cell>
          <cell r="FR12">
            <v>129040880</v>
          </cell>
          <cell r="FT12">
            <v>129040880</v>
          </cell>
          <cell r="FV12">
            <v>129040880</v>
          </cell>
          <cell r="FW12">
            <v>516163520</v>
          </cell>
          <cell r="GB12">
            <v>102413396.70990001</v>
          </cell>
          <cell r="GC12" t="str">
            <v>Yes</v>
          </cell>
          <cell r="GD12">
            <v>0</v>
          </cell>
          <cell r="GE12">
            <v>0</v>
          </cell>
          <cell r="GF12">
            <v>0</v>
          </cell>
          <cell r="GG12" t="str">
            <v>0</v>
          </cell>
          <cell r="GH12" t="str">
            <v>0</v>
          </cell>
          <cell r="GI12" t="str">
            <v>Borehole/Well on site, Municipal Yard Supply</v>
          </cell>
          <cell r="GJ12" t="str">
            <v>Less than 50%</v>
          </cell>
          <cell r="GK12" t="str">
            <v>NO</v>
          </cell>
          <cell r="GL12">
            <v>0</v>
          </cell>
          <cell r="GR12" t="str">
            <v>Reticulated for drinking purposes</v>
          </cell>
          <cell r="GS12" t="str">
            <v>Less than 25% needed</v>
          </cell>
          <cell r="GT12" t="str">
            <v/>
          </cell>
          <cell r="GU12">
            <v>62</v>
          </cell>
          <cell r="GV12">
            <v>24</v>
          </cell>
          <cell r="GW12">
            <v>38</v>
          </cell>
          <cell r="GX12">
            <v>0</v>
          </cell>
          <cell r="GY12" t="str">
            <v>4</v>
          </cell>
          <cell r="GZ12">
            <v>13</v>
          </cell>
          <cell r="HA12">
            <v>9</v>
          </cell>
          <cell r="HB12">
            <v>0.69230769230769229</v>
          </cell>
          <cell r="HC12">
            <v>0</v>
          </cell>
          <cell r="HD12">
            <v>1</v>
          </cell>
          <cell r="HE12" t="str">
            <v>0</v>
          </cell>
          <cell r="HF12">
            <v>0</v>
          </cell>
          <cell r="HG12" t="str">
            <v>0</v>
          </cell>
          <cell r="HH12">
            <v>1</v>
          </cell>
          <cell r="HI12">
            <v>1</v>
          </cell>
          <cell r="HJ12">
            <v>0</v>
          </cell>
          <cell r="HK12">
            <v>0</v>
          </cell>
          <cell r="HL12">
            <v>1</v>
          </cell>
          <cell r="HM12">
            <v>1</v>
          </cell>
          <cell r="HN12">
            <v>1</v>
          </cell>
          <cell r="HO12" t="str">
            <v>1</v>
          </cell>
          <cell r="HP12">
            <v>1</v>
          </cell>
          <cell r="HQ12" t="str">
            <v>0</v>
          </cell>
          <cell r="HR12">
            <v>9</v>
          </cell>
          <cell r="HS12">
            <v>9</v>
          </cell>
          <cell r="HT12">
            <v>14</v>
          </cell>
          <cell r="HU12">
            <v>6</v>
          </cell>
          <cell r="HV12">
            <v>0</v>
          </cell>
          <cell r="HW12">
            <v>0</v>
          </cell>
          <cell r="HX12">
            <v>1</v>
          </cell>
          <cell r="HY12" t="str">
            <v>1</v>
          </cell>
          <cell r="HZ12" t="str">
            <v>0</v>
          </cell>
          <cell r="IA12">
            <v>26</v>
          </cell>
          <cell r="IB12">
            <v>26</v>
          </cell>
          <cell r="IC12">
            <v>0</v>
          </cell>
          <cell r="ID12">
            <v>0</v>
          </cell>
          <cell r="IE12">
            <v>1</v>
          </cell>
          <cell r="IF12">
            <v>1</v>
          </cell>
          <cell r="IG12">
            <v>5771242.6500000004</v>
          </cell>
          <cell r="IH12" t="str">
            <v>95107115,49</v>
          </cell>
          <cell r="II12" t="str">
            <v>1956</v>
          </cell>
          <cell r="IJ12">
            <v>9324313.2440000009</v>
          </cell>
          <cell r="IK12">
            <v>100813542.41940001</v>
          </cell>
          <cell r="IL12">
            <v>2218598.1578000002</v>
          </cell>
          <cell r="IM12">
            <v>2968984.8010999998</v>
          </cell>
          <cell r="IN12" t="str">
            <v>5771242,65</v>
          </cell>
          <cell r="IP12">
            <v>-95042299.769400001</v>
          </cell>
          <cell r="IQ12">
            <v>6.0681502333000001E-2</v>
          </cell>
          <cell r="IS12">
            <v>100</v>
          </cell>
          <cell r="IT12">
            <v>5</v>
          </cell>
          <cell r="IU12" t="str">
            <v>CORRECTIVE MAINTENANCE</v>
          </cell>
        </row>
        <row r="13">
          <cell r="A13" t="str">
            <v>ASMANDIA PRIMARY SCHOOL</v>
          </cell>
          <cell r="B13" t="str">
            <v>GOVERNMENT SCHOOL</v>
          </cell>
          <cell r="C13" t="str">
            <v>NCPRP0397</v>
          </cell>
          <cell r="D13">
            <v>300044201</v>
          </cell>
          <cell r="F13" t="str">
            <v>ZF MGCAWU</v>
          </cell>
          <cell r="G13" t="str">
            <v>TSANTSABANE</v>
          </cell>
          <cell r="H13" t="str">
            <v>POSTMANSBURG</v>
          </cell>
          <cell r="I13" t="str">
            <v>POSTDENE</v>
          </cell>
          <cell r="J13" t="str">
            <v>75 PLEIN STREET, POSTMASBURG, 8420</v>
          </cell>
          <cell r="K13" t="str">
            <v>28,302646</v>
          </cell>
          <cell r="L13" t="str">
            <v>23.08624</v>
          </cell>
          <cell r="M13">
            <v>5</v>
          </cell>
          <cell r="N13" t="str">
            <v>LC SEHAKO</v>
          </cell>
          <cell r="O13" t="str">
            <v>4</v>
          </cell>
          <cell r="P13" t="str">
            <v>GORDON FREDERIK NERO; 082 825 4646</v>
          </cell>
          <cell r="Q13" t="str">
            <v>(053) 3131636</v>
          </cell>
          <cell r="R13" t="str">
            <v>(053) 3131781</v>
          </cell>
          <cell r="S13" t="str">
            <v xml:space="preserve">asmandiaps@gmail.com </v>
          </cell>
          <cell r="T13" t="str">
            <v>NO</v>
          </cell>
          <cell r="U13" t="str">
            <v>URBAN</v>
          </cell>
          <cell r="V13" t="str">
            <v>2601</v>
          </cell>
          <cell r="W13" t="str">
            <v>2,8644</v>
          </cell>
          <cell r="X13">
            <v>2.8</v>
          </cell>
          <cell r="Y13" t="str">
            <v>0,0103</v>
          </cell>
          <cell r="Z13">
            <v>3675</v>
          </cell>
          <cell r="AA13" t="str">
            <v>PERMANENT</v>
          </cell>
          <cell r="AB13" t="str">
            <v/>
          </cell>
          <cell r="AC13" t="str">
            <v/>
          </cell>
          <cell r="AD13" t="str">
            <v>PROVINCIAL</v>
          </cell>
          <cell r="AF13" t="str">
            <v/>
          </cell>
          <cell r="AG13" t="str">
            <v>OPERATIONAL (LEARNERS AT THE SCHOOL)</v>
          </cell>
          <cell r="AH13" t="str">
            <v>PUBLIC</v>
          </cell>
          <cell r="AI13" t="str">
            <v>PUBLIC ORDINARY SCHOOL</v>
          </cell>
          <cell r="AJ13" t="str">
            <v>PRIMARY</v>
          </cell>
          <cell r="AK13">
            <v>817</v>
          </cell>
          <cell r="AL13" t="str">
            <v>LARGE PRIMARY</v>
          </cell>
          <cell r="AM13" t="str">
            <v xml:space="preserve">LEVEL 3 PRIMARY SCHOOL </v>
          </cell>
          <cell r="AN13" t="str">
            <v>GRADE R</v>
          </cell>
          <cell r="AO13" t="str">
            <v>GRADE 7</v>
          </cell>
          <cell r="AP13" t="str">
            <v>912</v>
          </cell>
          <cell r="AQ13">
            <v>986</v>
          </cell>
          <cell r="AR13">
            <v>926</v>
          </cell>
          <cell r="AS13">
            <v>848</v>
          </cell>
          <cell r="AT13">
            <v>772</v>
          </cell>
          <cell r="AU13">
            <v>775</v>
          </cell>
          <cell r="AV13">
            <v>831</v>
          </cell>
          <cell r="AW13">
            <v>815</v>
          </cell>
          <cell r="AX13">
            <v>934</v>
          </cell>
          <cell r="AY13">
            <v>831</v>
          </cell>
          <cell r="AZ13">
            <v>834</v>
          </cell>
          <cell r="BA13">
            <v>863</v>
          </cell>
          <cell r="BB13">
            <v>841</v>
          </cell>
          <cell r="BC13">
            <v>817</v>
          </cell>
          <cell r="BE13">
            <v>0</v>
          </cell>
          <cell r="BK13" t="str">
            <v>C4</v>
          </cell>
          <cell r="BL13" t="str">
            <v>C4</v>
          </cell>
          <cell r="BM13" t="str">
            <v>C4</v>
          </cell>
          <cell r="CW13" t="str">
            <v>Flush toilet (municipal)</v>
          </cell>
          <cell r="DO13" t="str">
            <v>743,74</v>
          </cell>
          <cell r="DP13" t="str">
            <v xml:space="preserve"> </v>
          </cell>
          <cell r="EM13" t="str">
            <v/>
          </cell>
          <cell r="EN13" t="str">
            <v/>
          </cell>
          <cell r="EO13" t="str">
            <v/>
          </cell>
          <cell r="EP13" t="str">
            <v/>
          </cell>
          <cell r="EQ13" t="str">
            <v>NO</v>
          </cell>
          <cell r="FH13" t="str">
            <v/>
          </cell>
          <cell r="FI13" t="str">
            <v/>
          </cell>
          <cell r="FP13">
            <v>0</v>
          </cell>
          <cell r="FR13">
            <v>0</v>
          </cell>
          <cell r="FT13">
            <v>0</v>
          </cell>
          <cell r="FV13">
            <v>0</v>
          </cell>
          <cell r="FW13">
            <v>0</v>
          </cell>
          <cell r="GA13" t="str">
            <v/>
          </cell>
          <cell r="GC13" t="str">
            <v>Yes</v>
          </cell>
          <cell r="GD13">
            <v>0</v>
          </cell>
          <cell r="GE13">
            <v>0</v>
          </cell>
          <cell r="GF13">
            <v>0</v>
          </cell>
          <cell r="GG13" t="str">
            <v>0</v>
          </cell>
          <cell r="GH13" t="str">
            <v>0</v>
          </cell>
          <cell r="GI13" t="str">
            <v>Municipal Yard Supply</v>
          </cell>
          <cell r="GJ13" t="str">
            <v>Always available</v>
          </cell>
          <cell r="GK13" t="str">
            <v>NO</v>
          </cell>
          <cell r="GL13">
            <v>0</v>
          </cell>
          <cell r="GR13" t="str">
            <v>Reticulated for drinking purposes, Reticulated for vegetable garden, Reticulated for water borne sewerage system</v>
          </cell>
          <cell r="GS13" t="str">
            <v>Not needed</v>
          </cell>
          <cell r="GT13" t="str">
            <v/>
          </cell>
          <cell r="GU13">
            <v>40</v>
          </cell>
          <cell r="GV13">
            <v>20</v>
          </cell>
          <cell r="GW13">
            <v>20</v>
          </cell>
          <cell r="GX13">
            <v>0.2</v>
          </cell>
          <cell r="GY13" t="str">
            <v>17</v>
          </cell>
          <cell r="GZ13">
            <v>13</v>
          </cell>
          <cell r="HA13">
            <v>2</v>
          </cell>
          <cell r="HB13">
            <v>0.15384615384615385</v>
          </cell>
          <cell r="HC13">
            <v>0</v>
          </cell>
          <cell r="HD13">
            <v>1</v>
          </cell>
          <cell r="HE13" t="str">
            <v>0</v>
          </cell>
          <cell r="HF13">
            <v>1</v>
          </cell>
          <cell r="HG13" t="str">
            <v>1</v>
          </cell>
          <cell r="HH13">
            <v>1</v>
          </cell>
          <cell r="HI13">
            <v>0</v>
          </cell>
          <cell r="HJ13">
            <v>1</v>
          </cell>
          <cell r="HK13">
            <v>1</v>
          </cell>
          <cell r="HL13">
            <v>1</v>
          </cell>
          <cell r="HM13">
            <v>0</v>
          </cell>
          <cell r="HN13">
            <v>1</v>
          </cell>
          <cell r="HO13" t="str">
            <v>1</v>
          </cell>
          <cell r="HP13">
            <v>1</v>
          </cell>
          <cell r="HQ13" t="str">
            <v>0</v>
          </cell>
          <cell r="HR13">
            <v>18</v>
          </cell>
          <cell r="HS13">
            <v>17</v>
          </cell>
          <cell r="HT13">
            <v>14</v>
          </cell>
          <cell r="HU13">
            <v>4</v>
          </cell>
          <cell r="HV13">
            <v>0</v>
          </cell>
          <cell r="HW13">
            <v>0</v>
          </cell>
          <cell r="HX13">
            <v>0</v>
          </cell>
          <cell r="HY13" t="str">
            <v>0</v>
          </cell>
          <cell r="HZ13" t="str">
            <v>14</v>
          </cell>
          <cell r="IA13">
            <v>25</v>
          </cell>
          <cell r="IB13">
            <v>11</v>
          </cell>
          <cell r="IC13">
            <v>1</v>
          </cell>
          <cell r="ID13">
            <v>1</v>
          </cell>
          <cell r="IE13">
            <v>1</v>
          </cell>
          <cell r="IF13">
            <v>0</v>
          </cell>
          <cell r="IG13">
            <v>764766.14</v>
          </cell>
          <cell r="IH13" t="str">
            <v>42580777,25</v>
          </cell>
          <cell r="II13" t="str">
            <v>1978</v>
          </cell>
          <cell r="IJ13">
            <v>17248951.8259</v>
          </cell>
          <cell r="IK13">
            <v>42859986.713600002</v>
          </cell>
          <cell r="IN13" t="str">
            <v>685406,12</v>
          </cell>
          <cell r="IP13">
            <v>-42174580.593699999</v>
          </cell>
          <cell r="IQ13">
            <v>2.7823463045999999E-2</v>
          </cell>
          <cell r="IS13">
            <v>100</v>
          </cell>
          <cell r="IT13">
            <v>5</v>
          </cell>
          <cell r="IU13" t="str">
            <v>FEASIBILITY STUDY</v>
          </cell>
        </row>
        <row r="14">
          <cell r="A14" t="str">
            <v>ASSMANG PRIMÊRE SKOOL</v>
          </cell>
          <cell r="B14" t="str">
            <v>PRIVATE PROPERTY</v>
          </cell>
          <cell r="C14" t="str">
            <v>NCPRP2003</v>
          </cell>
          <cell r="D14">
            <v>300044202</v>
          </cell>
          <cell r="E14" t="str">
            <v/>
          </cell>
          <cell r="F14" t="str">
            <v>ZF MGCAWU</v>
          </cell>
          <cell r="G14" t="str">
            <v>TSANTSABANE</v>
          </cell>
          <cell r="H14" t="str">
            <v>POSTMANSBURG</v>
          </cell>
          <cell r="I14" t="str">
            <v>BEESHOEK</v>
          </cell>
          <cell r="J14" t="str">
            <v>1, RATANANG STREET, POSTMASBURG, 8420</v>
          </cell>
          <cell r="K14" t="str">
            <v>-28.318398</v>
          </cell>
          <cell r="L14" t="str">
            <v>23,056948</v>
          </cell>
          <cell r="M14">
            <v>5</v>
          </cell>
          <cell r="N14" t="str">
            <v>LC SEHAKO</v>
          </cell>
          <cell r="O14" t="str">
            <v>4</v>
          </cell>
          <cell r="P14" t="str">
            <v>Gurshen Oliphant(acting principal)</v>
          </cell>
          <cell r="Q14" t="str">
            <v>0537910429</v>
          </cell>
          <cell r="S14" t="str">
            <v>LAERSKOOLDEBEN219@GMAIL.COM</v>
          </cell>
          <cell r="T14" t="str">
            <v>NO</v>
          </cell>
          <cell r="U14" t="str">
            <v>URBAN</v>
          </cell>
          <cell r="V14" t="str">
            <v>FARM 448</v>
          </cell>
          <cell r="W14" t="str">
            <v>10,7814</v>
          </cell>
          <cell r="X14">
            <v>2.8</v>
          </cell>
          <cell r="Y14" t="str">
            <v>7,9814</v>
          </cell>
          <cell r="AA14" t="str">
            <v>TEMPORARY</v>
          </cell>
          <cell r="AB14" t="str">
            <v>LEASED</v>
          </cell>
          <cell r="AC14" t="str">
            <v>MINE SECTION 14</v>
          </cell>
          <cell r="AD14" t="str">
            <v>PRIVATE / COMMERCIAL</v>
          </cell>
          <cell r="AE14" t="str">
            <v>NO</v>
          </cell>
          <cell r="AF14" t="str">
            <v>ASSOC MANAGANESE MINES OF SA LTD</v>
          </cell>
          <cell r="AG14" t="str">
            <v>OPERATIONAL (LEARNERS AT THE SCHOOL)</v>
          </cell>
          <cell r="AH14" t="str">
            <v>PUBLIC</v>
          </cell>
          <cell r="AI14" t="str">
            <v>PUBLIC ORDINARY SCHOOL</v>
          </cell>
          <cell r="AJ14" t="str">
            <v>PRIMARY</v>
          </cell>
          <cell r="AK14">
            <v>1281</v>
          </cell>
          <cell r="AL14" t="str">
            <v>MEGA PRIMARY</v>
          </cell>
          <cell r="AM14" t="str">
            <v xml:space="preserve">LEVEL 5 PRIMARY SCHOOL </v>
          </cell>
          <cell r="AN14" t="str">
            <v>GRADE R</v>
          </cell>
          <cell r="AO14" t="str">
            <v>GRADE 7</v>
          </cell>
          <cell r="AP14" t="str">
            <v>342</v>
          </cell>
          <cell r="AQ14">
            <v>203</v>
          </cell>
          <cell r="AR14">
            <v>467</v>
          </cell>
          <cell r="AS14">
            <v>545</v>
          </cell>
          <cell r="AT14">
            <v>653</v>
          </cell>
          <cell r="AU14">
            <v>856</v>
          </cell>
          <cell r="AV14">
            <v>975</v>
          </cell>
          <cell r="AW14">
            <v>1084</v>
          </cell>
          <cell r="AX14">
            <v>1387</v>
          </cell>
          <cell r="AY14">
            <v>1146</v>
          </cell>
          <cell r="AZ14">
            <v>1208</v>
          </cell>
          <cell r="BA14">
            <v>1192</v>
          </cell>
          <cell r="BB14">
            <v>1272</v>
          </cell>
          <cell r="BC14">
            <v>1281</v>
          </cell>
          <cell r="BE14">
            <v>0</v>
          </cell>
          <cell r="BK14" t="str">
            <v>C3</v>
          </cell>
          <cell r="BL14" t="str">
            <v>C4</v>
          </cell>
          <cell r="BM14" t="str">
            <v>C4</v>
          </cell>
          <cell r="CW14" t="str">
            <v>Flush toilet (municipal)</v>
          </cell>
          <cell r="DO14" t="str">
            <v>1282,65</v>
          </cell>
          <cell r="DP14" t="str">
            <v xml:space="preserve"> </v>
          </cell>
          <cell r="EM14" t="str">
            <v>YES</v>
          </cell>
          <cell r="EN14" t="str">
            <v/>
          </cell>
          <cell r="EO14" t="str">
            <v/>
          </cell>
          <cell r="EP14" t="str">
            <v/>
          </cell>
          <cell r="EQ14" t="str">
            <v/>
          </cell>
          <cell r="FH14" t="str">
            <v/>
          </cell>
          <cell r="FI14" t="str">
            <v/>
          </cell>
          <cell r="FP14">
            <v>7094614.7044000002</v>
          </cell>
          <cell r="FR14">
            <v>7094614.7044000002</v>
          </cell>
          <cell r="FT14">
            <v>7094614.7044000002</v>
          </cell>
          <cell r="FV14">
            <v>7094614.7044000002</v>
          </cell>
          <cell r="FW14">
            <v>28378458.817600001</v>
          </cell>
          <cell r="GA14" t="str">
            <v/>
          </cell>
          <cell r="GC14" t="str">
            <v>Yes</v>
          </cell>
          <cell r="GD14">
            <v>0</v>
          </cell>
          <cell r="GE14">
            <v>0</v>
          </cell>
          <cell r="GF14">
            <v>0</v>
          </cell>
          <cell r="GG14" t="str">
            <v>0</v>
          </cell>
          <cell r="GH14" t="str">
            <v>0</v>
          </cell>
          <cell r="GI14" t="str">
            <v>Municipal Yard Supply</v>
          </cell>
          <cell r="GJ14" t="str">
            <v>Less than 50%</v>
          </cell>
          <cell r="GK14" t="str">
            <v>YES</v>
          </cell>
          <cell r="GL14">
            <v>2</v>
          </cell>
          <cell r="GM14">
            <v>5000</v>
          </cell>
          <cell r="GN14" t="str">
            <v>1 x 5kl</v>
          </cell>
          <cell r="GR14" t="str">
            <v>Reticulated for drinking purposes, Reticulated for vegetable garden, Reticulated for water borne sewerage system</v>
          </cell>
          <cell r="GS14" t="str">
            <v>Less than 75% needed</v>
          </cell>
          <cell r="GT14" t="str">
            <v/>
          </cell>
          <cell r="GU14">
            <v>24</v>
          </cell>
          <cell r="GV14">
            <v>32.024999999999999</v>
          </cell>
          <cell r="GW14">
            <v>-8.0249999999999986</v>
          </cell>
          <cell r="GX14">
            <v>0</v>
          </cell>
          <cell r="GY14" t="str">
            <v>29</v>
          </cell>
          <cell r="GZ14">
            <v>0</v>
          </cell>
          <cell r="HA14">
            <v>0</v>
          </cell>
          <cell r="HB14">
            <v>0</v>
          </cell>
          <cell r="HC14">
            <v>0</v>
          </cell>
          <cell r="HD14">
            <v>1</v>
          </cell>
          <cell r="HE14" t="str">
            <v>1</v>
          </cell>
          <cell r="HF14">
            <v>1</v>
          </cell>
          <cell r="HG14" t="str">
            <v>1</v>
          </cell>
          <cell r="HH14">
            <v>1</v>
          </cell>
          <cell r="HI14">
            <v>0</v>
          </cell>
          <cell r="HJ14">
            <v>0</v>
          </cell>
          <cell r="HK14">
            <v>0</v>
          </cell>
          <cell r="HL14">
            <v>1</v>
          </cell>
          <cell r="HM14">
            <v>1</v>
          </cell>
          <cell r="HN14">
            <v>1</v>
          </cell>
          <cell r="HO14" t="str">
            <v>1</v>
          </cell>
          <cell r="HP14">
            <v>1</v>
          </cell>
          <cell r="HQ14" t="str">
            <v>0</v>
          </cell>
          <cell r="HR14">
            <v>21</v>
          </cell>
          <cell r="HS14">
            <v>20</v>
          </cell>
          <cell r="HT14">
            <v>14</v>
          </cell>
          <cell r="HU14">
            <v>1</v>
          </cell>
          <cell r="HV14">
            <v>0</v>
          </cell>
          <cell r="HW14">
            <v>0</v>
          </cell>
          <cell r="HX14">
            <v>1</v>
          </cell>
          <cell r="HY14" t="str">
            <v>1</v>
          </cell>
          <cell r="HZ14" t="str">
            <v>26</v>
          </cell>
          <cell r="IA14">
            <v>33</v>
          </cell>
          <cell r="IB14">
            <v>7</v>
          </cell>
          <cell r="IC14">
            <v>0</v>
          </cell>
          <cell r="ID14">
            <v>0</v>
          </cell>
          <cell r="IE14">
            <v>1</v>
          </cell>
          <cell r="IF14">
            <v>1</v>
          </cell>
          <cell r="IG14">
            <v>147886.32</v>
          </cell>
          <cell r="IH14" t="str">
            <v>54100682,26</v>
          </cell>
          <cell r="II14" t="str">
            <v>1977</v>
          </cell>
          <cell r="IJ14">
            <v>11111187.748</v>
          </cell>
          <cell r="IK14">
            <v>55627860.002599999</v>
          </cell>
          <cell r="IL14">
            <v>18102042.624000002</v>
          </cell>
          <cell r="IM14">
            <v>24224616.446199998</v>
          </cell>
          <cell r="IN14" t="str">
            <v>147886,32</v>
          </cell>
          <cell r="IP14">
            <v>-55479973.682599999</v>
          </cell>
          <cell r="IQ14">
            <v>1.2993358513E-2</v>
          </cell>
          <cell r="IS14">
            <v>100</v>
          </cell>
          <cell r="IT14">
            <v>5</v>
          </cell>
          <cell r="IU14" t="str">
            <v>FEASIBILITY STUDY</v>
          </cell>
        </row>
        <row r="15">
          <cell r="A15" t="str">
            <v>ASSUMPTA (RK) PRIMÊRE SKOOL</v>
          </cell>
          <cell r="B15" t="str">
            <v>PRIVATE PROPERTY</v>
          </cell>
          <cell r="C15" t="str">
            <v>NCPRP1427</v>
          </cell>
          <cell r="D15">
            <v>300043202</v>
          </cell>
          <cell r="F15" t="str">
            <v>ZF MGCAWU</v>
          </cell>
          <cell r="G15" t="str">
            <v>KAI ! GARIB</v>
          </cell>
          <cell r="H15" t="str">
            <v>AUGRABIES</v>
          </cell>
          <cell r="I15" t="str">
            <v>AUGRABIES</v>
          </cell>
          <cell r="J15" t="str">
            <v>KATOLIEKE KERKGROUND, AUGRABIES, 8874</v>
          </cell>
          <cell r="K15" t="str">
            <v>-28.671159</v>
          </cell>
          <cell r="L15" t="str">
            <v>20,423643</v>
          </cell>
          <cell r="M15">
            <v>5</v>
          </cell>
          <cell r="N15" t="str">
            <v>LC SEHAKO</v>
          </cell>
          <cell r="O15" t="str">
            <v>2</v>
          </cell>
          <cell r="P15" t="str">
            <v>KAREL DAMARAH; Cellphone: 0837392441</v>
          </cell>
          <cell r="Q15" t="str">
            <v>() 0544510176</v>
          </cell>
          <cell r="R15" t="str">
            <v xml:space="preserve">() </v>
          </cell>
          <cell r="S15" t="str">
            <v>ASSUMPTA58@YAHOO.COM</v>
          </cell>
          <cell r="T15" t="str">
            <v>NO</v>
          </cell>
          <cell r="U15" t="str">
            <v>URBAN</v>
          </cell>
          <cell r="V15" t="str">
            <v>114</v>
          </cell>
          <cell r="W15" t="str">
            <v>1,7111</v>
          </cell>
          <cell r="X15">
            <v>2.8</v>
          </cell>
          <cell r="Y15" t="str">
            <v>-0,1</v>
          </cell>
          <cell r="AA15" t="str">
            <v>TEMPORARY</v>
          </cell>
          <cell r="AB15" t="str">
            <v>LEASED</v>
          </cell>
          <cell r="AC15" t="str">
            <v>CHURCH SECTION 14</v>
          </cell>
          <cell r="AD15" t="str">
            <v>PRIVATE / COMMERCIAL</v>
          </cell>
          <cell r="AE15" t="str">
            <v>YES</v>
          </cell>
          <cell r="AF15" t="str">
            <v>BISHOP E.RISI 0544611846</v>
          </cell>
          <cell r="AG15" t="str">
            <v>OPERATIONAL (LEARNERS AT THE SCHOOL)</v>
          </cell>
          <cell r="AH15" t="str">
            <v>PUBLIC</v>
          </cell>
          <cell r="AI15" t="str">
            <v>PUBLIC ORDINARY SCHOOL</v>
          </cell>
          <cell r="AJ15" t="str">
            <v>PRIMARY</v>
          </cell>
          <cell r="AK15">
            <v>440</v>
          </cell>
          <cell r="AL15" t="str">
            <v>MEDIUM PRIMARY</v>
          </cell>
          <cell r="AM15" t="str">
            <v xml:space="preserve">LEVEL 5 PRIMARY SCHOOL </v>
          </cell>
          <cell r="AN15" t="str">
            <v>GRADE R</v>
          </cell>
          <cell r="AO15" t="str">
            <v>GRADE 6</v>
          </cell>
          <cell r="AP15" t="str">
            <v>384</v>
          </cell>
          <cell r="AQ15">
            <v>331</v>
          </cell>
          <cell r="AR15">
            <v>391</v>
          </cell>
          <cell r="AS15">
            <v>387</v>
          </cell>
          <cell r="AT15">
            <v>396</v>
          </cell>
          <cell r="AU15">
            <v>425</v>
          </cell>
          <cell r="AV15">
            <v>428</v>
          </cell>
          <cell r="AW15">
            <v>449</v>
          </cell>
          <cell r="AX15">
            <v>538</v>
          </cell>
          <cell r="AY15">
            <v>450</v>
          </cell>
          <cell r="AZ15">
            <v>458</v>
          </cell>
          <cell r="BA15">
            <v>431</v>
          </cell>
          <cell r="BB15">
            <v>430</v>
          </cell>
          <cell r="BC15">
            <v>440</v>
          </cell>
          <cell r="BE15">
            <v>0</v>
          </cell>
          <cell r="BK15" t="str">
            <v>C3</v>
          </cell>
          <cell r="BL15" t="str">
            <v>C4</v>
          </cell>
          <cell r="BM15" t="str">
            <v>C4</v>
          </cell>
          <cell r="CW15" t="str">
            <v>Flush toilet (septic tank)</v>
          </cell>
          <cell r="DO15" t="str">
            <v>655,64</v>
          </cell>
          <cell r="DP15" t="str">
            <v>WELDED MESH</v>
          </cell>
          <cell r="EH15">
            <v>6</v>
          </cell>
          <cell r="EM15" t="str">
            <v>YES</v>
          </cell>
          <cell r="EN15" t="str">
            <v/>
          </cell>
          <cell r="EO15" t="str">
            <v/>
          </cell>
          <cell r="EP15" t="str">
            <v/>
          </cell>
          <cell r="EQ15" t="str">
            <v>1</v>
          </cell>
          <cell r="FH15" t="str">
            <v/>
          </cell>
          <cell r="FI15" t="str">
            <v>NEED DOUBLE ECD NO ECD / CHURCH SCHOOL: ROMAN CATHOLIC CHURCH, BISHOP RISI</v>
          </cell>
          <cell r="FP15">
            <v>2660480.5167999999</v>
          </cell>
          <cell r="FR15">
            <v>2660480.5167999999</v>
          </cell>
          <cell r="FT15">
            <v>2660480.5167999999</v>
          </cell>
          <cell r="FV15">
            <v>2660480.5167999999</v>
          </cell>
          <cell r="FW15">
            <v>10641922.067199999</v>
          </cell>
          <cell r="GA15" t="str">
            <v/>
          </cell>
          <cell r="GC15" t="str">
            <v>Yes</v>
          </cell>
          <cell r="GD15">
            <v>0</v>
          </cell>
          <cell r="GE15">
            <v>0</v>
          </cell>
          <cell r="GF15">
            <v>0</v>
          </cell>
          <cell r="GG15" t="str">
            <v>0</v>
          </cell>
          <cell r="GH15" t="str">
            <v>0</v>
          </cell>
          <cell r="GI15" t="str">
            <v>Borehole/Well on site, Municipal Yard Supply</v>
          </cell>
          <cell r="GJ15" t="str">
            <v>Always available</v>
          </cell>
          <cell r="GK15" t="str">
            <v>YES</v>
          </cell>
          <cell r="GL15">
            <v>2</v>
          </cell>
          <cell r="GM15">
            <v>10000</v>
          </cell>
          <cell r="GN15" t="str">
            <v>2 x 5kl</v>
          </cell>
          <cell r="GR15" t="str">
            <v>Reticulated for drinking purposes, Reticulated for vegetable garden, Reticulated for water borne sewerage system</v>
          </cell>
          <cell r="GS15" t="str">
            <v>Less than 25% needed</v>
          </cell>
          <cell r="GT15" t="str">
            <v/>
          </cell>
          <cell r="GU15">
            <v>10</v>
          </cell>
          <cell r="GV15">
            <v>16</v>
          </cell>
          <cell r="GW15">
            <v>-6</v>
          </cell>
          <cell r="GX15">
            <v>0.375</v>
          </cell>
          <cell r="GY15" t="str">
            <v>1</v>
          </cell>
          <cell r="GZ15">
            <v>9</v>
          </cell>
          <cell r="HA15">
            <v>8</v>
          </cell>
          <cell r="HB15">
            <v>0.88888888888888884</v>
          </cell>
          <cell r="HC15">
            <v>0</v>
          </cell>
          <cell r="HD15">
            <v>1</v>
          </cell>
          <cell r="HE15" t="str">
            <v>0</v>
          </cell>
          <cell r="HF15">
            <v>0</v>
          </cell>
          <cell r="HG15" t="str">
            <v>0</v>
          </cell>
          <cell r="HH15">
            <v>1</v>
          </cell>
          <cell r="HI15">
            <v>1</v>
          </cell>
          <cell r="HJ15">
            <v>0</v>
          </cell>
          <cell r="HK15">
            <v>0</v>
          </cell>
          <cell r="HL15">
            <v>1</v>
          </cell>
          <cell r="HM15">
            <v>1</v>
          </cell>
          <cell r="HN15">
            <v>0</v>
          </cell>
          <cell r="HO15" t="str">
            <v>0</v>
          </cell>
          <cell r="HP15">
            <v>0</v>
          </cell>
          <cell r="HQ15" t="str">
            <v>0</v>
          </cell>
          <cell r="HR15">
            <v>1</v>
          </cell>
          <cell r="HS15">
            <v>1</v>
          </cell>
          <cell r="HT15">
            <v>10</v>
          </cell>
          <cell r="HU15">
            <v>9</v>
          </cell>
          <cell r="HV15">
            <v>0</v>
          </cell>
          <cell r="HW15">
            <v>0</v>
          </cell>
          <cell r="HX15">
            <v>1</v>
          </cell>
          <cell r="HY15" t="str">
            <v>1</v>
          </cell>
          <cell r="HZ15" t="str">
            <v>10</v>
          </cell>
          <cell r="IA15">
            <v>14</v>
          </cell>
          <cell r="IB15">
            <v>4</v>
          </cell>
          <cell r="IC15">
            <v>0</v>
          </cell>
          <cell r="ID15">
            <v>0</v>
          </cell>
          <cell r="IE15">
            <v>1</v>
          </cell>
          <cell r="IF15">
            <v>1</v>
          </cell>
          <cell r="IG15">
            <v>129351.88</v>
          </cell>
          <cell r="IH15" t="str">
            <v>14533777,22</v>
          </cell>
          <cell r="II15" t="str">
            <v>1970</v>
          </cell>
          <cell r="IJ15">
            <v>6480551.4277999997</v>
          </cell>
          <cell r="IK15">
            <v>15405803.8532</v>
          </cell>
          <cell r="IL15">
            <v>786383</v>
          </cell>
          <cell r="IM15">
            <v>1052357.8443</v>
          </cell>
          <cell r="IN15" t="str">
            <v>129351,88</v>
          </cell>
          <cell r="IP15">
            <v>-15276451.973200001</v>
          </cell>
          <cell r="IQ15">
            <v>8.9000866399000008E-3</v>
          </cell>
          <cell r="IS15">
            <v>100</v>
          </cell>
          <cell r="IT15">
            <v>5</v>
          </cell>
          <cell r="IU15" t="str">
            <v>CORRECTIVE MAINTENANCE</v>
          </cell>
        </row>
        <row r="16">
          <cell r="A16" t="str">
            <v>AUGRABIES AKADEMIE</v>
          </cell>
          <cell r="B16" t="str">
            <v>PRIVATE SCHOOL</v>
          </cell>
          <cell r="C16" t="str">
            <v>NOT ON ASSET REGISTER</v>
          </cell>
          <cell r="D16">
            <v>300043228</v>
          </cell>
          <cell r="E16" t="str">
            <v/>
          </cell>
          <cell r="F16" t="str">
            <v>ZF MGCAWU</v>
          </cell>
          <cell r="G16" t="str">
            <v>KAI ! GARIB</v>
          </cell>
          <cell r="H16" t="str">
            <v>AUGRABIES</v>
          </cell>
          <cell r="I16" t="str">
            <v>ROOIPAAL</v>
          </cell>
          <cell r="J16" t="str">
            <v>ORANGE FALLS, ROOIPAAL, AUGRABIES, 8874</v>
          </cell>
          <cell r="K16" t="str">
            <v>-28.670549</v>
          </cell>
          <cell r="L16" t="str">
            <v>20,42952</v>
          </cell>
          <cell r="N16" t="str">
            <v>PRIVATE</v>
          </cell>
          <cell r="O16" t="str">
            <v>PRIVATE</v>
          </cell>
          <cell r="P16" t="str">
            <v>HANNERI GROBBELAAR</v>
          </cell>
          <cell r="Q16" t="str">
            <v>0544517275</v>
          </cell>
          <cell r="R16" t="str">
            <v>0823723465</v>
          </cell>
          <cell r="S16" t="str">
            <v>ADMIN@AASKOOL.CO.ZA</v>
          </cell>
          <cell r="T16" t="str">
            <v>PRIVATE</v>
          </cell>
          <cell r="U16" t="str">
            <v>URBAN</v>
          </cell>
          <cell r="V16" t="str">
            <v>RE/16</v>
          </cell>
          <cell r="W16" t="str">
            <v>PRIVATE</v>
          </cell>
          <cell r="X16">
            <v>2.8</v>
          </cell>
          <cell r="Y16" t="str">
            <v>N/A</v>
          </cell>
          <cell r="AA16" t="str">
            <v>PRIVATE SCHOOL</v>
          </cell>
          <cell r="AB16" t="str">
            <v>PRIVATE</v>
          </cell>
          <cell r="AC16" t="str">
            <v>PRIVATE</v>
          </cell>
          <cell r="AD16" t="str">
            <v>PRIVATE</v>
          </cell>
          <cell r="AE16" t="str">
            <v>PRIVATE</v>
          </cell>
          <cell r="AF16" t="str">
            <v/>
          </cell>
          <cell r="AG16" t="str">
            <v>OPERATIONAL (LEARNERS AT THE SCHOOL)</v>
          </cell>
          <cell r="AH16" t="str">
            <v>PRIVATE</v>
          </cell>
          <cell r="AI16" t="str">
            <v xml:space="preserve">INDEPENDENT </v>
          </cell>
          <cell r="AJ16" t="str">
            <v xml:space="preserve">INDEPENDENT </v>
          </cell>
          <cell r="AK16">
            <v>51</v>
          </cell>
          <cell r="AL16" t="str">
            <v xml:space="preserve">MICRO INDEPENDENT </v>
          </cell>
          <cell r="AM16" t="str">
            <v>INDEPENDENT SCHOOL</v>
          </cell>
          <cell r="AN16" t="str">
            <v>GRADE R</v>
          </cell>
          <cell r="AO16" t="str">
            <v>GRADE 7</v>
          </cell>
          <cell r="AP16" t="str">
            <v/>
          </cell>
          <cell r="AW16">
            <v>54</v>
          </cell>
          <cell r="BC16">
            <v>51</v>
          </cell>
          <cell r="BK16" t="str">
            <v>C3</v>
          </cell>
          <cell r="BL16" t="str">
            <v>C4</v>
          </cell>
          <cell r="BM16" t="str">
            <v>C4</v>
          </cell>
          <cell r="CW16" t="str">
            <v/>
          </cell>
          <cell r="DO16" t="str">
            <v/>
          </cell>
          <cell r="DP16" t="str">
            <v xml:space="preserve"> </v>
          </cell>
          <cell r="EM16" t="str">
            <v/>
          </cell>
          <cell r="EN16" t="str">
            <v/>
          </cell>
          <cell r="EO16" t="str">
            <v/>
          </cell>
          <cell r="EP16" t="str">
            <v/>
          </cell>
          <cell r="EQ16" t="str">
            <v/>
          </cell>
          <cell r="FH16" t="str">
            <v/>
          </cell>
          <cell r="FI16" t="str">
            <v/>
          </cell>
          <cell r="FP16">
            <v>0</v>
          </cell>
          <cell r="FR16">
            <v>0</v>
          </cell>
          <cell r="FT16">
            <v>0</v>
          </cell>
          <cell r="FV16">
            <v>0</v>
          </cell>
          <cell r="FW16">
            <v>0</v>
          </cell>
          <cell r="GA16" t="str">
            <v/>
          </cell>
          <cell r="GC16" t="str">
            <v>Yes</v>
          </cell>
          <cell r="GD16">
            <v>0</v>
          </cell>
          <cell r="GE16">
            <v>0</v>
          </cell>
          <cell r="GF16">
            <v>0</v>
          </cell>
          <cell r="GG16" t="str">
            <v>0</v>
          </cell>
          <cell r="GH16" t="str">
            <v>0</v>
          </cell>
          <cell r="GT16" t="str">
            <v/>
          </cell>
          <cell r="GU16">
            <v>0</v>
          </cell>
          <cell r="GV16">
            <v>0</v>
          </cell>
          <cell r="GW16">
            <v>0</v>
          </cell>
          <cell r="GX16">
            <v>0</v>
          </cell>
          <cell r="GY16" t="str">
            <v>0</v>
          </cell>
          <cell r="GZ16">
            <v>0</v>
          </cell>
          <cell r="HA16">
            <v>0</v>
          </cell>
          <cell r="HB16">
            <v>0</v>
          </cell>
          <cell r="HC16">
            <v>0</v>
          </cell>
          <cell r="HD16">
            <v>1</v>
          </cell>
          <cell r="HE16" t="str">
            <v>1</v>
          </cell>
          <cell r="HG16" t="str">
            <v>0</v>
          </cell>
          <cell r="HH16">
            <v>0</v>
          </cell>
          <cell r="HI16">
            <v>0</v>
          </cell>
          <cell r="HK16">
            <v>0</v>
          </cell>
          <cell r="HL16">
            <v>0</v>
          </cell>
          <cell r="HM16">
            <v>0</v>
          </cell>
          <cell r="HO16" t="str">
            <v>0</v>
          </cell>
          <cell r="HP16">
            <v>0</v>
          </cell>
          <cell r="HQ16" t="str">
            <v>0</v>
          </cell>
          <cell r="HS16">
            <v>0</v>
          </cell>
          <cell r="HT16">
            <v>5</v>
          </cell>
          <cell r="HU16">
            <v>5</v>
          </cell>
          <cell r="HW16">
            <v>0</v>
          </cell>
          <cell r="HX16">
            <v>0</v>
          </cell>
          <cell r="HY16" t="str">
            <v>0</v>
          </cell>
          <cell r="HZ16" t="str">
            <v>0</v>
          </cell>
          <cell r="IA16">
            <v>0</v>
          </cell>
          <cell r="IB16">
            <v>0</v>
          </cell>
          <cell r="ID16">
            <v>0</v>
          </cell>
          <cell r="IE16">
            <v>1</v>
          </cell>
          <cell r="IF16">
            <v>1</v>
          </cell>
          <cell r="IG16">
            <v>6.9</v>
          </cell>
          <cell r="IH16" t="str">
            <v>861905,16</v>
          </cell>
          <cell r="II16" t="str">
            <v>TBD</v>
          </cell>
          <cell r="IJ16">
            <v>18987704.789999999</v>
          </cell>
          <cell r="IK16">
            <v>26165057.2005</v>
          </cell>
          <cell r="IL16">
            <v>1108018.2013000001</v>
          </cell>
          <cell r="IM16">
            <v>1482778.2974</v>
          </cell>
          <cell r="IN16" t="str">
            <v/>
          </cell>
          <cell r="IP16">
            <v>-26165057.2005</v>
          </cell>
          <cell r="IS16">
            <v>100</v>
          </cell>
          <cell r="IT16">
            <v>5</v>
          </cell>
          <cell r="IU16" t="str">
            <v>PREVENTATIVE MAINTENANCE</v>
          </cell>
        </row>
        <row r="17">
          <cell r="A17" t="str">
            <v>AUGRABIES INTERMEDIATE SCHOOL</v>
          </cell>
          <cell r="B17" t="str">
            <v>GOVERNMENT SCHOOL</v>
          </cell>
          <cell r="C17" t="str">
            <v>NCPRP1426</v>
          </cell>
          <cell r="D17">
            <v>300043212</v>
          </cell>
          <cell r="F17" t="str">
            <v>ZF MGCAWU</v>
          </cell>
          <cell r="G17" t="str">
            <v>KAI ! GARIB</v>
          </cell>
          <cell r="H17" t="str">
            <v>AUGRABIES</v>
          </cell>
          <cell r="I17" t="str">
            <v>PERSEEL</v>
          </cell>
          <cell r="J17" t="str">
            <v>593 STAND, AUGRABIES, 8874</v>
          </cell>
          <cell r="K17" t="str">
            <v>-28.6656</v>
          </cell>
          <cell r="L17" t="str">
            <v>20.42473</v>
          </cell>
          <cell r="M17">
            <v>4</v>
          </cell>
          <cell r="N17" t="str">
            <v>MW MADLONGOLWANA</v>
          </cell>
          <cell r="O17" t="str">
            <v>2</v>
          </cell>
          <cell r="P17" t="str">
            <v>DESMOND CHARL CLAASEN</v>
          </cell>
          <cell r="Q17" t="str">
            <v>0544510102</v>
          </cell>
          <cell r="R17" t="str">
            <v>0734411497</v>
          </cell>
          <cell r="S17" t="str">
            <v>AUGRABIESLAERSI@TELKOMSA.NET</v>
          </cell>
          <cell r="T17" t="str">
            <v>YES</v>
          </cell>
          <cell r="U17" t="str">
            <v>URBAN</v>
          </cell>
          <cell r="V17" t="str">
            <v>18 PTN 1</v>
          </cell>
          <cell r="W17" t="str">
            <v>0,8705</v>
          </cell>
          <cell r="X17">
            <v>4.8</v>
          </cell>
          <cell r="Y17" t="str">
            <v>-4,7651</v>
          </cell>
          <cell r="AA17" t="str">
            <v>PERMANENT</v>
          </cell>
          <cell r="AB17" t="str">
            <v/>
          </cell>
          <cell r="AC17" t="str">
            <v/>
          </cell>
          <cell r="AD17" t="str">
            <v>PROVINCIAL</v>
          </cell>
          <cell r="AF17" t="str">
            <v/>
          </cell>
          <cell r="AG17" t="str">
            <v>OPERATIONAL (LEARNERS AT THE SCHOOL)</v>
          </cell>
          <cell r="AH17" t="str">
            <v>PUBLIC</v>
          </cell>
          <cell r="AI17" t="str">
            <v>PUBLIC ORDINARY SCHOOL</v>
          </cell>
          <cell r="AJ17" t="str">
            <v>INTERMEDIATE</v>
          </cell>
          <cell r="AK17">
            <v>262</v>
          </cell>
          <cell r="AL17" t="str">
            <v>SMALL INTERMEDIATE</v>
          </cell>
          <cell r="AM17" t="str">
            <v xml:space="preserve">LEVEL 2 INTERMEDIATESCHOOL </v>
          </cell>
          <cell r="AN17" t="str">
            <v>GRADE 7</v>
          </cell>
          <cell r="AO17" t="str">
            <v>GRADE 9</v>
          </cell>
          <cell r="AP17" t="str">
            <v>187</v>
          </cell>
          <cell r="AQ17">
            <v>207</v>
          </cell>
          <cell r="AR17">
            <v>188</v>
          </cell>
          <cell r="AS17">
            <v>218</v>
          </cell>
          <cell r="AT17">
            <v>236</v>
          </cell>
          <cell r="AU17">
            <v>206</v>
          </cell>
          <cell r="AV17">
            <v>183</v>
          </cell>
          <cell r="AW17">
            <v>203</v>
          </cell>
          <cell r="AX17">
            <v>236</v>
          </cell>
          <cell r="AY17">
            <v>181</v>
          </cell>
          <cell r="AZ17">
            <v>204</v>
          </cell>
          <cell r="BA17">
            <v>204</v>
          </cell>
          <cell r="BB17">
            <v>230</v>
          </cell>
          <cell r="BC17">
            <v>262</v>
          </cell>
          <cell r="BK17" t="str">
            <v>C3</v>
          </cell>
          <cell r="BL17" t="str">
            <v>C3</v>
          </cell>
          <cell r="BM17" t="str">
            <v>C3</v>
          </cell>
          <cell r="CW17" t="str">
            <v>Flush toilet (septic tank)</v>
          </cell>
          <cell r="DO17" t="str">
            <v>2156,05</v>
          </cell>
          <cell r="DP17" t="str">
            <v>WELDED MESH</v>
          </cell>
          <cell r="EM17" t="str">
            <v/>
          </cell>
          <cell r="EN17" t="str">
            <v/>
          </cell>
          <cell r="EO17" t="str">
            <v/>
          </cell>
          <cell r="EP17" t="str">
            <v/>
          </cell>
          <cell r="EQ17" t="str">
            <v>1</v>
          </cell>
          <cell r="FH17" t="str">
            <v/>
          </cell>
          <cell r="FI17" t="str">
            <v/>
          </cell>
          <cell r="FP17">
            <v>0</v>
          </cell>
          <cell r="FR17">
            <v>0</v>
          </cell>
          <cell r="FT17">
            <v>0</v>
          </cell>
          <cell r="FV17">
            <v>0</v>
          </cell>
          <cell r="FW17">
            <v>0</v>
          </cell>
          <cell r="GA17" t="str">
            <v/>
          </cell>
          <cell r="GC17" t="str">
            <v>Yes</v>
          </cell>
          <cell r="GD17">
            <v>0</v>
          </cell>
          <cell r="GE17">
            <v>0</v>
          </cell>
          <cell r="GF17">
            <v>0</v>
          </cell>
          <cell r="GG17" t="str">
            <v>0</v>
          </cell>
          <cell r="GH17" t="str">
            <v>0</v>
          </cell>
          <cell r="GI17" t="str">
            <v>Borehole/Well on site, Municipal/Communal</v>
          </cell>
          <cell r="GJ17" t="str">
            <v>Always available</v>
          </cell>
          <cell r="GK17" t="str">
            <v>YES</v>
          </cell>
          <cell r="GL17">
            <v>2</v>
          </cell>
          <cell r="GM17">
            <v>10000</v>
          </cell>
          <cell r="GN17" t="str">
            <v>2 x 5kl</v>
          </cell>
          <cell r="GR17" t="str">
            <v>Reticulated for drinking purposes, Reticulated for vegetable garden, Reticulated for water borne sewerage system</v>
          </cell>
          <cell r="GS17" t="str">
            <v>Less than 50% needed</v>
          </cell>
          <cell r="GT17" t="str">
            <v/>
          </cell>
          <cell r="GU17">
            <v>21</v>
          </cell>
          <cell r="GV17">
            <v>12</v>
          </cell>
          <cell r="GW17">
            <v>9</v>
          </cell>
          <cell r="GX17">
            <v>0</v>
          </cell>
          <cell r="GY17" t="str">
            <v>2</v>
          </cell>
          <cell r="GZ17">
            <v>5</v>
          </cell>
          <cell r="HA17">
            <v>4</v>
          </cell>
          <cell r="HB17">
            <v>0.8</v>
          </cell>
          <cell r="HC17">
            <v>0</v>
          </cell>
          <cell r="HD17">
            <v>1</v>
          </cell>
          <cell r="HE17" t="str">
            <v>0</v>
          </cell>
          <cell r="HF17">
            <v>0</v>
          </cell>
          <cell r="HG17" t="str">
            <v>0</v>
          </cell>
          <cell r="HH17">
            <v>0</v>
          </cell>
          <cell r="HI17">
            <v>0</v>
          </cell>
          <cell r="HJ17">
            <v>0</v>
          </cell>
          <cell r="HK17">
            <v>0</v>
          </cell>
          <cell r="HL17">
            <v>1</v>
          </cell>
          <cell r="HM17">
            <v>1</v>
          </cell>
          <cell r="HN17">
            <v>0</v>
          </cell>
          <cell r="HO17" t="str">
            <v>0</v>
          </cell>
          <cell r="HP17">
            <v>0</v>
          </cell>
          <cell r="HQ17" t="str">
            <v>0</v>
          </cell>
          <cell r="HR17">
            <v>2</v>
          </cell>
          <cell r="HS17">
            <v>2</v>
          </cell>
          <cell r="HT17">
            <v>8</v>
          </cell>
          <cell r="HU17">
            <v>6</v>
          </cell>
          <cell r="HV17">
            <v>0</v>
          </cell>
          <cell r="HW17">
            <v>0</v>
          </cell>
          <cell r="HX17">
            <v>1</v>
          </cell>
          <cell r="HY17" t="str">
            <v>1</v>
          </cell>
          <cell r="HZ17" t="str">
            <v>4</v>
          </cell>
          <cell r="IA17">
            <v>7</v>
          </cell>
          <cell r="IB17">
            <v>3</v>
          </cell>
          <cell r="IC17">
            <v>2</v>
          </cell>
          <cell r="ID17">
            <v>2</v>
          </cell>
          <cell r="IE17">
            <v>1</v>
          </cell>
          <cell r="IF17">
            <v>0</v>
          </cell>
          <cell r="IG17">
            <v>211792.76</v>
          </cell>
          <cell r="IH17" t="str">
            <v>16053810,79</v>
          </cell>
          <cell r="II17" t="str">
            <v>1963</v>
          </cell>
          <cell r="IJ17">
            <v>6549730.0859000003</v>
          </cell>
          <cell r="IK17">
            <v>17017039.4373</v>
          </cell>
          <cell r="IL17">
            <v>1318814.21</v>
          </cell>
          <cell r="IM17">
            <v>1764870.9079</v>
          </cell>
          <cell r="IN17" t="str">
            <v>211792,76</v>
          </cell>
          <cell r="IP17">
            <v>-16805246.6774</v>
          </cell>
          <cell r="IQ17">
            <v>1.3192677936E-2</v>
          </cell>
          <cell r="IS17">
            <v>100</v>
          </cell>
          <cell r="IT17">
            <v>5</v>
          </cell>
          <cell r="IU17" t="str">
            <v>FEASIBILITY STUDY</v>
          </cell>
        </row>
        <row r="18">
          <cell r="A18" t="str">
            <v>BA GA LOTLHARE INTERMEDIATE SCHOOL</v>
          </cell>
          <cell r="B18" t="str">
            <v>GOVERNMENT SCHOOL</v>
          </cell>
          <cell r="C18" t="str">
            <v>NCPRP0155</v>
          </cell>
          <cell r="D18">
            <v>300100037</v>
          </cell>
          <cell r="F18" t="str">
            <v>JOHN TAOLO GAETSEWE</v>
          </cell>
          <cell r="G18" t="str">
            <v>JOE MOROLONG</v>
          </cell>
          <cell r="H18" t="str">
            <v>KURUMAN</v>
          </cell>
          <cell r="I18" t="str">
            <v>HEUNAAR</v>
          </cell>
          <cell r="J18" t="str">
            <v>FARM HEUNAR 314 IM, HEUNINGVLEI</v>
          </cell>
          <cell r="K18" t="str">
            <v>-26,29371</v>
          </cell>
          <cell r="L18" t="str">
            <v>23,17278</v>
          </cell>
          <cell r="M18">
            <v>6</v>
          </cell>
          <cell r="N18" t="str">
            <v>KB LEKGETHO</v>
          </cell>
          <cell r="O18" t="str">
            <v>1</v>
          </cell>
          <cell r="P18" t="str">
            <v>TIISETSO DENNIS GAEGAKE</v>
          </cell>
          <cell r="Q18" t="str">
            <v>0537731761</v>
          </cell>
          <cell r="R18" t="str">
            <v>0721908472</v>
          </cell>
          <cell r="S18" t="str">
            <v>BAGALOTLHARE@GMAIL.COM</v>
          </cell>
          <cell r="T18" t="str">
            <v>NO</v>
          </cell>
          <cell r="U18" t="str">
            <v>RURAL</v>
          </cell>
          <cell r="V18" t="str">
            <v>STAND NO 12 TSOE VILLAGE</v>
          </cell>
          <cell r="W18" t="str">
            <v>4,0008</v>
          </cell>
          <cell r="X18">
            <v>4.8</v>
          </cell>
          <cell r="Y18" t="str">
            <v>0,7213</v>
          </cell>
          <cell r="Z18">
            <v>3414</v>
          </cell>
          <cell r="AA18" t="str">
            <v>PERMANENT</v>
          </cell>
          <cell r="AB18" t="str">
            <v/>
          </cell>
          <cell r="AD18" t="str">
            <v>PROVINCIAL</v>
          </cell>
          <cell r="AF18" t="str">
            <v/>
          </cell>
          <cell r="AG18" t="str">
            <v>OPERATIONAL (LEARNERS AT THE SCHOOL)</v>
          </cell>
          <cell r="AH18" t="str">
            <v>PUBLIC</v>
          </cell>
          <cell r="AI18" t="str">
            <v>PUBLIC ORDINARY SCHOOL</v>
          </cell>
          <cell r="AJ18" t="str">
            <v xml:space="preserve">SECONDARY </v>
          </cell>
          <cell r="AK18">
            <v>564</v>
          </cell>
          <cell r="AL18" t="str">
            <v xml:space="preserve">MEDIUM SECONDARY </v>
          </cell>
          <cell r="AM18" t="str">
            <v xml:space="preserve">LEVEL 3 SECONDARY SCHOOL </v>
          </cell>
          <cell r="AN18" t="str">
            <v>GRADE 8</v>
          </cell>
          <cell r="AO18" t="str">
            <v>GRADE 12</v>
          </cell>
          <cell r="AP18" t="str">
            <v>511</v>
          </cell>
          <cell r="AQ18">
            <v>522</v>
          </cell>
          <cell r="AR18">
            <v>536</v>
          </cell>
          <cell r="AS18">
            <v>540</v>
          </cell>
          <cell r="AT18">
            <v>622</v>
          </cell>
          <cell r="AU18">
            <v>662</v>
          </cell>
          <cell r="AV18">
            <v>727</v>
          </cell>
          <cell r="AW18">
            <v>683</v>
          </cell>
          <cell r="AX18">
            <v>498</v>
          </cell>
          <cell r="AY18">
            <v>481</v>
          </cell>
          <cell r="AZ18">
            <v>588</v>
          </cell>
          <cell r="BA18">
            <v>630</v>
          </cell>
          <cell r="BB18">
            <v>584</v>
          </cell>
          <cell r="BC18">
            <v>564</v>
          </cell>
          <cell r="BK18" t="str">
            <v>C3</v>
          </cell>
          <cell r="BL18" t="str">
            <v>C2</v>
          </cell>
          <cell r="BM18" t="str">
            <v>C2</v>
          </cell>
          <cell r="CW18" t="str">
            <v>VIP, Flush toilet (septic tank)</v>
          </cell>
          <cell r="DO18" t="str">
            <v>1004,04</v>
          </cell>
          <cell r="DP18" t="str">
            <v xml:space="preserve"> </v>
          </cell>
          <cell r="EH18">
            <v>3</v>
          </cell>
          <cell r="EM18" t="str">
            <v/>
          </cell>
          <cell r="EN18" t="str">
            <v/>
          </cell>
          <cell r="EO18" t="str">
            <v/>
          </cell>
          <cell r="EP18" t="str">
            <v/>
          </cell>
          <cell r="EQ18" t="str">
            <v/>
          </cell>
          <cell r="FG18" t="str">
            <v>INAPPROPRIATE RELOCATION</v>
          </cell>
          <cell r="FH18" t="str">
            <v xml:space="preserve">100% RELOCATION - ASBESTOS BELT </v>
          </cell>
          <cell r="FI18" t="str">
            <v>ASBESTOS BELT - BRICK CONTRAMINATION</v>
          </cell>
          <cell r="FJ18" t="str">
            <v>PRIORITISE</v>
          </cell>
          <cell r="FL18">
            <v>46</v>
          </cell>
          <cell r="FN18" t="str">
            <v>RELOCATION</v>
          </cell>
          <cell r="FO18" t="str">
            <v>FULL LEVEL 3 SECONDARY SCHOOL WITH: MEDIUM ADMIN, 2 HOD, 2 LTSM STORE, 15 CLASSROOMS, 1 LARGE AND 2 MEDIUM ABLUTIONS, LIBRARY, ICT CLASSROOM, 2 SCIENCE LABS, MULTI-PURPOSE CLASSROOM, NUTRITION AND FORUM, HALL, CARETAKER, GUARD HOUSE, REFUSE, CONDEMNATION, 12 COVERED PARKING, 2 FLAGPOLES, 15 DRINKING FOUNTAINS, 2 COURTS, SPORTS FIELD</v>
          </cell>
          <cell r="FP18">
            <v>73746984</v>
          </cell>
          <cell r="FR18">
            <v>73746984</v>
          </cell>
          <cell r="FT18">
            <v>73746984</v>
          </cell>
          <cell r="FV18">
            <v>73746984</v>
          </cell>
          <cell r="FW18">
            <v>294987936</v>
          </cell>
          <cell r="GB18">
            <v>73746982.640000001</v>
          </cell>
          <cell r="GC18" t="str">
            <v>Yes</v>
          </cell>
          <cell r="GD18">
            <v>0</v>
          </cell>
          <cell r="GE18">
            <v>0</v>
          </cell>
          <cell r="GF18">
            <v>0</v>
          </cell>
          <cell r="GG18" t="str">
            <v>0</v>
          </cell>
          <cell r="GH18" t="str">
            <v>0</v>
          </cell>
          <cell r="GI18" t="str">
            <v>Borehole/Well on site, Municipal Yard Supply</v>
          </cell>
          <cell r="GJ18" t="str">
            <v>Less than 25%</v>
          </cell>
          <cell r="GK18" t="str">
            <v>YES</v>
          </cell>
          <cell r="GL18">
            <v>6</v>
          </cell>
          <cell r="GM18">
            <v>30000</v>
          </cell>
          <cell r="GN18" t="str">
            <v>6 x 5kl</v>
          </cell>
          <cell r="GR18" t="str">
            <v>Reticulated for drinking purposes</v>
          </cell>
          <cell r="GS18" t="str">
            <v>Less than 75% needed</v>
          </cell>
          <cell r="GT18" t="str">
            <v>Y</v>
          </cell>
          <cell r="GU18">
            <v>42</v>
          </cell>
          <cell r="GV18">
            <v>20</v>
          </cell>
          <cell r="GW18">
            <v>22</v>
          </cell>
          <cell r="GX18">
            <v>0.2</v>
          </cell>
          <cell r="GY18" t="str">
            <v>7</v>
          </cell>
          <cell r="GZ18">
            <v>5</v>
          </cell>
          <cell r="HA18">
            <v>1</v>
          </cell>
          <cell r="HB18">
            <v>0.2</v>
          </cell>
          <cell r="HC18">
            <v>0</v>
          </cell>
          <cell r="HD18">
            <v>1</v>
          </cell>
          <cell r="HE18" t="str">
            <v>0</v>
          </cell>
          <cell r="HF18">
            <v>3</v>
          </cell>
          <cell r="HG18" t="str">
            <v>3</v>
          </cell>
          <cell r="HH18">
            <v>1</v>
          </cell>
          <cell r="HI18">
            <v>0</v>
          </cell>
          <cell r="HJ18">
            <v>1</v>
          </cell>
          <cell r="HK18">
            <v>1</v>
          </cell>
          <cell r="HL18">
            <v>1</v>
          </cell>
          <cell r="HM18">
            <v>0</v>
          </cell>
          <cell r="HN18">
            <v>1</v>
          </cell>
          <cell r="HO18" t="str">
            <v>1</v>
          </cell>
          <cell r="HP18">
            <v>1</v>
          </cell>
          <cell r="HQ18" t="str">
            <v>0</v>
          </cell>
          <cell r="HR18">
            <v>19</v>
          </cell>
          <cell r="HS18">
            <v>19</v>
          </cell>
          <cell r="HT18">
            <v>17</v>
          </cell>
          <cell r="HU18">
            <v>8</v>
          </cell>
          <cell r="HV18">
            <v>1</v>
          </cell>
          <cell r="HW18">
            <v>1</v>
          </cell>
          <cell r="HX18">
            <v>1</v>
          </cell>
          <cell r="HY18" t="str">
            <v>0</v>
          </cell>
          <cell r="HZ18" t="str">
            <v>8</v>
          </cell>
          <cell r="IA18">
            <v>18</v>
          </cell>
          <cell r="IB18">
            <v>10</v>
          </cell>
          <cell r="IC18">
            <v>0</v>
          </cell>
          <cell r="ID18">
            <v>0</v>
          </cell>
          <cell r="IE18">
            <v>1</v>
          </cell>
          <cell r="IF18">
            <v>1</v>
          </cell>
          <cell r="IG18">
            <v>9758497.4900000002</v>
          </cell>
          <cell r="IH18" t="str">
            <v>51000792,23</v>
          </cell>
          <cell r="II18" t="str">
            <v>TBD</v>
          </cell>
          <cell r="IJ18">
            <v>8500000</v>
          </cell>
          <cell r="IK18">
            <v>54060839.763700001</v>
          </cell>
          <cell r="IL18">
            <v>1358491.43</v>
          </cell>
          <cell r="IM18">
            <v>1817967.9785</v>
          </cell>
          <cell r="IN18" t="str">
            <v>9758497,49</v>
          </cell>
          <cell r="IP18">
            <v>-44302342.273699999</v>
          </cell>
          <cell r="IQ18">
            <v>0.19134011574000001</v>
          </cell>
          <cell r="IS18">
            <v>100</v>
          </cell>
          <cell r="IT18">
            <v>5</v>
          </cell>
          <cell r="IU18" t="str">
            <v>PREVENTATIVE MAINTENANCE</v>
          </cell>
        </row>
        <row r="19">
          <cell r="A19" t="str">
            <v>BADIHILE PRIMARY SCHOOL</v>
          </cell>
          <cell r="B19" t="str">
            <v>GOVERNMENT SCHOOL</v>
          </cell>
          <cell r="C19" t="str">
            <v>NCPRP2725</v>
          </cell>
          <cell r="D19">
            <v>300100042</v>
          </cell>
          <cell r="F19" t="str">
            <v>JOHN TAOLO GAETSEWE</v>
          </cell>
          <cell r="G19" t="str">
            <v>GA-SEGONYANA</v>
          </cell>
          <cell r="H19" t="str">
            <v>MOTHIBISTAD</v>
          </cell>
          <cell r="I19" t="str">
            <v>THAMOYANCHE</v>
          </cell>
          <cell r="J19" t="str">
            <v>A50, THAMOYANCHE, MOTHIBISTAD, 8474</v>
          </cell>
          <cell r="K19" t="str">
            <v>-27.330664</v>
          </cell>
          <cell r="L19" t="str">
            <v>23,438177</v>
          </cell>
          <cell r="M19">
            <v>7</v>
          </cell>
          <cell r="N19" t="str">
            <v>ME MALELE</v>
          </cell>
          <cell r="O19" t="str">
            <v>1</v>
          </cell>
          <cell r="P19" t="str">
            <v>RAESIBE ELIZABETH GUMBU</v>
          </cell>
          <cell r="Q19" t="str">
            <v>0735891783</v>
          </cell>
          <cell r="R19" t="str">
            <v>0785989815</v>
          </cell>
          <cell r="S19" t="str">
            <v>OGGAOSENKWE@GMAIL.COM</v>
          </cell>
          <cell r="T19" t="str">
            <v>NO</v>
          </cell>
          <cell r="U19" t="str">
            <v>RURAL</v>
          </cell>
          <cell r="V19" t="str">
            <v>212</v>
          </cell>
          <cell r="W19" t="str">
            <v>13448,2465</v>
          </cell>
          <cell r="X19">
            <v>2.8</v>
          </cell>
          <cell r="Y19" t="str">
            <v>-1,7508</v>
          </cell>
          <cell r="AA19" t="str">
            <v>PERMANENT</v>
          </cell>
          <cell r="AB19" t="str">
            <v/>
          </cell>
          <cell r="AC19" t="str">
            <v/>
          </cell>
          <cell r="AD19" t="str">
            <v>PROVINCIAL</v>
          </cell>
          <cell r="AF19" t="str">
            <v/>
          </cell>
          <cell r="AG19" t="str">
            <v>OPERATIONAL (LEARNERS AT THE SCHOOL)</v>
          </cell>
          <cell r="AH19" t="str">
            <v>PUBLIC</v>
          </cell>
          <cell r="AI19" t="str">
            <v>PUBLIC ORDINARY SCHOOL</v>
          </cell>
          <cell r="AJ19" t="str">
            <v>PRIMARY</v>
          </cell>
          <cell r="AK19">
            <v>103</v>
          </cell>
          <cell r="AL19" t="str">
            <v>MICRO PRIMARY</v>
          </cell>
          <cell r="AM19" t="str">
            <v xml:space="preserve">LEVEL 0 PRIMARY SCHOOL </v>
          </cell>
          <cell r="AN19" t="str">
            <v>GRADE R</v>
          </cell>
          <cell r="AO19" t="str">
            <v>GRADE 7</v>
          </cell>
          <cell r="AP19" t="str">
            <v>108</v>
          </cell>
          <cell r="AQ19">
            <v>117</v>
          </cell>
          <cell r="AR19">
            <v>109</v>
          </cell>
          <cell r="AS19">
            <v>102</v>
          </cell>
          <cell r="AT19">
            <v>96</v>
          </cell>
          <cell r="AU19">
            <v>90</v>
          </cell>
          <cell r="AV19">
            <v>106</v>
          </cell>
          <cell r="AW19">
            <v>99</v>
          </cell>
          <cell r="AX19">
            <v>117</v>
          </cell>
          <cell r="AY19">
            <v>98</v>
          </cell>
          <cell r="AZ19">
            <v>110</v>
          </cell>
          <cell r="BA19">
            <v>115</v>
          </cell>
          <cell r="BB19">
            <v>104</v>
          </cell>
          <cell r="BC19">
            <v>103</v>
          </cell>
          <cell r="BE19">
            <v>0</v>
          </cell>
          <cell r="BK19" t="str">
            <v>C3</v>
          </cell>
          <cell r="BL19" t="str">
            <v>C2</v>
          </cell>
          <cell r="BM19" t="str">
            <v>C2</v>
          </cell>
          <cell r="CW19" t="str">
            <v>Enviro Loo, VIP</v>
          </cell>
          <cell r="DO19" t="str">
            <v>411,62</v>
          </cell>
          <cell r="DP19" t="str">
            <v xml:space="preserve"> </v>
          </cell>
          <cell r="EM19" t="str">
            <v/>
          </cell>
          <cell r="EN19" t="str">
            <v/>
          </cell>
          <cell r="EO19" t="str">
            <v/>
          </cell>
          <cell r="EP19" t="str">
            <v/>
          </cell>
          <cell r="EQ19" t="str">
            <v>1</v>
          </cell>
          <cell r="FH19" t="str">
            <v/>
          </cell>
          <cell r="FI19" t="str">
            <v/>
          </cell>
          <cell r="FJ19" t="str">
            <v>CHECK CONDITION</v>
          </cell>
          <cell r="FP19">
            <v>0</v>
          </cell>
          <cell r="FR19">
            <v>0</v>
          </cell>
          <cell r="FT19">
            <v>0</v>
          </cell>
          <cell r="FV19">
            <v>0</v>
          </cell>
          <cell r="FW19">
            <v>0</v>
          </cell>
          <cell r="GA19" t="str">
            <v/>
          </cell>
          <cell r="GC19" t="str">
            <v>Yes</v>
          </cell>
          <cell r="GD19">
            <v>0</v>
          </cell>
          <cell r="GE19">
            <v>0</v>
          </cell>
          <cell r="GF19">
            <v>0</v>
          </cell>
          <cell r="GG19" t="str">
            <v>0</v>
          </cell>
          <cell r="GH19" t="str">
            <v>0</v>
          </cell>
          <cell r="GI19" t="str">
            <v>Borehole/Well on site, Municipal/Communal</v>
          </cell>
          <cell r="GJ19" t="str">
            <v>Always available</v>
          </cell>
          <cell r="GK19" t="str">
            <v>YES</v>
          </cell>
          <cell r="GL19">
            <v>3</v>
          </cell>
          <cell r="GM19">
            <v>15000</v>
          </cell>
          <cell r="GN19" t="str">
            <v>3 x 5kl</v>
          </cell>
          <cell r="GR19" t="str">
            <v>Reticulated for drinking purposes, Reticulated for vegetable garden</v>
          </cell>
          <cell r="GS19" t="str">
            <v>Not needed</v>
          </cell>
          <cell r="GT19" t="str">
            <v>Y</v>
          </cell>
          <cell r="GU19">
            <v>3</v>
          </cell>
          <cell r="GV19">
            <v>6</v>
          </cell>
          <cell r="GW19">
            <v>-3</v>
          </cell>
          <cell r="GX19">
            <v>0.5</v>
          </cell>
          <cell r="GY19" t="str">
            <v>8</v>
          </cell>
          <cell r="GZ19">
            <v>5</v>
          </cell>
          <cell r="HA19">
            <v>4</v>
          </cell>
          <cell r="HB19">
            <v>0.8</v>
          </cell>
          <cell r="HC19">
            <v>0</v>
          </cell>
          <cell r="HD19">
            <v>1</v>
          </cell>
          <cell r="HE19" t="str">
            <v>0</v>
          </cell>
          <cell r="HF19">
            <v>0</v>
          </cell>
          <cell r="HG19" t="str">
            <v>0</v>
          </cell>
          <cell r="HH19">
            <v>0</v>
          </cell>
          <cell r="HI19">
            <v>0</v>
          </cell>
          <cell r="HJ19">
            <v>0</v>
          </cell>
          <cell r="HK19">
            <v>0</v>
          </cell>
          <cell r="HL19">
            <v>0</v>
          </cell>
          <cell r="HM19">
            <v>0</v>
          </cell>
          <cell r="HN19">
            <v>0</v>
          </cell>
          <cell r="HO19" t="str">
            <v>0</v>
          </cell>
          <cell r="HP19">
            <v>0</v>
          </cell>
          <cell r="HQ19" t="str">
            <v>0</v>
          </cell>
          <cell r="HR19">
            <v>1</v>
          </cell>
          <cell r="HS19">
            <v>1</v>
          </cell>
          <cell r="HT19">
            <v>5</v>
          </cell>
          <cell r="HU19">
            <v>4</v>
          </cell>
          <cell r="HV19">
            <v>0</v>
          </cell>
          <cell r="HW19">
            <v>0</v>
          </cell>
          <cell r="HX19">
            <v>1</v>
          </cell>
          <cell r="HY19" t="str">
            <v>1</v>
          </cell>
          <cell r="HZ19" t="str">
            <v>0</v>
          </cell>
          <cell r="IA19">
            <v>4</v>
          </cell>
          <cell r="IB19">
            <v>4</v>
          </cell>
          <cell r="IC19">
            <v>0</v>
          </cell>
          <cell r="ID19">
            <v>0</v>
          </cell>
          <cell r="IE19">
            <v>1</v>
          </cell>
          <cell r="IF19">
            <v>1</v>
          </cell>
          <cell r="IG19">
            <v>1345943.54</v>
          </cell>
          <cell r="IH19" t="str">
            <v>8964496,88</v>
          </cell>
          <cell r="II19" t="str">
            <v>1988</v>
          </cell>
          <cell r="IJ19">
            <v>3468117.852</v>
          </cell>
          <cell r="IK19">
            <v>9502366.6928000003</v>
          </cell>
          <cell r="IL19">
            <v>2199057.37</v>
          </cell>
          <cell r="IM19">
            <v>2942834.8191</v>
          </cell>
          <cell r="IN19" t="str">
            <v>1352794,24</v>
          </cell>
          <cell r="IP19">
            <v>-8149572.4528000001</v>
          </cell>
          <cell r="IQ19">
            <v>0.15090576328999999</v>
          </cell>
          <cell r="IS19">
            <v>100</v>
          </cell>
          <cell r="IT19">
            <v>5</v>
          </cell>
          <cell r="IU19" t="str">
            <v>PREVENTATIVE MAINTENANCE</v>
          </cell>
        </row>
        <row r="20">
          <cell r="A20" t="str">
            <v>BA-GA PHADIMA SECONDARY SCHOOL</v>
          </cell>
          <cell r="B20" t="str">
            <v>PRIVATE PROPERTY</v>
          </cell>
          <cell r="C20" t="str">
            <v>NCPRP0052</v>
          </cell>
          <cell r="D20">
            <v>300104042</v>
          </cell>
          <cell r="F20" t="str">
            <v>JOHN TAOLO GAETSEWE</v>
          </cell>
          <cell r="G20" t="str">
            <v>JOE MOROLONG</v>
          </cell>
          <cell r="H20" t="str">
            <v>GAMORONA</v>
          </cell>
          <cell r="I20" t="str">
            <v>GAMORONA</v>
          </cell>
          <cell r="J20" t="str">
            <v>STAND NO 402, GAMORONA VILLAGE, KURUMAN, 8460</v>
          </cell>
          <cell r="K20" t="str">
            <v>-26.74702</v>
          </cell>
          <cell r="L20" t="str">
            <v>23.91252</v>
          </cell>
          <cell r="M20">
            <v>2</v>
          </cell>
          <cell r="N20" t="str">
            <v>NV THOLE</v>
          </cell>
          <cell r="O20" t="str">
            <v>3</v>
          </cell>
          <cell r="S20" t="str">
            <v>LESIBA.TLOMATSANA@WEBMAIL.CO.ZA</v>
          </cell>
          <cell r="T20" t="str">
            <v>NO</v>
          </cell>
          <cell r="U20" t="str">
            <v>RURAL</v>
          </cell>
          <cell r="V20" t="str">
            <v>FARM 490</v>
          </cell>
          <cell r="W20" t="str">
            <v>1,8252</v>
          </cell>
          <cell r="X20">
            <v>4.8</v>
          </cell>
          <cell r="Y20" t="str">
            <v>-2,1007</v>
          </cell>
          <cell r="Z20">
            <v>1217</v>
          </cell>
          <cell r="AA20" t="str">
            <v>TEMPORARY</v>
          </cell>
          <cell r="AB20" t="str">
            <v>LEASED</v>
          </cell>
          <cell r="AC20" t="str">
            <v>CHURCH SECTION 14</v>
          </cell>
          <cell r="AD20" t="str">
            <v>PRIVATE / COMMERCIAL</v>
          </cell>
          <cell r="AE20" t="str">
            <v>NO</v>
          </cell>
          <cell r="AF20" t="str">
            <v>IS DIOKA 0768702535</v>
          </cell>
          <cell r="AG20" t="str">
            <v>OPERATIONAL (LEARNERS AT THE SCHOOL)</v>
          </cell>
          <cell r="AH20" t="str">
            <v>PUBLIC</v>
          </cell>
          <cell r="AI20" t="str">
            <v>PUBLIC ORDINARY SCHOOL</v>
          </cell>
          <cell r="AJ20" t="str">
            <v xml:space="preserve">SECONDARY </v>
          </cell>
          <cell r="AK20">
            <v>379</v>
          </cell>
          <cell r="AL20" t="str">
            <v xml:space="preserve">SMALL SECONDARY </v>
          </cell>
          <cell r="AM20" t="str">
            <v xml:space="preserve">LEVEL 2 SECONDARY SCHOOL </v>
          </cell>
          <cell r="AN20" t="str">
            <v>GRADE 8</v>
          </cell>
          <cell r="AO20" t="str">
            <v>GRADE 12</v>
          </cell>
          <cell r="AP20" t="str">
            <v>333</v>
          </cell>
          <cell r="AQ20">
            <v>342</v>
          </cell>
          <cell r="AR20">
            <v>307</v>
          </cell>
          <cell r="AS20">
            <v>290</v>
          </cell>
          <cell r="AT20">
            <v>339</v>
          </cell>
          <cell r="AU20">
            <v>312</v>
          </cell>
          <cell r="AV20">
            <v>321</v>
          </cell>
          <cell r="AW20">
            <v>322</v>
          </cell>
          <cell r="AX20">
            <v>287</v>
          </cell>
          <cell r="AY20">
            <v>240</v>
          </cell>
          <cell r="AZ20">
            <v>304</v>
          </cell>
          <cell r="BA20">
            <v>307</v>
          </cell>
          <cell r="BB20">
            <v>346</v>
          </cell>
          <cell r="BC20">
            <v>379</v>
          </cell>
          <cell r="BK20" t="str">
            <v>C4</v>
          </cell>
          <cell r="BL20" t="str">
            <v>C3</v>
          </cell>
          <cell r="BM20" t="str">
            <v>C3</v>
          </cell>
          <cell r="CW20" t="str">
            <v>Flush toilet (septic tank)</v>
          </cell>
          <cell r="DO20" t="str">
            <v>538,18</v>
          </cell>
          <cell r="DP20" t="str">
            <v>RAZOR WIRE FENCE</v>
          </cell>
          <cell r="EH20">
            <v>3</v>
          </cell>
          <cell r="EM20" t="str">
            <v/>
          </cell>
          <cell r="EN20" t="str">
            <v/>
          </cell>
          <cell r="EO20" t="str">
            <v/>
          </cell>
          <cell r="EP20" t="str">
            <v/>
          </cell>
          <cell r="EQ20" t="str">
            <v/>
          </cell>
          <cell r="FH20" t="str">
            <v/>
          </cell>
          <cell r="FI20" t="str">
            <v>FARM SCHOOL: IS DIOKA / THERE IS EXPENDITURE ON PROJECT / NO PROJECT NUMBER / 19/20 PROJECT</v>
          </cell>
          <cell r="FP20">
            <v>0</v>
          </cell>
          <cell r="FR20">
            <v>0</v>
          </cell>
          <cell r="FT20">
            <v>0</v>
          </cell>
          <cell r="FV20">
            <v>0</v>
          </cell>
          <cell r="FW20">
            <v>0</v>
          </cell>
          <cell r="GA20" t="str">
            <v/>
          </cell>
          <cell r="GC20" t="str">
            <v>Yes</v>
          </cell>
          <cell r="GD20">
            <v>0</v>
          </cell>
          <cell r="GE20">
            <v>0</v>
          </cell>
          <cell r="GF20">
            <v>0</v>
          </cell>
          <cell r="GG20" t="str">
            <v>0</v>
          </cell>
          <cell r="GH20" t="str">
            <v>0</v>
          </cell>
          <cell r="GI20" t="str">
            <v>Borehole/Well on site</v>
          </cell>
          <cell r="GJ20" t="str">
            <v>Always available</v>
          </cell>
          <cell r="GK20" t="str">
            <v>YES</v>
          </cell>
          <cell r="GL20">
            <v>2</v>
          </cell>
          <cell r="GM20">
            <v>5000</v>
          </cell>
          <cell r="GN20" t="str">
            <v>1 x 5kl</v>
          </cell>
          <cell r="GR20" t="str">
            <v>Reticulated for drinking purposes, Reticulated for vegetable garden, Reticulated for water borne sewerage system</v>
          </cell>
          <cell r="GS20" t="str">
            <v>Not needed</v>
          </cell>
          <cell r="GT20" t="str">
            <v/>
          </cell>
          <cell r="GU20">
            <v>31</v>
          </cell>
          <cell r="GV20">
            <v>12</v>
          </cell>
          <cell r="GW20">
            <v>19</v>
          </cell>
          <cell r="GX20">
            <v>0</v>
          </cell>
          <cell r="GY20" t="str">
            <v>5</v>
          </cell>
          <cell r="GZ20">
            <v>5</v>
          </cell>
          <cell r="HA20">
            <v>2</v>
          </cell>
          <cell r="HB20">
            <v>0.4</v>
          </cell>
          <cell r="HC20">
            <v>0</v>
          </cell>
          <cell r="HD20">
            <v>1</v>
          </cell>
          <cell r="HE20" t="str">
            <v>0</v>
          </cell>
          <cell r="HF20">
            <v>1</v>
          </cell>
          <cell r="HG20" t="str">
            <v>0</v>
          </cell>
          <cell r="HH20">
            <v>1</v>
          </cell>
          <cell r="HI20">
            <v>1</v>
          </cell>
          <cell r="HJ20">
            <v>1</v>
          </cell>
          <cell r="HK20">
            <v>1</v>
          </cell>
          <cell r="HL20">
            <v>1</v>
          </cell>
          <cell r="HM20">
            <v>0</v>
          </cell>
          <cell r="HN20">
            <v>1</v>
          </cell>
          <cell r="HO20" t="str">
            <v>1</v>
          </cell>
          <cell r="HP20">
            <v>1</v>
          </cell>
          <cell r="HQ20" t="str">
            <v>0</v>
          </cell>
          <cell r="HR20">
            <v>11</v>
          </cell>
          <cell r="HS20">
            <v>6</v>
          </cell>
          <cell r="HT20">
            <v>8</v>
          </cell>
          <cell r="HU20">
            <v>2</v>
          </cell>
          <cell r="HV20">
            <v>0</v>
          </cell>
          <cell r="HW20">
            <v>0</v>
          </cell>
          <cell r="HX20">
            <v>1</v>
          </cell>
          <cell r="HY20" t="str">
            <v>1</v>
          </cell>
          <cell r="HZ20" t="str">
            <v>8</v>
          </cell>
          <cell r="IA20">
            <v>13</v>
          </cell>
          <cell r="IB20">
            <v>5</v>
          </cell>
          <cell r="IC20">
            <v>0</v>
          </cell>
          <cell r="ID20">
            <v>1</v>
          </cell>
          <cell r="IE20">
            <v>1</v>
          </cell>
          <cell r="IF20">
            <v>0</v>
          </cell>
          <cell r="IG20">
            <v>1683098.6399000001</v>
          </cell>
          <cell r="IH20" t="str">
            <v>25566833,51</v>
          </cell>
          <cell r="II20" t="str">
            <v>TBD</v>
          </cell>
          <cell r="IJ20">
            <v>9805470.3200000003</v>
          </cell>
          <cell r="IK20">
            <v>28759931.225400001</v>
          </cell>
          <cell r="IN20" t="str">
            <v>2179707,88</v>
          </cell>
          <cell r="IP20">
            <v>-26580223.345400002</v>
          </cell>
          <cell r="IQ20">
            <v>8.0337130807000001E-2</v>
          </cell>
          <cell r="IS20">
            <v>100</v>
          </cell>
          <cell r="IT20">
            <v>5</v>
          </cell>
          <cell r="IU20" t="str">
            <v>PREVENTATIVE MAINTENANCE</v>
          </cell>
        </row>
        <row r="21">
          <cell r="A21" t="str">
            <v>BAITHAOPI PRIMARY SCHOOL</v>
          </cell>
          <cell r="B21" t="str">
            <v>GOVERNMENT SCHOOL</v>
          </cell>
          <cell r="C21" t="str">
            <v>NCPRP0046</v>
          </cell>
          <cell r="D21">
            <v>300100054</v>
          </cell>
          <cell r="F21" t="str">
            <v>JOHN TAOLO GAETSEWE</v>
          </cell>
          <cell r="G21" t="str">
            <v>JOE MOROLONG</v>
          </cell>
          <cell r="H21" t="str">
            <v>GAKHOE</v>
          </cell>
          <cell r="I21" t="str">
            <v>GAKHOE</v>
          </cell>
          <cell r="J21" t="str">
            <v>B20, GAKHOE, DITHAKONG, 8604</v>
          </cell>
          <cell r="K21" t="str">
            <v>-27.146247</v>
          </cell>
          <cell r="L21" t="str">
            <v>23,898766</v>
          </cell>
          <cell r="M21">
            <v>7</v>
          </cell>
          <cell r="N21" t="str">
            <v>ME MALELE</v>
          </cell>
          <cell r="O21" t="str">
            <v>1</v>
          </cell>
          <cell r="P21" t="str">
            <v>SENATLA JAMES BODIKE</v>
          </cell>
          <cell r="Q21" t="str">
            <v>0836308431</v>
          </cell>
          <cell r="R21" t="str">
            <v>0787221548</v>
          </cell>
          <cell r="S21" t="str">
            <v>BAITHAOPIPRIMARYSCHOOL@GMAIL.COM</v>
          </cell>
          <cell r="T21" t="str">
            <v>NO</v>
          </cell>
          <cell r="U21" t="str">
            <v>RURAL</v>
          </cell>
          <cell r="V21" t="str">
            <v>RE/509</v>
          </cell>
          <cell r="W21" t="str">
            <v>3,2622</v>
          </cell>
          <cell r="X21">
            <v>2.8</v>
          </cell>
          <cell r="Y21" t="str">
            <v>1,3345</v>
          </cell>
          <cell r="Z21">
            <v>677</v>
          </cell>
          <cell r="AA21" t="str">
            <v>PERMANENT</v>
          </cell>
          <cell r="AB21" t="str">
            <v/>
          </cell>
          <cell r="AC21" t="str">
            <v/>
          </cell>
          <cell r="AD21" t="str">
            <v>PROVINCIAL</v>
          </cell>
          <cell r="AF21" t="str">
            <v/>
          </cell>
          <cell r="AG21" t="str">
            <v>OPERATIONAL (LEARNERS AT THE SCHOOL)</v>
          </cell>
          <cell r="AH21" t="str">
            <v>PUBLIC</v>
          </cell>
          <cell r="AI21" t="str">
            <v>PUBLIC ORDINARY SCHOOL</v>
          </cell>
          <cell r="AJ21" t="str">
            <v>PRIMARY</v>
          </cell>
          <cell r="AK21">
            <v>299</v>
          </cell>
          <cell r="AL21" t="str">
            <v>SMALL PRIMARY</v>
          </cell>
          <cell r="AM21" t="str">
            <v xml:space="preserve">LEVEL 1 PRIMARY SCHOOL </v>
          </cell>
          <cell r="AN21" t="str">
            <v>GRADE R</v>
          </cell>
          <cell r="AO21" t="str">
            <v>GRADE 7</v>
          </cell>
          <cell r="AP21" t="str">
            <v>237</v>
          </cell>
          <cell r="AQ21">
            <v>220</v>
          </cell>
          <cell r="AR21">
            <v>250</v>
          </cell>
          <cell r="AS21">
            <v>259</v>
          </cell>
          <cell r="AT21">
            <v>268</v>
          </cell>
          <cell r="AU21">
            <v>285</v>
          </cell>
          <cell r="AV21">
            <v>270</v>
          </cell>
          <cell r="AW21">
            <v>281</v>
          </cell>
          <cell r="AX21">
            <v>350</v>
          </cell>
          <cell r="AY21">
            <v>257</v>
          </cell>
          <cell r="AZ21">
            <v>305</v>
          </cell>
          <cell r="BA21">
            <v>317</v>
          </cell>
          <cell r="BB21">
            <v>301</v>
          </cell>
          <cell r="BC21">
            <v>299</v>
          </cell>
          <cell r="BE21">
            <v>0</v>
          </cell>
          <cell r="BK21" t="str">
            <v>C3</v>
          </cell>
          <cell r="BL21" t="str">
            <v>C3</v>
          </cell>
          <cell r="BM21" t="str">
            <v>C3</v>
          </cell>
          <cell r="CW21" t="str">
            <v>Enviro Loo</v>
          </cell>
          <cell r="DO21" t="str">
            <v>945,51</v>
          </cell>
          <cell r="DP21" t="str">
            <v>RAZOR WIRE FENCE</v>
          </cell>
          <cell r="EH21">
            <v>2</v>
          </cell>
          <cell r="EM21" t="str">
            <v>YES</v>
          </cell>
          <cell r="EN21" t="str">
            <v/>
          </cell>
          <cell r="EO21" t="str">
            <v/>
          </cell>
          <cell r="EP21" t="str">
            <v/>
          </cell>
          <cell r="EQ21" t="str">
            <v>1</v>
          </cell>
          <cell r="FH21" t="str">
            <v/>
          </cell>
          <cell r="FI21" t="str">
            <v/>
          </cell>
          <cell r="FP21">
            <v>6283964</v>
          </cell>
          <cell r="FR21">
            <v>6283964</v>
          </cell>
          <cell r="FT21">
            <v>6283964</v>
          </cell>
          <cell r="FV21">
            <v>6283964</v>
          </cell>
          <cell r="FW21">
            <v>25135856</v>
          </cell>
          <cell r="GA21" t="str">
            <v/>
          </cell>
          <cell r="GC21" t="str">
            <v>Yes</v>
          </cell>
          <cell r="GD21">
            <v>0</v>
          </cell>
          <cell r="GE21">
            <v>0</v>
          </cell>
          <cell r="GF21">
            <v>1</v>
          </cell>
          <cell r="GG21" t="str">
            <v>0</v>
          </cell>
          <cell r="GH21" t="str">
            <v>0</v>
          </cell>
          <cell r="GI21" t="str">
            <v>Borehole/Well on site</v>
          </cell>
          <cell r="GJ21" t="str">
            <v>Less than 50%</v>
          </cell>
          <cell r="GK21" t="str">
            <v>YES</v>
          </cell>
          <cell r="GL21">
            <v>2</v>
          </cell>
          <cell r="GM21">
            <v>10000</v>
          </cell>
          <cell r="GN21" t="str">
            <v>2 x 5kl</v>
          </cell>
          <cell r="GR21" t="str">
            <v>Reticulated for drinking purposes, Reticulated for vegetable garden</v>
          </cell>
          <cell r="GS21" t="str">
            <v>Less than 50% needed</v>
          </cell>
          <cell r="GT21" t="str">
            <v/>
          </cell>
          <cell r="GU21">
            <v>7</v>
          </cell>
          <cell r="GV21">
            <v>16</v>
          </cell>
          <cell r="GW21">
            <v>-9</v>
          </cell>
          <cell r="GX21">
            <v>0.5625</v>
          </cell>
          <cell r="GY21" t="str">
            <v>8</v>
          </cell>
          <cell r="GZ21">
            <v>9</v>
          </cell>
          <cell r="HA21">
            <v>5</v>
          </cell>
          <cell r="HB21">
            <v>0.55555555555555558</v>
          </cell>
          <cell r="HC21">
            <v>0</v>
          </cell>
          <cell r="HD21">
            <v>1</v>
          </cell>
          <cell r="HE21" t="str">
            <v>1</v>
          </cell>
          <cell r="HF21">
            <v>0</v>
          </cell>
          <cell r="HG21" t="str">
            <v>0</v>
          </cell>
          <cell r="HH21">
            <v>1</v>
          </cell>
          <cell r="HI21">
            <v>1</v>
          </cell>
          <cell r="HJ21">
            <v>0</v>
          </cell>
          <cell r="HK21">
            <v>0</v>
          </cell>
          <cell r="HL21">
            <v>1</v>
          </cell>
          <cell r="HM21">
            <v>1</v>
          </cell>
          <cell r="HN21">
            <v>0</v>
          </cell>
          <cell r="HO21" t="str">
            <v>0</v>
          </cell>
          <cell r="HP21">
            <v>0</v>
          </cell>
          <cell r="HQ21" t="str">
            <v>0</v>
          </cell>
          <cell r="HR21">
            <v>2</v>
          </cell>
          <cell r="HS21">
            <v>2</v>
          </cell>
          <cell r="HT21">
            <v>10</v>
          </cell>
          <cell r="HU21">
            <v>8</v>
          </cell>
          <cell r="HV21">
            <v>0</v>
          </cell>
          <cell r="HW21">
            <v>0</v>
          </cell>
          <cell r="HX21">
            <v>1</v>
          </cell>
          <cell r="HY21" t="str">
            <v>1</v>
          </cell>
          <cell r="HZ21" t="str">
            <v>0</v>
          </cell>
          <cell r="IA21">
            <v>7</v>
          </cell>
          <cell r="IB21">
            <v>7</v>
          </cell>
          <cell r="IC21">
            <v>1</v>
          </cell>
          <cell r="ID21">
            <v>1</v>
          </cell>
          <cell r="IE21">
            <v>1</v>
          </cell>
          <cell r="IF21">
            <v>0</v>
          </cell>
          <cell r="IG21">
            <v>1291117.0900000001</v>
          </cell>
          <cell r="IH21" t="str">
            <v>12255292,55</v>
          </cell>
          <cell r="II21" t="str">
            <v>1970</v>
          </cell>
          <cell r="IJ21">
            <v>6751944.2517999997</v>
          </cell>
          <cell r="IK21">
            <v>13344971.5481</v>
          </cell>
          <cell r="IL21">
            <v>1147568.47</v>
          </cell>
          <cell r="IM21">
            <v>1535705.4786</v>
          </cell>
          <cell r="IN21" t="str">
            <v>1291117,09</v>
          </cell>
          <cell r="IP21">
            <v>-12053854.4581</v>
          </cell>
          <cell r="IQ21">
            <v>0.10535179706</v>
          </cell>
          <cell r="IS21">
            <v>100</v>
          </cell>
          <cell r="IT21">
            <v>5</v>
          </cell>
          <cell r="IU21" t="str">
            <v>FEASIBILITY STUDY</v>
          </cell>
        </row>
        <row r="22">
          <cell r="A22" t="str">
            <v>BAITIREDI TECH &amp; COM SECONDARY SCHOOL</v>
          </cell>
          <cell r="B22" t="str">
            <v>GOVERNMENT SCHOOL</v>
          </cell>
          <cell r="C22" t="str">
            <v>NCPRP0217</v>
          </cell>
          <cell r="D22">
            <v>300100055</v>
          </cell>
          <cell r="E22" t="str">
            <v/>
          </cell>
          <cell r="F22" t="str">
            <v>JOHN TAOLO GAETSEWE</v>
          </cell>
          <cell r="G22" t="str">
            <v>GA-SEGONYANA</v>
          </cell>
          <cell r="H22" t="str">
            <v>MOTHIBISTAD</v>
          </cell>
          <cell r="I22" t="str">
            <v>MOTHIBISTAD</v>
          </cell>
          <cell r="J22" t="str">
            <v>6232 KGOSI MOTHIBI STREET, MOTHIBISTAD, 8474</v>
          </cell>
          <cell r="K22" t="str">
            <v>-27.39968</v>
          </cell>
          <cell r="L22" t="str">
            <v>23.47907</v>
          </cell>
          <cell r="M22">
            <v>5</v>
          </cell>
          <cell r="N22" t="str">
            <v>NG SIAMISANG</v>
          </cell>
          <cell r="O22" t="str">
            <v>3</v>
          </cell>
          <cell r="P22" t="str">
            <v>LEPANTITI JACOB TSHOSANE</v>
          </cell>
          <cell r="Q22" t="str">
            <v>0537731066</v>
          </cell>
          <cell r="R22" t="str">
            <v>0735373746</v>
          </cell>
          <cell r="S22" t="str">
            <v>BAITIREDITECHCOMM@GMAIL.COM</v>
          </cell>
          <cell r="T22" t="str">
            <v>NO</v>
          </cell>
          <cell r="U22" t="str">
            <v>URBAN</v>
          </cell>
          <cell r="V22" t="str">
            <v>6232</v>
          </cell>
          <cell r="W22" t="str">
            <v>2,2759</v>
          </cell>
          <cell r="X22">
            <v>4.8</v>
          </cell>
          <cell r="Y22" t="str">
            <v>-2,5241</v>
          </cell>
          <cell r="Z22">
            <v>8497</v>
          </cell>
          <cell r="AA22" t="str">
            <v>PERMANENT</v>
          </cell>
          <cell r="AB22" t="str">
            <v/>
          </cell>
          <cell r="AC22" t="str">
            <v/>
          </cell>
          <cell r="AD22" t="str">
            <v>NATIONAL</v>
          </cell>
          <cell r="AF22" t="str">
            <v/>
          </cell>
          <cell r="AG22" t="str">
            <v>OPERATIONAL (LEARNERS AT THE SCHOOL)</v>
          </cell>
          <cell r="AH22" t="str">
            <v>PUBLIC</v>
          </cell>
          <cell r="AI22" t="str">
            <v>PUBLIC ORDINARY SCHOOL</v>
          </cell>
          <cell r="AJ22" t="str">
            <v xml:space="preserve">SECONDARY </v>
          </cell>
          <cell r="AK22">
            <v>1043</v>
          </cell>
          <cell r="AL22" t="str">
            <v xml:space="preserve">MEGA SECONDARY </v>
          </cell>
          <cell r="AM22" t="str">
            <v xml:space="preserve">LEVEL 6 SECONDARY SCHOOL </v>
          </cell>
          <cell r="AN22" t="str">
            <v>GRADE 8</v>
          </cell>
          <cell r="AO22" t="str">
            <v>GRADE 12</v>
          </cell>
          <cell r="AP22" t="str">
            <v>842</v>
          </cell>
          <cell r="AQ22">
            <v>846</v>
          </cell>
          <cell r="AR22">
            <v>845</v>
          </cell>
          <cell r="AS22">
            <v>864</v>
          </cell>
          <cell r="AT22">
            <v>859</v>
          </cell>
          <cell r="AU22">
            <v>894</v>
          </cell>
          <cell r="AV22">
            <v>934</v>
          </cell>
          <cell r="AW22">
            <v>872</v>
          </cell>
          <cell r="AX22">
            <v>879</v>
          </cell>
          <cell r="AY22">
            <v>971</v>
          </cell>
          <cell r="AZ22">
            <v>1023</v>
          </cell>
          <cell r="BA22">
            <v>1011</v>
          </cell>
          <cell r="BB22">
            <v>999</v>
          </cell>
          <cell r="BC22">
            <v>1043</v>
          </cell>
          <cell r="BK22" t="str">
            <v>C3</v>
          </cell>
          <cell r="BL22" t="str">
            <v>C3</v>
          </cell>
          <cell r="BM22" t="str">
            <v>C3</v>
          </cell>
          <cell r="CW22" t="str">
            <v>Flush toilet (municipal), Mobile toilets</v>
          </cell>
          <cell r="DO22" t="str">
            <v>2052,48</v>
          </cell>
          <cell r="DP22" t="str">
            <v>WELDED MESH</v>
          </cell>
          <cell r="EH22">
            <v>3</v>
          </cell>
          <cell r="EM22" t="str">
            <v>YES</v>
          </cell>
          <cell r="EN22" t="str">
            <v/>
          </cell>
          <cell r="EO22" t="str">
            <v/>
          </cell>
          <cell r="EP22" t="str">
            <v/>
          </cell>
          <cell r="EQ22" t="str">
            <v/>
          </cell>
          <cell r="FH22" t="str">
            <v/>
          </cell>
          <cell r="FI22" t="str">
            <v/>
          </cell>
          <cell r="FP22">
            <v>8868268.3751999997</v>
          </cell>
          <cell r="FR22">
            <v>8868268.3751999997</v>
          </cell>
          <cell r="FT22">
            <v>8868268.3751999997</v>
          </cell>
          <cell r="FV22">
            <v>8868268.3751999997</v>
          </cell>
          <cell r="FW22">
            <v>35473073.500799999</v>
          </cell>
          <cell r="GA22" t="str">
            <v/>
          </cell>
          <cell r="GC22" t="str">
            <v>Yes</v>
          </cell>
          <cell r="GD22">
            <v>0</v>
          </cell>
          <cell r="GE22">
            <v>0</v>
          </cell>
          <cell r="GF22">
            <v>0</v>
          </cell>
          <cell r="GG22" t="str">
            <v>0</v>
          </cell>
          <cell r="GH22" t="str">
            <v>0</v>
          </cell>
          <cell r="GI22" t="str">
            <v>Borehole/Well on site, Municipal/Communal</v>
          </cell>
          <cell r="GJ22" t="str">
            <v>Less than 100%</v>
          </cell>
          <cell r="GK22" t="str">
            <v>YES</v>
          </cell>
          <cell r="GL22">
            <v>3</v>
          </cell>
          <cell r="GM22">
            <v>5000</v>
          </cell>
          <cell r="GN22" t="str">
            <v>1 x 5kl</v>
          </cell>
          <cell r="GR22" t="str">
            <v>Reticulated for drinking purposes, Reticulated for water borne sewerage system</v>
          </cell>
          <cell r="GS22" t="str">
            <v>Less than 25% needed</v>
          </cell>
          <cell r="GT22" t="str">
            <v/>
          </cell>
          <cell r="GU22">
            <v>29</v>
          </cell>
          <cell r="GV22">
            <v>26</v>
          </cell>
          <cell r="GW22">
            <v>3</v>
          </cell>
          <cell r="GX22">
            <v>0.23076923076923078</v>
          </cell>
          <cell r="GY22" t="str">
            <v>50</v>
          </cell>
          <cell r="GZ22">
            <v>8</v>
          </cell>
          <cell r="HA22">
            <v>0</v>
          </cell>
          <cell r="HB22">
            <v>0</v>
          </cell>
          <cell r="HC22">
            <v>0</v>
          </cell>
          <cell r="HD22">
            <v>1</v>
          </cell>
          <cell r="HE22" t="str">
            <v>0</v>
          </cell>
          <cell r="HF22">
            <v>0</v>
          </cell>
          <cell r="HG22" t="str">
            <v>1</v>
          </cell>
          <cell r="HH22">
            <v>1</v>
          </cell>
          <cell r="HI22">
            <v>0</v>
          </cell>
          <cell r="HJ22">
            <v>3</v>
          </cell>
          <cell r="HK22">
            <v>0</v>
          </cell>
          <cell r="HL22">
            <v>1</v>
          </cell>
          <cell r="HM22">
            <v>1</v>
          </cell>
          <cell r="HN22">
            <v>3</v>
          </cell>
          <cell r="HO22" t="str">
            <v>0</v>
          </cell>
          <cell r="HP22">
            <v>1</v>
          </cell>
          <cell r="HQ22" t="str">
            <v>1</v>
          </cell>
          <cell r="HR22">
            <v>33</v>
          </cell>
          <cell r="HS22">
            <v>16</v>
          </cell>
          <cell r="HT22">
            <v>17</v>
          </cell>
          <cell r="HU22">
            <v>8</v>
          </cell>
          <cell r="HV22">
            <v>0</v>
          </cell>
          <cell r="HW22">
            <v>0</v>
          </cell>
          <cell r="HX22">
            <v>0</v>
          </cell>
          <cell r="HY22" t="str">
            <v>0</v>
          </cell>
          <cell r="HZ22" t="str">
            <v>18</v>
          </cell>
          <cell r="IA22">
            <v>40</v>
          </cell>
          <cell r="IB22">
            <v>22</v>
          </cell>
          <cell r="IC22">
            <v>2</v>
          </cell>
          <cell r="ID22">
            <v>1</v>
          </cell>
          <cell r="IE22">
            <v>1</v>
          </cell>
          <cell r="IF22">
            <v>0</v>
          </cell>
          <cell r="IG22">
            <v>6553985.75</v>
          </cell>
          <cell r="IH22" t="str">
            <v>94259480,32</v>
          </cell>
          <cell r="II22" t="str">
            <v>1970</v>
          </cell>
          <cell r="IJ22">
            <v>12863231.813999999</v>
          </cell>
          <cell r="IK22">
            <v>54060839.763700001</v>
          </cell>
          <cell r="IL22">
            <v>3440783.32</v>
          </cell>
          <cell r="IM22">
            <v>4604544.2457999997</v>
          </cell>
          <cell r="IN22" t="str">
            <v>6553985,75</v>
          </cell>
          <cell r="IP22">
            <v>-47506854.013700001</v>
          </cell>
          <cell r="IQ22">
            <v>0.22638276548</v>
          </cell>
          <cell r="IS22">
            <v>100</v>
          </cell>
          <cell r="IT22">
            <v>5</v>
          </cell>
          <cell r="IU22" t="str">
            <v>FEASIBILITY STUDY</v>
          </cell>
        </row>
        <row r="23">
          <cell r="A23" t="str">
            <v>BANKHARA BODULONG HIGH SCHOOL</v>
          </cell>
          <cell r="B23" t="str">
            <v>GOVERNMENT SCHOOL</v>
          </cell>
          <cell r="C23" t="str">
            <v>NCPRP0594</v>
          </cell>
          <cell r="D23">
            <v>300106000</v>
          </cell>
          <cell r="F23" t="str">
            <v>JOHN TAOLO GAETSEWE</v>
          </cell>
          <cell r="G23" t="str">
            <v>GA-SEGONYANA</v>
          </cell>
          <cell r="H23" t="str">
            <v>KURUMAN</v>
          </cell>
          <cell r="I23" t="str">
            <v>BANKARA</v>
          </cell>
          <cell r="J23" t="str">
            <v>6 GEMSBOK STREET, BANKHARA VILLAGE, KURUMAN, 8460</v>
          </cell>
          <cell r="K23" t="str">
            <v>-27.423037</v>
          </cell>
          <cell r="L23" t="str">
            <v>23,380628</v>
          </cell>
          <cell r="M23">
            <v>3</v>
          </cell>
          <cell r="N23" t="str">
            <v>GJ BUYS</v>
          </cell>
          <cell r="O23" t="str">
            <v>1</v>
          </cell>
          <cell r="S23" t="str">
            <v>BANKHARAHIGH@GMAIL.COM</v>
          </cell>
          <cell r="T23" t="str">
            <v>NO</v>
          </cell>
          <cell r="U23" t="str">
            <v>URBAN</v>
          </cell>
          <cell r="V23" t="str">
            <v>157</v>
          </cell>
          <cell r="W23" t="str">
            <v>4,4124</v>
          </cell>
          <cell r="X23">
            <v>4.8</v>
          </cell>
          <cell r="Y23" t="str">
            <v>-4,4689</v>
          </cell>
          <cell r="Z23">
            <v>3311</v>
          </cell>
          <cell r="AA23" t="str">
            <v>PERMANENT</v>
          </cell>
          <cell r="AB23" t="str">
            <v/>
          </cell>
          <cell r="AC23" t="str">
            <v/>
          </cell>
          <cell r="AD23" t="str">
            <v>LOCAL GOVERNMENT</v>
          </cell>
          <cell r="AF23" t="str">
            <v/>
          </cell>
          <cell r="AG23" t="str">
            <v>OPERATIONAL (LEARNERS AT THE SCHOOL)</v>
          </cell>
          <cell r="AH23" t="str">
            <v>PUBLIC</v>
          </cell>
          <cell r="AI23" t="str">
            <v>PUBLIC ORDINARY SCHOOL</v>
          </cell>
          <cell r="AJ23" t="str">
            <v xml:space="preserve">SECONDARY </v>
          </cell>
          <cell r="AK23">
            <v>881</v>
          </cell>
          <cell r="AL23" t="str">
            <v xml:space="preserve">LARGE SECONDARY </v>
          </cell>
          <cell r="AM23" t="str">
            <v xml:space="preserve">LEVEL 4 SECONDARY SCHOOL </v>
          </cell>
          <cell r="AN23" t="str">
            <v>GRADE 8</v>
          </cell>
          <cell r="AO23" t="str">
            <v>GRADE 12</v>
          </cell>
          <cell r="AP23" t="str">
            <v/>
          </cell>
          <cell r="AT23">
            <v>594</v>
          </cell>
          <cell r="AU23">
            <v>652</v>
          </cell>
          <cell r="AV23">
            <v>724</v>
          </cell>
          <cell r="AW23">
            <v>735</v>
          </cell>
          <cell r="AX23">
            <v>827</v>
          </cell>
          <cell r="AY23">
            <v>676</v>
          </cell>
          <cell r="AZ23">
            <v>769</v>
          </cell>
          <cell r="BA23">
            <v>787</v>
          </cell>
          <cell r="BB23">
            <v>864</v>
          </cell>
          <cell r="BC23">
            <v>881</v>
          </cell>
          <cell r="BK23" t="str">
            <v>C3</v>
          </cell>
          <cell r="BL23" t="str">
            <v>C3</v>
          </cell>
          <cell r="BM23" t="str">
            <v>C3</v>
          </cell>
          <cell r="CW23" t="str">
            <v>Flush toilet (septic tank), Flush toilet (municipal)</v>
          </cell>
          <cell r="DO23" t="str">
            <v>1405</v>
          </cell>
          <cell r="DP23" t="str">
            <v>WELDED MESH</v>
          </cell>
          <cell r="EH23">
            <v>2</v>
          </cell>
          <cell r="EM23" t="str">
            <v/>
          </cell>
          <cell r="EN23" t="str">
            <v/>
          </cell>
          <cell r="EO23" t="str">
            <v/>
          </cell>
          <cell r="EP23" t="str">
            <v/>
          </cell>
          <cell r="EQ23" t="str">
            <v>1</v>
          </cell>
          <cell r="FH23" t="str">
            <v/>
          </cell>
          <cell r="FI23" t="str">
            <v/>
          </cell>
          <cell r="FP23">
            <v>0</v>
          </cell>
          <cell r="FR23">
            <v>0</v>
          </cell>
          <cell r="FT23">
            <v>0</v>
          </cell>
          <cell r="FV23">
            <v>0</v>
          </cell>
          <cell r="FW23">
            <v>0</v>
          </cell>
          <cell r="GA23" t="str">
            <v/>
          </cell>
          <cell r="GC23" t="str">
            <v>Yes</v>
          </cell>
          <cell r="GD23">
            <v>0</v>
          </cell>
          <cell r="GE23">
            <v>0</v>
          </cell>
          <cell r="GF23">
            <v>0</v>
          </cell>
          <cell r="GG23" t="str">
            <v>0</v>
          </cell>
          <cell r="GH23" t="str">
            <v>0</v>
          </cell>
          <cell r="GI23" t="str">
            <v>Borehole/Well on site</v>
          </cell>
          <cell r="GJ23" t="str">
            <v>Less than 100%</v>
          </cell>
          <cell r="GK23" t="str">
            <v>YES</v>
          </cell>
          <cell r="GL23">
            <v>4</v>
          </cell>
          <cell r="GM23">
            <v>10000</v>
          </cell>
          <cell r="GN23" t="str">
            <v>1 x 10KL</v>
          </cell>
          <cell r="GR23" t="str">
            <v>Reticulated for drinking purposes, Reticulated for water borne sewerage system</v>
          </cell>
          <cell r="GS23" t="str">
            <v>Less than 25% needed</v>
          </cell>
          <cell r="GT23" t="str">
            <v/>
          </cell>
          <cell r="GU23">
            <v>37</v>
          </cell>
          <cell r="GV23">
            <v>22</v>
          </cell>
          <cell r="GW23">
            <v>15</v>
          </cell>
          <cell r="GX23">
            <v>0</v>
          </cell>
          <cell r="GY23" t="str">
            <v>42</v>
          </cell>
          <cell r="GZ23">
            <v>8</v>
          </cell>
          <cell r="HA23">
            <v>0</v>
          </cell>
          <cell r="HB23">
            <v>0</v>
          </cell>
          <cell r="HC23">
            <v>0</v>
          </cell>
          <cell r="HD23">
            <v>1</v>
          </cell>
          <cell r="HE23" t="str">
            <v>0</v>
          </cell>
          <cell r="HF23">
            <v>1</v>
          </cell>
          <cell r="HG23" t="str">
            <v>1</v>
          </cell>
          <cell r="HH23">
            <v>1</v>
          </cell>
          <cell r="HI23">
            <v>0</v>
          </cell>
          <cell r="HJ23">
            <v>1</v>
          </cell>
          <cell r="HK23">
            <v>0</v>
          </cell>
          <cell r="HL23">
            <v>1</v>
          </cell>
          <cell r="HM23">
            <v>1</v>
          </cell>
          <cell r="HN23">
            <v>0</v>
          </cell>
          <cell r="HO23" t="str">
            <v>0</v>
          </cell>
          <cell r="HP23">
            <v>1</v>
          </cell>
          <cell r="HQ23" t="str">
            <v>1</v>
          </cell>
          <cell r="HR23">
            <v>18</v>
          </cell>
          <cell r="HS23">
            <v>16</v>
          </cell>
          <cell r="HT23">
            <v>17</v>
          </cell>
          <cell r="HU23">
            <v>3</v>
          </cell>
          <cell r="HV23">
            <v>1</v>
          </cell>
          <cell r="HW23">
            <v>0</v>
          </cell>
          <cell r="HX23">
            <v>1</v>
          </cell>
          <cell r="HY23" t="str">
            <v>1</v>
          </cell>
          <cell r="HZ23" t="str">
            <v>36</v>
          </cell>
          <cell r="IA23">
            <v>29</v>
          </cell>
          <cell r="IB23">
            <v>0</v>
          </cell>
          <cell r="IC23">
            <v>0</v>
          </cell>
          <cell r="ID23">
            <v>2</v>
          </cell>
          <cell r="IE23">
            <v>1</v>
          </cell>
          <cell r="IF23">
            <v>0</v>
          </cell>
          <cell r="IG23">
            <v>1512201.6</v>
          </cell>
          <cell r="IH23" t="str">
            <v>61371766,93</v>
          </cell>
          <cell r="II23" t="str">
            <v>1958</v>
          </cell>
          <cell r="IJ23">
            <v>23809354.094000001</v>
          </cell>
          <cell r="IK23">
            <v>87822125.592800006</v>
          </cell>
          <cell r="IL23">
            <v>188887</v>
          </cell>
          <cell r="IM23">
            <v>252773.41459999999</v>
          </cell>
          <cell r="IN23" t="str">
            <v>1189500,61</v>
          </cell>
          <cell r="IP23">
            <v>-86632624.982800007</v>
          </cell>
          <cell r="IQ23">
            <v>6.2599652435E-2</v>
          </cell>
          <cell r="IS23">
            <v>100</v>
          </cell>
          <cell r="IT23">
            <v>5</v>
          </cell>
          <cell r="IU23" t="str">
            <v>CORRECTIVE MAINTENANCE</v>
          </cell>
        </row>
        <row r="24">
          <cell r="A24" t="str">
            <v>BANKHARE BODULONG  OFF-SHOOT PRIMARY SCHOOL</v>
          </cell>
          <cell r="B24" t="str">
            <v>NEW SCHOOL</v>
          </cell>
          <cell r="C24" t="str">
            <v>NOT ON ASSET REGISTER</v>
          </cell>
          <cell r="D24">
            <v>300000003</v>
          </cell>
          <cell r="E24" t="str">
            <v/>
          </cell>
          <cell r="F24" t="str">
            <v>JOHN TAOLO GAETSEWE</v>
          </cell>
          <cell r="G24" t="str">
            <v>GA-SEGONYANA</v>
          </cell>
          <cell r="H24" t="str">
            <v>KURUMAN</v>
          </cell>
          <cell r="I24" t="str">
            <v>BANKHARA</v>
          </cell>
          <cell r="J24" t="str">
            <v>TBD</v>
          </cell>
          <cell r="K24" t="str">
            <v>TBD</v>
          </cell>
          <cell r="L24" t="str">
            <v>TBD</v>
          </cell>
          <cell r="N24" t="str">
            <v>TBD</v>
          </cell>
          <cell r="O24" t="str">
            <v>TBD</v>
          </cell>
          <cell r="P24" t="str">
            <v>TBD</v>
          </cell>
          <cell r="Q24" t="str">
            <v>TBD</v>
          </cell>
          <cell r="R24" t="str">
            <v>TBD</v>
          </cell>
          <cell r="S24" t="str">
            <v>TBD</v>
          </cell>
          <cell r="T24" t="str">
            <v>NO</v>
          </cell>
          <cell r="U24" t="str">
            <v>URBAN</v>
          </cell>
          <cell r="V24" t="str">
            <v>NEW</v>
          </cell>
          <cell r="W24" t="str">
            <v>TBD</v>
          </cell>
          <cell r="X24">
            <v>2.8</v>
          </cell>
          <cell r="Y24" t="str">
            <v>TBD</v>
          </cell>
          <cell r="AA24" t="str">
            <v>NEW PERMANENT</v>
          </cell>
          <cell r="AB24" t="str">
            <v/>
          </cell>
          <cell r="AC24" t="str">
            <v/>
          </cell>
          <cell r="AD24" t="str">
            <v/>
          </cell>
          <cell r="AE24" t="str">
            <v/>
          </cell>
          <cell r="AF24" t="str">
            <v/>
          </cell>
          <cell r="AG24" t="str">
            <v>PLANNING PHASE</v>
          </cell>
          <cell r="AH24" t="str">
            <v>PUBLIC</v>
          </cell>
          <cell r="AI24" t="str">
            <v>FULL SERVICE SCHOOL IN PLANNING</v>
          </cell>
          <cell r="AJ24" t="str">
            <v>PRIMARY</v>
          </cell>
          <cell r="AK24">
            <v>0</v>
          </cell>
          <cell r="AL24" t="str">
            <v>LARGE PRIMARY</v>
          </cell>
          <cell r="AM24" t="str">
            <v xml:space="preserve">LEVEL 3 PRIMARYSCHOOL </v>
          </cell>
          <cell r="AN24" t="str">
            <v>GRADE R</v>
          </cell>
          <cell r="AO24" t="str">
            <v>GRADE 7</v>
          </cell>
          <cell r="AP24" t="str">
            <v/>
          </cell>
          <cell r="BC24">
            <v>0</v>
          </cell>
          <cell r="BK24" t="str">
            <v/>
          </cell>
          <cell r="BL24" t="str">
            <v/>
          </cell>
          <cell r="CW24" t="str">
            <v/>
          </cell>
          <cell r="DO24" t="str">
            <v>1000</v>
          </cell>
          <cell r="DP24" t="str">
            <v xml:space="preserve"> </v>
          </cell>
          <cell r="EM24" t="str">
            <v>NO</v>
          </cell>
          <cell r="EN24" t="str">
            <v/>
          </cell>
          <cell r="EO24" t="str">
            <v/>
          </cell>
          <cell r="EP24" t="str">
            <v/>
          </cell>
          <cell r="EQ24" t="str">
            <v/>
          </cell>
          <cell r="FG24" t="str">
            <v>CLASSROOMS</v>
          </cell>
          <cell r="FH24" t="str">
            <v/>
          </cell>
          <cell r="FI24" t="str">
            <v>RECHECK WHEN NEW SCHOOLS ARE UP AND RUNNING</v>
          </cell>
          <cell r="FJ24" t="str">
            <v>PRIORITISE</v>
          </cell>
          <cell r="FL24">
            <v>19</v>
          </cell>
          <cell r="FM24" t="str">
            <v>KRMS</v>
          </cell>
          <cell r="FN24" t="str">
            <v>OFF SHOOT</v>
          </cell>
          <cell r="FO24" t="str">
            <v>NONE</v>
          </cell>
          <cell r="FP24">
            <v>0</v>
          </cell>
          <cell r="FQ24"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24">
            <v>0</v>
          </cell>
          <cell r="FT24">
            <v>0</v>
          </cell>
          <cell r="FV24">
            <v>0</v>
          </cell>
          <cell r="FW24">
            <v>0</v>
          </cell>
          <cell r="GA24" t="str">
            <v/>
          </cell>
          <cell r="GC24" t="str">
            <v/>
          </cell>
          <cell r="GG24" t="str">
            <v/>
          </cell>
          <cell r="GH24" t="str">
            <v/>
          </cell>
          <cell r="GT24" t="str">
            <v/>
          </cell>
          <cell r="GY24" t="str">
            <v/>
          </cell>
          <cell r="HE24" t="str">
            <v/>
          </cell>
          <cell r="HG24" t="str">
            <v/>
          </cell>
          <cell r="HO24" t="str">
            <v/>
          </cell>
          <cell r="HQ24" t="str">
            <v/>
          </cell>
          <cell r="HY24" t="str">
            <v/>
          </cell>
          <cell r="HZ24" t="str">
            <v/>
          </cell>
          <cell r="IH24" t="str">
            <v/>
          </cell>
          <cell r="II24" t="str">
            <v>TBD</v>
          </cell>
          <cell r="IK24">
            <v>0</v>
          </cell>
          <cell r="IL24">
            <v>0</v>
          </cell>
          <cell r="IM24">
            <v>0</v>
          </cell>
          <cell r="IN24" t="str">
            <v/>
          </cell>
          <cell r="IP24">
            <v>0</v>
          </cell>
          <cell r="IS24">
            <v>100</v>
          </cell>
          <cell r="IT24">
            <v>5</v>
          </cell>
          <cell r="IU24" t="str">
            <v>PREVENTATIVE MAINTENANCE</v>
          </cell>
        </row>
        <row r="25">
          <cell r="A25" t="str">
            <v>BANKHARE-BODILONG  PRIMARY SCHOOL</v>
          </cell>
          <cell r="B25" t="str">
            <v>GOVERNMENT SCHOOL</v>
          </cell>
          <cell r="C25" t="str">
            <v>NCPRP2764</v>
          </cell>
          <cell r="D25">
            <v>300045219</v>
          </cell>
          <cell r="E25" t="str">
            <v/>
          </cell>
          <cell r="F25" t="str">
            <v>JOHN TAOLO GAETSEWE</v>
          </cell>
          <cell r="G25" t="str">
            <v>GA-SEGONYANA</v>
          </cell>
          <cell r="H25" t="str">
            <v>KURUMAN</v>
          </cell>
          <cell r="I25" t="str">
            <v>BANKNARA/BODULONG</v>
          </cell>
          <cell r="J25" t="str">
            <v>157, DIPICO STREET, BANKHARA-BODULONG, 8460</v>
          </cell>
          <cell r="K25" t="str">
            <v>-27.4234</v>
          </cell>
          <cell r="L25" t="str">
            <v>23.38694</v>
          </cell>
          <cell r="M25">
            <v>3</v>
          </cell>
          <cell r="N25" t="str">
            <v>GJ BUYS</v>
          </cell>
          <cell r="O25" t="str">
            <v>1</v>
          </cell>
          <cell r="P25" t="str">
            <v>LEBOGANG IGNITIUS MALGAS</v>
          </cell>
          <cell r="Q25" t="str">
            <v>0832675071</v>
          </cell>
          <cell r="R25" t="str">
            <v>0720428824</v>
          </cell>
          <cell r="S25" t="str">
            <v>BANKHARA-BODULONG@MYMTNMAIL.CO.ZA</v>
          </cell>
          <cell r="T25" t="str">
            <v>TBD</v>
          </cell>
          <cell r="U25" t="str">
            <v>URBAN</v>
          </cell>
          <cell r="V25" t="str">
            <v>2366</v>
          </cell>
          <cell r="W25" t="str">
            <v>11,1785</v>
          </cell>
          <cell r="X25">
            <v>2.8</v>
          </cell>
          <cell r="Y25" t="str">
            <v>8,3785</v>
          </cell>
          <cell r="AA25" t="str">
            <v>PERMANENT</v>
          </cell>
          <cell r="AB25" t="str">
            <v/>
          </cell>
          <cell r="AC25" t="str">
            <v/>
          </cell>
          <cell r="AD25" t="str">
            <v>PROVINCIAL</v>
          </cell>
          <cell r="AF25" t="str">
            <v/>
          </cell>
          <cell r="AG25" t="str">
            <v>OPERATIONAL (LEARNERS AT THE SCHOOL)</v>
          </cell>
          <cell r="AH25" t="str">
            <v>PUBLIC</v>
          </cell>
          <cell r="AI25" t="str">
            <v>PUBLIC ORDINARY SCHOOL</v>
          </cell>
          <cell r="AJ25" t="str">
            <v>PRIMARY</v>
          </cell>
          <cell r="AK25">
            <v>1640</v>
          </cell>
          <cell r="AL25" t="str">
            <v>MEGA PRIMARY</v>
          </cell>
          <cell r="AM25" t="str">
            <v xml:space="preserve">LEVEL 5 PRIMARY SCHOOL </v>
          </cell>
          <cell r="AN25" t="str">
            <v>GRADE R</v>
          </cell>
          <cell r="AO25" t="str">
            <v>GRADE 7</v>
          </cell>
          <cell r="AP25" t="str">
            <v>1408</v>
          </cell>
          <cell r="AQ25">
            <v>1339</v>
          </cell>
          <cell r="AR25">
            <v>1609</v>
          </cell>
          <cell r="AS25">
            <v>1458</v>
          </cell>
          <cell r="AT25">
            <v>1465</v>
          </cell>
          <cell r="AU25">
            <v>1503</v>
          </cell>
          <cell r="AV25">
            <v>1575</v>
          </cell>
          <cell r="AW25">
            <v>1534</v>
          </cell>
          <cell r="AX25">
            <v>1801</v>
          </cell>
          <cell r="AY25">
            <v>1579</v>
          </cell>
          <cell r="AZ25">
            <v>1653</v>
          </cell>
          <cell r="BA25">
            <v>1722</v>
          </cell>
          <cell r="BB25">
            <v>1616</v>
          </cell>
          <cell r="BC25">
            <v>1640</v>
          </cell>
          <cell r="BE25">
            <v>0</v>
          </cell>
          <cell r="BK25" t="str">
            <v>C3</v>
          </cell>
          <cell r="BL25" t="str">
            <v>C3</v>
          </cell>
          <cell r="BM25" t="str">
            <v>C3</v>
          </cell>
          <cell r="CW25" t="str">
            <v>Flush toilet (septic tank), Flush toilet (municipal)</v>
          </cell>
          <cell r="DO25" t="str">
            <v>1896,8</v>
          </cell>
          <cell r="DP25" t="str">
            <v xml:space="preserve"> </v>
          </cell>
          <cell r="EM25" t="str">
            <v>YES</v>
          </cell>
          <cell r="EN25" t="str">
            <v/>
          </cell>
          <cell r="EO25" t="str">
            <v/>
          </cell>
          <cell r="EP25" t="str">
            <v/>
          </cell>
          <cell r="EQ25" t="str">
            <v/>
          </cell>
          <cell r="FH25" t="str">
            <v/>
          </cell>
          <cell r="FI25" t="str">
            <v>NEED DOUBLE ECD NO ECD</v>
          </cell>
          <cell r="FP25">
            <v>0</v>
          </cell>
          <cell r="FR25">
            <v>0</v>
          </cell>
          <cell r="FT25">
            <v>0</v>
          </cell>
          <cell r="FV25">
            <v>0</v>
          </cell>
          <cell r="FW25">
            <v>0</v>
          </cell>
          <cell r="GA25" t="str">
            <v/>
          </cell>
          <cell r="GC25" t="str">
            <v>Yes</v>
          </cell>
          <cell r="GD25">
            <v>0</v>
          </cell>
          <cell r="GE25">
            <v>0</v>
          </cell>
          <cell r="GF25">
            <v>0</v>
          </cell>
          <cell r="GG25" t="str">
            <v>0</v>
          </cell>
          <cell r="GH25" t="str">
            <v>0</v>
          </cell>
          <cell r="GI25" t="str">
            <v>Borehole/Well on site, Municipal/Communal</v>
          </cell>
          <cell r="GJ25" t="str">
            <v>Less than 50%</v>
          </cell>
          <cell r="GK25" t="str">
            <v>YES</v>
          </cell>
          <cell r="GL25">
            <v>4</v>
          </cell>
          <cell r="GM25">
            <v>20000</v>
          </cell>
          <cell r="GN25" t="str">
            <v>4 x 5kl</v>
          </cell>
          <cell r="GR25" t="str">
            <v>Reticulated for drinking purposes, Reticulated for water borne sewerage system</v>
          </cell>
          <cell r="GS25" t="str">
            <v>Less than 50% needed</v>
          </cell>
          <cell r="GT25" t="str">
            <v/>
          </cell>
          <cell r="GU25">
            <v>43</v>
          </cell>
          <cell r="GV25">
            <v>41</v>
          </cell>
          <cell r="GW25">
            <v>2</v>
          </cell>
          <cell r="GX25">
            <v>0</v>
          </cell>
          <cell r="GY25" t="str">
            <v>10</v>
          </cell>
          <cell r="GZ25">
            <v>0</v>
          </cell>
          <cell r="HA25">
            <v>0</v>
          </cell>
          <cell r="HB25">
            <v>0</v>
          </cell>
          <cell r="HC25">
            <v>0</v>
          </cell>
          <cell r="HD25">
            <v>1</v>
          </cell>
          <cell r="HE25" t="str">
            <v>0</v>
          </cell>
          <cell r="HF25">
            <v>1</v>
          </cell>
          <cell r="HG25" t="str">
            <v>1</v>
          </cell>
          <cell r="HH25">
            <v>1</v>
          </cell>
          <cell r="HI25">
            <v>0</v>
          </cell>
          <cell r="HJ25">
            <v>0</v>
          </cell>
          <cell r="HK25">
            <v>0</v>
          </cell>
          <cell r="HL25">
            <v>1</v>
          </cell>
          <cell r="HM25">
            <v>1</v>
          </cell>
          <cell r="HN25">
            <v>1</v>
          </cell>
          <cell r="HO25" t="str">
            <v>1</v>
          </cell>
          <cell r="HP25">
            <v>1</v>
          </cell>
          <cell r="HQ25" t="str">
            <v>0</v>
          </cell>
          <cell r="HR25">
            <v>5</v>
          </cell>
          <cell r="HS25">
            <v>5</v>
          </cell>
          <cell r="HT25">
            <v>14</v>
          </cell>
          <cell r="HU25">
            <v>10</v>
          </cell>
          <cell r="HV25">
            <v>1</v>
          </cell>
          <cell r="HW25">
            <v>1</v>
          </cell>
          <cell r="HX25">
            <v>1</v>
          </cell>
          <cell r="HY25" t="str">
            <v>0</v>
          </cell>
          <cell r="HZ25" t="str">
            <v>18</v>
          </cell>
          <cell r="IA25">
            <v>48</v>
          </cell>
          <cell r="IB25">
            <v>30</v>
          </cell>
          <cell r="IC25">
            <v>2</v>
          </cell>
          <cell r="ID25">
            <v>2</v>
          </cell>
          <cell r="IE25">
            <v>1</v>
          </cell>
          <cell r="IF25">
            <v>0</v>
          </cell>
          <cell r="IG25">
            <v>6428473.2599999998</v>
          </cell>
          <cell r="IH25" t="str">
            <v>75631700,39</v>
          </cell>
          <cell r="II25" t="str">
            <v>2006</v>
          </cell>
          <cell r="IJ25">
            <v>18987704.789999999</v>
          </cell>
          <cell r="IK25">
            <v>80169602.413399994</v>
          </cell>
          <cell r="IL25">
            <v>1272980.0018</v>
          </cell>
          <cell r="IM25">
            <v>1703534.3981000001</v>
          </cell>
          <cell r="IN25" t="str">
            <v>6428473,26</v>
          </cell>
          <cell r="IP25">
            <v>-73741129.153400004</v>
          </cell>
          <cell r="IQ25">
            <v>8.4997074300000003E-2</v>
          </cell>
          <cell r="IS25">
            <v>100</v>
          </cell>
          <cell r="IT25">
            <v>5</v>
          </cell>
          <cell r="IU25" t="str">
            <v>PREVENTATIVE MAINTENANCE</v>
          </cell>
        </row>
        <row r="26">
          <cell r="A26" t="str">
            <v>BANKSDRIF SECONDARY SCHOOL</v>
          </cell>
          <cell r="B26" t="str">
            <v>GOVERNMENT SCHOOL</v>
          </cell>
          <cell r="C26" t="str">
            <v>NCPRP0500</v>
          </cell>
          <cell r="D26">
            <v>300017306</v>
          </cell>
          <cell r="F26" t="str">
            <v>FRANCES BAARD</v>
          </cell>
          <cell r="G26" t="str">
            <v>PHOKWANE</v>
          </cell>
          <cell r="H26" t="str">
            <v>HARTSWATER</v>
          </cell>
          <cell r="I26" t="str">
            <v>HARTSWATER</v>
          </cell>
          <cell r="J26" t="str">
            <v>C/O DE BRUIN &amp; SAUER STREET, HARTSWATER, 8570</v>
          </cell>
          <cell r="K26" t="str">
            <v>-27.71937</v>
          </cell>
          <cell r="L26" t="str">
            <v>24.80923</v>
          </cell>
          <cell r="M26">
            <v>4</v>
          </cell>
          <cell r="N26" t="str">
            <v>SS DUSTILE</v>
          </cell>
          <cell r="O26" t="str">
            <v>1</v>
          </cell>
          <cell r="P26" t="str">
            <v>KOENA JOHANNES POOPEDI</v>
          </cell>
          <cell r="Q26" t="str">
            <v>0534740532</v>
          </cell>
          <cell r="R26" t="str">
            <v>0786633854</v>
          </cell>
          <cell r="S26" t="str">
            <v>BANKSDRIFTHIGH@GMAIL.COM</v>
          </cell>
          <cell r="T26" t="str">
            <v>NO</v>
          </cell>
          <cell r="U26" t="str">
            <v>URBAN</v>
          </cell>
          <cell r="V26" t="str">
            <v>2578</v>
          </cell>
          <cell r="W26" t="str">
            <v>3,2039</v>
          </cell>
          <cell r="X26">
            <v>4.8</v>
          </cell>
          <cell r="Y26" t="str">
            <v>-1,5961</v>
          </cell>
          <cell r="Z26">
            <v>3586</v>
          </cell>
          <cell r="AA26" t="str">
            <v>PERMANENT</v>
          </cell>
          <cell r="AB26" t="str">
            <v/>
          </cell>
          <cell r="AC26" t="str">
            <v/>
          </cell>
          <cell r="AD26" t="str">
            <v>PROVINCIAL</v>
          </cell>
          <cell r="AF26" t="str">
            <v/>
          </cell>
          <cell r="AG26" t="str">
            <v>OPERATIONAL (LEARNERS AT THE SCHOOL)</v>
          </cell>
          <cell r="AH26" t="str">
            <v>PUBLIC</v>
          </cell>
          <cell r="AI26" t="str">
            <v>PUBLIC ORDINARY SCHOOL</v>
          </cell>
          <cell r="AJ26" t="str">
            <v xml:space="preserve">SECONDARY </v>
          </cell>
          <cell r="AK26">
            <v>723</v>
          </cell>
          <cell r="AL26" t="str">
            <v xml:space="preserve">LARGE SECONDARY </v>
          </cell>
          <cell r="AM26" t="str">
            <v xml:space="preserve">LEVEL 4 SECONDARY SCHOOL </v>
          </cell>
          <cell r="AN26" t="str">
            <v>GRADE 9</v>
          </cell>
          <cell r="AO26" t="str">
            <v>GRADE 12</v>
          </cell>
          <cell r="AP26" t="str">
            <v>668</v>
          </cell>
          <cell r="AQ26">
            <v>608</v>
          </cell>
          <cell r="AR26">
            <v>613</v>
          </cell>
          <cell r="AS26">
            <v>541</v>
          </cell>
          <cell r="AT26">
            <v>643</v>
          </cell>
          <cell r="AU26">
            <v>832</v>
          </cell>
          <cell r="AV26">
            <v>810</v>
          </cell>
          <cell r="AW26">
            <v>784</v>
          </cell>
          <cell r="AX26">
            <v>622</v>
          </cell>
          <cell r="AY26">
            <v>814</v>
          </cell>
          <cell r="AZ26">
            <v>850</v>
          </cell>
          <cell r="BA26">
            <v>797</v>
          </cell>
          <cell r="BB26">
            <v>796</v>
          </cell>
          <cell r="BC26">
            <v>723</v>
          </cell>
          <cell r="BE26">
            <v>0</v>
          </cell>
          <cell r="BK26" t="str">
            <v>C3</v>
          </cell>
          <cell r="BL26" t="str">
            <v>C3</v>
          </cell>
          <cell r="BM26" t="str">
            <v>C3</v>
          </cell>
          <cell r="CW26" t="str">
            <v>Flush toilet (municipal)</v>
          </cell>
          <cell r="DO26" t="str">
            <v>738,92</v>
          </cell>
          <cell r="DP26" t="str">
            <v>STEEL PALISADE</v>
          </cell>
          <cell r="EM26" t="str">
            <v>YES</v>
          </cell>
          <cell r="EN26" t="str">
            <v/>
          </cell>
          <cell r="EO26" t="str">
            <v/>
          </cell>
          <cell r="EP26" t="str">
            <v/>
          </cell>
          <cell r="EQ26" t="str">
            <v/>
          </cell>
          <cell r="FH26" t="str">
            <v/>
          </cell>
          <cell r="FI26" t="str">
            <v/>
          </cell>
          <cell r="FW26">
            <v>0</v>
          </cell>
          <cell r="GA26" t="str">
            <v/>
          </cell>
          <cell r="GC26" t="str">
            <v>Yes</v>
          </cell>
          <cell r="GD26">
            <v>0</v>
          </cell>
          <cell r="GE26">
            <v>0</v>
          </cell>
          <cell r="GF26">
            <v>0</v>
          </cell>
          <cell r="GG26" t="str">
            <v>0</v>
          </cell>
          <cell r="GH26" t="str">
            <v>0</v>
          </cell>
          <cell r="GI26" t="str">
            <v>Borehole/Well on site, Municipal Yard Supply</v>
          </cell>
          <cell r="GJ26" t="str">
            <v>Always available</v>
          </cell>
          <cell r="GK26" t="str">
            <v>YES</v>
          </cell>
          <cell r="GL26">
            <v>2</v>
          </cell>
          <cell r="GM26">
            <v>5000</v>
          </cell>
          <cell r="GN26" t="str">
            <v>1 x 5kl</v>
          </cell>
          <cell r="GR26" t="str">
            <v>Reticulated for drinking purposes, Reticulated for vegetable garden, Reticulated for water borne sewerage system</v>
          </cell>
          <cell r="GS26" t="str">
            <v>Not needed</v>
          </cell>
          <cell r="GT26" t="str">
            <v/>
          </cell>
          <cell r="GU26">
            <v>28</v>
          </cell>
          <cell r="GV26">
            <v>22</v>
          </cell>
          <cell r="GW26">
            <v>6</v>
          </cell>
          <cell r="GX26">
            <v>0.18181818181818182</v>
          </cell>
          <cell r="GY26" t="str">
            <v>8</v>
          </cell>
          <cell r="GZ26">
            <v>8</v>
          </cell>
          <cell r="HA26">
            <v>2</v>
          </cell>
          <cell r="HB26">
            <v>0.25</v>
          </cell>
          <cell r="HC26">
            <v>0</v>
          </cell>
          <cell r="HD26">
            <v>1</v>
          </cell>
          <cell r="HE26" t="str">
            <v>0</v>
          </cell>
          <cell r="HF26">
            <v>1</v>
          </cell>
          <cell r="HG26" t="str">
            <v>1</v>
          </cell>
          <cell r="HH26">
            <v>1</v>
          </cell>
          <cell r="HI26">
            <v>0</v>
          </cell>
          <cell r="HJ26">
            <v>0</v>
          </cell>
          <cell r="HK26">
            <v>0</v>
          </cell>
          <cell r="HL26">
            <v>1</v>
          </cell>
          <cell r="HM26">
            <v>1</v>
          </cell>
          <cell r="HN26">
            <v>1</v>
          </cell>
          <cell r="HO26" t="str">
            <v>1</v>
          </cell>
          <cell r="HP26">
            <v>1</v>
          </cell>
          <cell r="HQ26" t="str">
            <v>0</v>
          </cell>
          <cell r="HR26">
            <v>10</v>
          </cell>
          <cell r="HS26">
            <v>10</v>
          </cell>
          <cell r="HT26">
            <v>17</v>
          </cell>
          <cell r="HU26">
            <v>9</v>
          </cell>
          <cell r="HV26">
            <v>1</v>
          </cell>
          <cell r="HW26">
            <v>1</v>
          </cell>
          <cell r="HX26">
            <v>1</v>
          </cell>
          <cell r="HY26" t="str">
            <v>0</v>
          </cell>
          <cell r="HZ26" t="str">
            <v>0</v>
          </cell>
          <cell r="IA26">
            <v>27</v>
          </cell>
          <cell r="IB26">
            <v>27</v>
          </cell>
          <cell r="IC26">
            <v>1</v>
          </cell>
          <cell r="ID26">
            <v>1</v>
          </cell>
          <cell r="IE26">
            <v>1</v>
          </cell>
          <cell r="IF26">
            <v>0</v>
          </cell>
          <cell r="IG26">
            <v>96143.429900000003</v>
          </cell>
          <cell r="IH26" t="str">
            <v>31722001,53</v>
          </cell>
          <cell r="II26" t="str">
            <v>2004</v>
          </cell>
          <cell r="IJ26">
            <v>14564226.390000001</v>
          </cell>
          <cell r="IK26">
            <v>33625321.621799998</v>
          </cell>
          <cell r="IL26">
            <v>5001577.87</v>
          </cell>
          <cell r="IM26">
            <v>6693239.4338999996</v>
          </cell>
          <cell r="IN26" t="str">
            <v>96143,4299</v>
          </cell>
          <cell r="IP26">
            <v>-33529178.1919</v>
          </cell>
          <cell r="IQ26">
            <v>3.0308123392999999E-3</v>
          </cell>
          <cell r="IS26">
            <v>100</v>
          </cell>
          <cell r="IT26">
            <v>5</v>
          </cell>
          <cell r="IU26" t="str">
            <v>PREVENTATIVE MAINTENANCE</v>
          </cell>
        </row>
        <row r="27">
          <cell r="A27" t="str">
            <v>BAREKI PRIMARY SCHOOL</v>
          </cell>
          <cell r="B27" t="str">
            <v>GOVERNMENT SCHOOL</v>
          </cell>
          <cell r="C27" t="str">
            <v>NCPRP2727</v>
          </cell>
          <cell r="D27">
            <v>300100081</v>
          </cell>
          <cell r="F27" t="str">
            <v>JOHN TAOLO GAETSEWE</v>
          </cell>
          <cell r="G27" t="str">
            <v>JOE MOROLONG</v>
          </cell>
          <cell r="H27" t="str">
            <v>GATA-LWA-TLOU</v>
          </cell>
          <cell r="I27" t="str">
            <v>HUENAAR</v>
          </cell>
          <cell r="J27" t="str">
            <v>1, KOME VILLAGE, KURUMAN, 8625</v>
          </cell>
          <cell r="K27" t="str">
            <v>-26.436467</v>
          </cell>
          <cell r="L27" t="str">
            <v>23.097617</v>
          </cell>
          <cell r="M27">
            <v>6</v>
          </cell>
          <cell r="N27" t="str">
            <v>KB LEKGETHO</v>
          </cell>
          <cell r="O27" t="str">
            <v>1</v>
          </cell>
          <cell r="P27" t="str">
            <v>TSHISIMOGO DOROTHY SETLHOLOENG</v>
          </cell>
          <cell r="Q27" t="str">
            <v>0769871451</v>
          </cell>
          <cell r="R27" t="str">
            <v>0761400096</v>
          </cell>
          <cell r="S27" t="str">
            <v>BAREKIPRIMA@GMAIL.COM</v>
          </cell>
          <cell r="T27" t="str">
            <v>NO</v>
          </cell>
          <cell r="U27" t="str">
            <v>RURAL</v>
          </cell>
          <cell r="V27" t="str">
            <v>343</v>
          </cell>
          <cell r="W27" t="str">
            <v>1,090,2870</v>
          </cell>
          <cell r="X27">
            <v>2.8</v>
          </cell>
          <cell r="Y27" t="str">
            <v>-1,0592</v>
          </cell>
          <cell r="AA27" t="str">
            <v>PERMANENT</v>
          </cell>
          <cell r="AB27" t="str">
            <v/>
          </cell>
          <cell r="AC27" t="str">
            <v/>
          </cell>
          <cell r="AD27" t="str">
            <v>PROVINCIAL</v>
          </cell>
          <cell r="AF27" t="str">
            <v/>
          </cell>
          <cell r="AG27" t="str">
            <v>OPERATIONAL (LEARNERS AT THE SCHOOL)</v>
          </cell>
          <cell r="AH27" t="str">
            <v>PUBLIC</v>
          </cell>
          <cell r="AI27" t="str">
            <v>PUBLIC ORDINARY SCHOOL</v>
          </cell>
          <cell r="AJ27" t="str">
            <v>PRIMARY</v>
          </cell>
          <cell r="AK27">
            <v>105</v>
          </cell>
          <cell r="AL27" t="str">
            <v>MICRO PRIMARY</v>
          </cell>
          <cell r="AM27" t="str">
            <v xml:space="preserve">LEVEL 0 PRIMARY SCHOOL </v>
          </cell>
          <cell r="AN27" t="str">
            <v>GRADE R</v>
          </cell>
          <cell r="AO27" t="str">
            <v>GRADE 6</v>
          </cell>
          <cell r="AP27" t="str">
            <v>81</v>
          </cell>
          <cell r="AQ27">
            <v>81</v>
          </cell>
          <cell r="AR27">
            <v>78</v>
          </cell>
          <cell r="AS27">
            <v>99</v>
          </cell>
          <cell r="AT27">
            <v>108</v>
          </cell>
          <cell r="AU27">
            <v>117</v>
          </cell>
          <cell r="AV27">
            <v>111</v>
          </cell>
          <cell r="AW27">
            <v>106</v>
          </cell>
          <cell r="AX27">
            <v>144</v>
          </cell>
          <cell r="AY27">
            <v>109</v>
          </cell>
          <cell r="AZ27">
            <v>105</v>
          </cell>
          <cell r="BA27">
            <v>99</v>
          </cell>
          <cell r="BB27">
            <v>108</v>
          </cell>
          <cell r="BC27">
            <v>105</v>
          </cell>
          <cell r="BE27">
            <v>0</v>
          </cell>
          <cell r="BK27" t="str">
            <v>C3</v>
          </cell>
          <cell r="BL27" t="str">
            <v>C4</v>
          </cell>
          <cell r="BM27" t="str">
            <v>C4</v>
          </cell>
          <cell r="CW27" t="str">
            <v>VIP</v>
          </cell>
          <cell r="DO27" t="str">
            <v>531,39</v>
          </cell>
          <cell r="DP27" t="str">
            <v xml:space="preserve"> </v>
          </cell>
          <cell r="EH27">
            <v>1</v>
          </cell>
          <cell r="EM27" t="str">
            <v/>
          </cell>
          <cell r="EN27" t="str">
            <v/>
          </cell>
          <cell r="EO27" t="str">
            <v/>
          </cell>
          <cell r="EP27" t="str">
            <v/>
          </cell>
          <cell r="EQ27" t="str">
            <v/>
          </cell>
          <cell r="FH27" t="str">
            <v/>
          </cell>
          <cell r="FI27" t="str">
            <v/>
          </cell>
          <cell r="FP27">
            <v>0</v>
          </cell>
          <cell r="FR27">
            <v>0</v>
          </cell>
          <cell r="FT27">
            <v>0</v>
          </cell>
          <cell r="FV27">
            <v>0</v>
          </cell>
          <cell r="FW27">
            <v>0</v>
          </cell>
          <cell r="GA27" t="str">
            <v/>
          </cell>
          <cell r="GC27" t="str">
            <v>Yes</v>
          </cell>
          <cell r="GD27">
            <v>0</v>
          </cell>
          <cell r="GE27">
            <v>0</v>
          </cell>
          <cell r="GF27">
            <v>0</v>
          </cell>
          <cell r="GG27" t="str">
            <v>0</v>
          </cell>
          <cell r="GH27" t="str">
            <v>0</v>
          </cell>
          <cell r="GI27" t="str">
            <v>Borehole/Well on site, Municipal/Communal</v>
          </cell>
          <cell r="GJ27" t="str">
            <v>Less than 50%</v>
          </cell>
          <cell r="GK27" t="str">
            <v>YES</v>
          </cell>
          <cell r="GL27">
            <v>1</v>
          </cell>
          <cell r="GM27">
            <v>5000</v>
          </cell>
          <cell r="GN27" t="str">
            <v>1 x 5kl</v>
          </cell>
          <cell r="GR27" t="str">
            <v>Reticulated for drinking purposes, Reticulated for vegetable garden</v>
          </cell>
          <cell r="GS27" t="str">
            <v>Less than 75% needed</v>
          </cell>
          <cell r="GT27" t="str">
            <v/>
          </cell>
          <cell r="GU27">
            <v>4</v>
          </cell>
          <cell r="GV27">
            <v>6</v>
          </cell>
          <cell r="GW27">
            <v>-2</v>
          </cell>
          <cell r="GX27">
            <v>0.5</v>
          </cell>
          <cell r="GY27" t="str">
            <v>2</v>
          </cell>
          <cell r="GZ27">
            <v>5</v>
          </cell>
          <cell r="HA27">
            <v>4</v>
          </cell>
          <cell r="HB27">
            <v>0.8</v>
          </cell>
          <cell r="HC27">
            <v>0</v>
          </cell>
          <cell r="HD27">
            <v>1</v>
          </cell>
          <cell r="HE27" t="str">
            <v>0</v>
          </cell>
          <cell r="HF27">
            <v>0</v>
          </cell>
          <cell r="HG27" t="str">
            <v>0</v>
          </cell>
          <cell r="HH27">
            <v>0</v>
          </cell>
          <cell r="HI27">
            <v>0</v>
          </cell>
          <cell r="HJ27">
            <v>0</v>
          </cell>
          <cell r="HK27">
            <v>0</v>
          </cell>
          <cell r="HL27">
            <v>0</v>
          </cell>
          <cell r="HM27">
            <v>0</v>
          </cell>
          <cell r="HN27">
            <v>0</v>
          </cell>
          <cell r="HO27" t="str">
            <v>0</v>
          </cell>
          <cell r="HP27">
            <v>0</v>
          </cell>
          <cell r="HQ27" t="str">
            <v>0</v>
          </cell>
          <cell r="HR27">
            <v>0</v>
          </cell>
          <cell r="HS27">
            <v>2</v>
          </cell>
          <cell r="HT27">
            <v>5</v>
          </cell>
          <cell r="HU27">
            <v>3</v>
          </cell>
          <cell r="HV27">
            <v>0</v>
          </cell>
          <cell r="HW27">
            <v>0</v>
          </cell>
          <cell r="HX27">
            <v>1</v>
          </cell>
          <cell r="HY27" t="str">
            <v>1</v>
          </cell>
          <cell r="HZ27" t="str">
            <v>0</v>
          </cell>
          <cell r="IA27">
            <v>4</v>
          </cell>
          <cell r="IB27">
            <v>4</v>
          </cell>
          <cell r="IC27">
            <v>0</v>
          </cell>
          <cell r="ID27">
            <v>0</v>
          </cell>
          <cell r="IE27">
            <v>1</v>
          </cell>
          <cell r="IF27">
            <v>1</v>
          </cell>
          <cell r="IG27">
            <v>713535.92</v>
          </cell>
          <cell r="IH27" t="str">
            <v>7174558,99</v>
          </cell>
          <cell r="II27" t="str">
            <v>1973</v>
          </cell>
          <cell r="IJ27">
            <v>1813089.1680000001</v>
          </cell>
          <cell r="IK27">
            <v>6177773.2800000003</v>
          </cell>
          <cell r="IL27">
            <v>1283550.8500000001</v>
          </cell>
          <cell r="IM27">
            <v>1717680.5776</v>
          </cell>
          <cell r="IN27" t="str">
            <v>215,86</v>
          </cell>
          <cell r="IP27">
            <v>-6177557.4199999999</v>
          </cell>
          <cell r="IQ27">
            <v>0</v>
          </cell>
          <cell r="IS27">
            <v>100</v>
          </cell>
          <cell r="IT27">
            <v>5</v>
          </cell>
          <cell r="IU27" t="str">
            <v>FEASIBILITY STUDY</v>
          </cell>
        </row>
        <row r="28">
          <cell r="A28" t="str">
            <v>BARKLEY ROOIRAND OFF-SHOOT PRIMARY SCHOOL</v>
          </cell>
          <cell r="B28" t="str">
            <v>NEW SCHOOL</v>
          </cell>
          <cell r="C28" t="str">
            <v>NOT ON ASSET REGISTER</v>
          </cell>
          <cell r="D28">
            <v>300000004</v>
          </cell>
          <cell r="E28" t="str">
            <v/>
          </cell>
          <cell r="F28" t="str">
            <v>FRANCES BAARD</v>
          </cell>
          <cell r="G28" t="str">
            <v>DIKGATLONG</v>
          </cell>
          <cell r="H28" t="str">
            <v>BARKLEY WEST</v>
          </cell>
          <cell r="I28" t="str">
            <v>ROOIRAND</v>
          </cell>
          <cell r="J28" t="str">
            <v>TBD</v>
          </cell>
          <cell r="K28" t="str">
            <v>TBD</v>
          </cell>
          <cell r="L28" t="str">
            <v>TBD</v>
          </cell>
          <cell r="N28" t="str">
            <v>TBD</v>
          </cell>
          <cell r="O28" t="str">
            <v>TBD</v>
          </cell>
          <cell r="P28" t="str">
            <v>TBD</v>
          </cell>
          <cell r="Q28" t="str">
            <v>TBD</v>
          </cell>
          <cell r="R28" t="str">
            <v>TBD</v>
          </cell>
          <cell r="S28" t="str">
            <v>TBD</v>
          </cell>
          <cell r="T28" t="str">
            <v>NO</v>
          </cell>
          <cell r="U28" t="str">
            <v>URBAN</v>
          </cell>
          <cell r="V28" t="str">
            <v>NEW</v>
          </cell>
          <cell r="W28" t="str">
            <v>TBD</v>
          </cell>
          <cell r="X28">
            <v>2.8</v>
          </cell>
          <cell r="Y28" t="str">
            <v>TBD</v>
          </cell>
          <cell r="AA28" t="str">
            <v>NEW PERMANENT</v>
          </cell>
          <cell r="AB28" t="str">
            <v/>
          </cell>
          <cell r="AC28" t="str">
            <v/>
          </cell>
          <cell r="AD28" t="str">
            <v/>
          </cell>
          <cell r="AE28" t="str">
            <v/>
          </cell>
          <cell r="AF28" t="str">
            <v/>
          </cell>
          <cell r="AG28" t="str">
            <v>CONSTRUCTION PHASE</v>
          </cell>
          <cell r="AH28" t="str">
            <v>PUBLIC</v>
          </cell>
          <cell r="AI28" t="str">
            <v>FULL SERVICE SCHOOL IN CONSTRUCTION</v>
          </cell>
          <cell r="AJ28" t="str">
            <v>PRIMARY</v>
          </cell>
          <cell r="AK28">
            <v>0</v>
          </cell>
          <cell r="AL28" t="str">
            <v>LARGE PRIMARY</v>
          </cell>
          <cell r="AM28" t="str">
            <v xml:space="preserve">LEVEL 3 PRIMARYSCHOOL </v>
          </cell>
          <cell r="AN28" t="str">
            <v>GRADE R</v>
          </cell>
          <cell r="AO28" t="str">
            <v>GRADE 7</v>
          </cell>
          <cell r="AP28" t="str">
            <v/>
          </cell>
          <cell r="BC28">
            <v>0</v>
          </cell>
          <cell r="BK28" t="str">
            <v/>
          </cell>
          <cell r="BL28" t="str">
            <v/>
          </cell>
          <cell r="CW28" t="str">
            <v/>
          </cell>
          <cell r="DO28" t="str">
            <v>1000</v>
          </cell>
          <cell r="DP28" t="str">
            <v xml:space="preserve"> </v>
          </cell>
          <cell r="EM28" t="str">
            <v>NO</v>
          </cell>
          <cell r="EN28" t="str">
            <v/>
          </cell>
          <cell r="EO28" t="str">
            <v/>
          </cell>
          <cell r="EP28" t="str">
            <v/>
          </cell>
          <cell r="EQ28" t="str">
            <v/>
          </cell>
          <cell r="FG28" t="str">
            <v>CLASSROOMS</v>
          </cell>
          <cell r="FH28" t="str">
            <v/>
          </cell>
          <cell r="FI28" t="str">
            <v>CONSTRUCTION OF SCHOOL IN PROGRESS</v>
          </cell>
          <cell r="FN28" t="str">
            <v>OFF SHOOT</v>
          </cell>
          <cell r="FP28">
            <v>0</v>
          </cell>
          <cell r="FR28">
            <v>0</v>
          </cell>
          <cell r="FT28">
            <v>0</v>
          </cell>
          <cell r="FV28">
            <v>0</v>
          </cell>
          <cell r="FW28">
            <v>0</v>
          </cell>
          <cell r="GA28" t="str">
            <v/>
          </cell>
          <cell r="GC28" t="str">
            <v/>
          </cell>
          <cell r="GG28" t="str">
            <v/>
          </cell>
          <cell r="GH28" t="str">
            <v/>
          </cell>
          <cell r="GT28" t="str">
            <v/>
          </cell>
          <cell r="GY28" t="str">
            <v/>
          </cell>
          <cell r="HE28" t="str">
            <v/>
          </cell>
          <cell r="HG28" t="str">
            <v/>
          </cell>
          <cell r="HO28" t="str">
            <v/>
          </cell>
          <cell r="HQ28" t="str">
            <v/>
          </cell>
          <cell r="HY28" t="str">
            <v/>
          </cell>
          <cell r="HZ28" t="str">
            <v/>
          </cell>
          <cell r="IH28" t="str">
            <v/>
          </cell>
          <cell r="II28" t="str">
            <v>TBD</v>
          </cell>
          <cell r="IK28">
            <v>0</v>
          </cell>
          <cell r="IL28">
            <v>0</v>
          </cell>
          <cell r="IM28">
            <v>0</v>
          </cell>
          <cell r="IN28" t="str">
            <v/>
          </cell>
          <cell r="IP28">
            <v>0</v>
          </cell>
          <cell r="IS28">
            <v>100</v>
          </cell>
          <cell r="IT28">
            <v>5</v>
          </cell>
          <cell r="IU28" t="str">
            <v>PREVENTATIVE MAINTENANCE</v>
          </cell>
        </row>
        <row r="29">
          <cell r="A29" t="str">
            <v>BARKLY WES PRIMÊRE SKOOL</v>
          </cell>
          <cell r="B29" t="str">
            <v>GOVERNMENT SCHOOL</v>
          </cell>
          <cell r="C29" t="str">
            <v>NCPRP1430</v>
          </cell>
          <cell r="D29">
            <v>300013201</v>
          </cell>
          <cell r="F29" t="str">
            <v>FRANCES BAARD</v>
          </cell>
          <cell r="G29" t="str">
            <v>DIKGATLONG</v>
          </cell>
          <cell r="H29" t="str">
            <v>BARKLEY WEST</v>
          </cell>
          <cell r="I29" t="str">
            <v>DEBEERSHOOGTE</v>
          </cell>
          <cell r="J29" t="str">
            <v>1405 IRIS STREET, DE BEERS HEIGHTS, BARKLEY-WES, 8375</v>
          </cell>
          <cell r="K29" t="str">
            <v>-28.52358</v>
          </cell>
          <cell r="L29" t="str">
            <v>24.50931</v>
          </cell>
          <cell r="M29">
            <v>2</v>
          </cell>
          <cell r="N29" t="str">
            <v>GJ ROODT</v>
          </cell>
          <cell r="O29" t="str">
            <v>3</v>
          </cell>
          <cell r="P29" t="str">
            <v>GERT DAWID BEUKES</v>
          </cell>
          <cell r="Q29" t="str">
            <v>0535310435</v>
          </cell>
          <cell r="R29" t="str">
            <v>0844444473</v>
          </cell>
          <cell r="S29" t="str">
            <v>BARKLYWESPRIM@NCS.GOV.COM</v>
          </cell>
          <cell r="T29" t="str">
            <v>NO</v>
          </cell>
          <cell r="U29" t="str">
            <v>URBAN</v>
          </cell>
          <cell r="V29" t="str">
            <v>1405</v>
          </cell>
          <cell r="W29" t="str">
            <v>2,3258</v>
          </cell>
          <cell r="X29">
            <v>2.8</v>
          </cell>
          <cell r="Y29" t="str">
            <v>-0,4742</v>
          </cell>
          <cell r="Z29">
            <v>5052</v>
          </cell>
          <cell r="AA29" t="str">
            <v>PERMANENT</v>
          </cell>
          <cell r="AB29" t="str">
            <v/>
          </cell>
          <cell r="AC29" t="str">
            <v/>
          </cell>
          <cell r="AD29" t="str">
            <v>LOCAL GOVERNMENT</v>
          </cell>
          <cell r="AF29" t="str">
            <v/>
          </cell>
          <cell r="AG29" t="str">
            <v>OPERATIONAL (LEARNERS AT THE SCHOOL)</v>
          </cell>
          <cell r="AH29" t="str">
            <v>PUBLIC</v>
          </cell>
          <cell r="AI29" t="str">
            <v>PUBLIC ORDINARY SCHOOL</v>
          </cell>
          <cell r="AJ29" t="str">
            <v>PRIMARY</v>
          </cell>
          <cell r="AK29">
            <v>1072</v>
          </cell>
          <cell r="AL29" t="str">
            <v>MEGA PRIMARY</v>
          </cell>
          <cell r="AM29" t="str">
            <v xml:space="preserve">LEVEL 4 PRIMARY SCHOOL </v>
          </cell>
          <cell r="AN29" t="str">
            <v>GRADE R</v>
          </cell>
          <cell r="AO29" t="str">
            <v>GRADE 6</v>
          </cell>
          <cell r="AP29" t="str">
            <v>980</v>
          </cell>
          <cell r="AQ29">
            <v>997</v>
          </cell>
          <cell r="AR29">
            <v>994</v>
          </cell>
          <cell r="AS29">
            <v>1024</v>
          </cell>
          <cell r="AT29">
            <v>946</v>
          </cell>
          <cell r="AU29">
            <v>959</v>
          </cell>
          <cell r="AV29">
            <v>966</v>
          </cell>
          <cell r="AW29">
            <v>981</v>
          </cell>
          <cell r="AX29">
            <v>1180</v>
          </cell>
          <cell r="AY29">
            <v>1040</v>
          </cell>
          <cell r="AZ29">
            <v>1024</v>
          </cell>
          <cell r="BA29">
            <v>1078</v>
          </cell>
          <cell r="BB29">
            <v>1068</v>
          </cell>
          <cell r="BC29">
            <v>1072</v>
          </cell>
          <cell r="BE29">
            <v>0</v>
          </cell>
          <cell r="BK29" t="str">
            <v>C4</v>
          </cell>
          <cell r="BL29" t="str">
            <v>C3</v>
          </cell>
          <cell r="BM29" t="str">
            <v>C3</v>
          </cell>
          <cell r="CW29" t="str">
            <v>Flush toilet (municipal)</v>
          </cell>
          <cell r="DO29" t="str">
            <v>660,83</v>
          </cell>
          <cell r="DP29" t="str">
            <v>STEEL PALISADE</v>
          </cell>
          <cell r="EH29">
            <v>3</v>
          </cell>
          <cell r="EM29" t="str">
            <v>YES</v>
          </cell>
          <cell r="EN29" t="str">
            <v/>
          </cell>
          <cell r="EO29" t="str">
            <v/>
          </cell>
          <cell r="EP29" t="str">
            <v/>
          </cell>
          <cell r="EQ29" t="str">
            <v/>
          </cell>
          <cell r="FH29" t="str">
            <v/>
          </cell>
          <cell r="FI29" t="str">
            <v>NEED DOUBLE ECD NO ECD</v>
          </cell>
          <cell r="FP29">
            <v>0</v>
          </cell>
          <cell r="FR29">
            <v>0</v>
          </cell>
          <cell r="FT29">
            <v>0</v>
          </cell>
          <cell r="FV29">
            <v>0</v>
          </cell>
          <cell r="FW29">
            <v>0</v>
          </cell>
          <cell r="GA29" t="str">
            <v/>
          </cell>
          <cell r="GC29" t="str">
            <v>Yes</v>
          </cell>
          <cell r="GD29">
            <v>0</v>
          </cell>
          <cell r="GE29">
            <v>0</v>
          </cell>
          <cell r="GF29">
            <v>0</v>
          </cell>
          <cell r="GG29" t="str">
            <v>0</v>
          </cell>
          <cell r="GH29" t="str">
            <v>0</v>
          </cell>
          <cell r="GI29" t="str">
            <v>Borehole/Well on site, Municipal/Communal</v>
          </cell>
          <cell r="GJ29" t="str">
            <v>Always available</v>
          </cell>
          <cell r="GK29" t="str">
            <v>NO</v>
          </cell>
          <cell r="GL29">
            <v>0</v>
          </cell>
          <cell r="GR29" t="str">
            <v>Reticulated for drinking purposes, Reticulated for vegetable garden</v>
          </cell>
          <cell r="GS29" t="str">
            <v>Less than 25% needed</v>
          </cell>
          <cell r="GT29" t="str">
            <v/>
          </cell>
          <cell r="GU29">
            <v>42</v>
          </cell>
          <cell r="GV29">
            <v>24</v>
          </cell>
          <cell r="GW29">
            <v>18</v>
          </cell>
          <cell r="GX29">
            <v>0</v>
          </cell>
          <cell r="GY29" t="str">
            <v>33</v>
          </cell>
          <cell r="GZ29">
            <v>13</v>
          </cell>
          <cell r="HA29">
            <v>0</v>
          </cell>
          <cell r="HB29">
            <v>0</v>
          </cell>
          <cell r="HC29">
            <v>0</v>
          </cell>
          <cell r="HD29">
            <v>1</v>
          </cell>
          <cell r="HE29" t="str">
            <v>1</v>
          </cell>
          <cell r="HF29">
            <v>1</v>
          </cell>
          <cell r="HG29" t="str">
            <v>1</v>
          </cell>
          <cell r="HH29">
            <v>1</v>
          </cell>
          <cell r="HI29">
            <v>0</v>
          </cell>
          <cell r="HJ29">
            <v>0</v>
          </cell>
          <cell r="HK29">
            <v>0</v>
          </cell>
          <cell r="HL29">
            <v>1</v>
          </cell>
          <cell r="HM29">
            <v>1</v>
          </cell>
          <cell r="HN29">
            <v>1</v>
          </cell>
          <cell r="HO29" t="str">
            <v>1</v>
          </cell>
          <cell r="HP29">
            <v>1</v>
          </cell>
          <cell r="HQ29" t="str">
            <v>0</v>
          </cell>
          <cell r="HR29">
            <v>18</v>
          </cell>
          <cell r="HS29">
            <v>18</v>
          </cell>
          <cell r="HT29">
            <v>14</v>
          </cell>
          <cell r="HU29">
            <v>2</v>
          </cell>
          <cell r="HV29">
            <v>1</v>
          </cell>
          <cell r="HW29">
            <v>1</v>
          </cell>
          <cell r="HX29">
            <v>1</v>
          </cell>
          <cell r="HY29" t="str">
            <v>0</v>
          </cell>
          <cell r="HZ29" t="str">
            <v>30</v>
          </cell>
          <cell r="IA29">
            <v>29</v>
          </cell>
          <cell r="IB29">
            <v>0</v>
          </cell>
          <cell r="IC29">
            <v>0</v>
          </cell>
          <cell r="ID29">
            <v>0</v>
          </cell>
          <cell r="IE29">
            <v>1</v>
          </cell>
          <cell r="IF29">
            <v>1</v>
          </cell>
          <cell r="IG29">
            <v>1439471.59</v>
          </cell>
          <cell r="IH29" t="str">
            <v>57482401,1</v>
          </cell>
          <cell r="II29" t="str">
            <v>1970</v>
          </cell>
          <cell r="IJ29">
            <v>17395622.454</v>
          </cell>
          <cell r="IK29">
            <v>60931345.166000001</v>
          </cell>
          <cell r="IL29">
            <v>3248948.97</v>
          </cell>
          <cell r="IM29">
            <v>4347826.6118999999</v>
          </cell>
          <cell r="IN29" t="str">
            <v>1439471,59</v>
          </cell>
          <cell r="IP29">
            <v>-59491873.575999998</v>
          </cell>
          <cell r="IQ29">
            <v>2.5041953004E-2</v>
          </cell>
          <cell r="IS29">
            <v>100</v>
          </cell>
          <cell r="IT29">
            <v>5</v>
          </cell>
          <cell r="IU29" t="str">
            <v>PREVENTATIVE MAINTENANCE</v>
          </cell>
        </row>
        <row r="30">
          <cell r="A30" t="str">
            <v>BARKLY WEST HIGH SCHOOL</v>
          </cell>
          <cell r="B30" t="str">
            <v>GOVERNMENT SCHOOL</v>
          </cell>
          <cell r="C30" t="str">
            <v>NCPRP1429</v>
          </cell>
          <cell r="D30">
            <v>300012301</v>
          </cell>
          <cell r="F30" t="str">
            <v>FRANCES BAARD</v>
          </cell>
          <cell r="G30" t="str">
            <v>DIKGATLONG</v>
          </cell>
          <cell r="H30" t="str">
            <v>BARKLEY WEST</v>
          </cell>
          <cell r="I30" t="str">
            <v>DEBEERSHOOGTE</v>
          </cell>
          <cell r="J30" t="str">
            <v>629, DAHLIA STREET, DE BEERSHOOGTE, BARKLY-WES, 8375</v>
          </cell>
          <cell r="K30" t="str">
            <v>-28.52621</v>
          </cell>
          <cell r="L30" t="str">
            <v>24.50956</v>
          </cell>
          <cell r="M30">
            <v>2</v>
          </cell>
          <cell r="N30" t="str">
            <v>GJ ROODT</v>
          </cell>
          <cell r="O30" t="str">
            <v>3</v>
          </cell>
          <cell r="P30" t="str">
            <v>JOHANNES PETRUS SOLOMONS</v>
          </cell>
          <cell r="Q30" t="str">
            <v>0535310529</v>
          </cell>
          <cell r="R30" t="str">
            <v>0721422024</v>
          </cell>
          <cell r="S30" t="str">
            <v>BARKLEYWESTFB@TELKOMSA.NET</v>
          </cell>
          <cell r="T30" t="str">
            <v>NO</v>
          </cell>
          <cell r="U30" t="str">
            <v>URBAN</v>
          </cell>
          <cell r="V30" t="str">
            <v>629</v>
          </cell>
          <cell r="W30" t="str">
            <v>2,5696</v>
          </cell>
          <cell r="X30">
            <v>4.8</v>
          </cell>
          <cell r="Y30" t="str">
            <v>-2,2304</v>
          </cell>
          <cell r="Z30">
            <v>3210</v>
          </cell>
          <cell r="AA30" t="str">
            <v>PERMANENT</v>
          </cell>
          <cell r="AB30" t="str">
            <v/>
          </cell>
          <cell r="AC30" t="str">
            <v/>
          </cell>
          <cell r="AD30" t="str">
            <v>PROVINCIAL</v>
          </cell>
          <cell r="AF30" t="str">
            <v/>
          </cell>
          <cell r="AG30" t="str">
            <v>OPERATIONAL (LEARNERS AT THE SCHOOL)</v>
          </cell>
          <cell r="AH30" t="str">
            <v>PUBLIC</v>
          </cell>
          <cell r="AI30" t="str">
            <v>PUBLIC ORDINARY SCHOOL</v>
          </cell>
          <cell r="AJ30" t="str">
            <v xml:space="preserve">SECONDARY </v>
          </cell>
          <cell r="AK30">
            <v>805</v>
          </cell>
          <cell r="AL30" t="str">
            <v xml:space="preserve">LARGE SECONDARY </v>
          </cell>
          <cell r="AM30" t="str">
            <v xml:space="preserve">LEVEL 3 SECONDARY SCHOOL </v>
          </cell>
          <cell r="AN30" t="str">
            <v>GRADE 7</v>
          </cell>
          <cell r="AO30" t="str">
            <v>GRADE 12</v>
          </cell>
          <cell r="AP30" t="str">
            <v>733</v>
          </cell>
          <cell r="AQ30">
            <v>720</v>
          </cell>
          <cell r="AR30">
            <v>721</v>
          </cell>
          <cell r="AS30">
            <v>730</v>
          </cell>
          <cell r="AT30">
            <v>753</v>
          </cell>
          <cell r="AU30">
            <v>742</v>
          </cell>
          <cell r="AV30">
            <v>819</v>
          </cell>
          <cell r="AW30">
            <v>829</v>
          </cell>
          <cell r="AX30">
            <v>698</v>
          </cell>
          <cell r="AY30">
            <v>802</v>
          </cell>
          <cell r="AZ30">
            <v>792</v>
          </cell>
          <cell r="BA30">
            <v>747</v>
          </cell>
          <cell r="BB30">
            <v>763</v>
          </cell>
          <cell r="BC30">
            <v>805</v>
          </cell>
          <cell r="BE30">
            <v>0</v>
          </cell>
          <cell r="BK30" t="str">
            <v>C3</v>
          </cell>
          <cell r="BL30" t="str">
            <v>C2</v>
          </cell>
          <cell r="BM30" t="str">
            <v>C2</v>
          </cell>
          <cell r="CW30" t="str">
            <v>Flush toilet (septic tank)</v>
          </cell>
          <cell r="DO30" t="str">
            <v>649,33</v>
          </cell>
          <cell r="DP30" t="str">
            <v>WELDED MESH</v>
          </cell>
          <cell r="EH30">
            <v>5</v>
          </cell>
          <cell r="EM30" t="str">
            <v/>
          </cell>
          <cell r="EN30" t="str">
            <v/>
          </cell>
          <cell r="EO30" t="str">
            <v/>
          </cell>
          <cell r="EP30" t="str">
            <v/>
          </cell>
          <cell r="EQ30" t="str">
            <v/>
          </cell>
          <cell r="FH30" t="str">
            <v/>
          </cell>
          <cell r="FI30" t="str">
            <v/>
          </cell>
          <cell r="FJ30" t="str">
            <v>CHECK CONDITION</v>
          </cell>
          <cell r="FP30">
            <v>0</v>
          </cell>
          <cell r="FR30">
            <v>0</v>
          </cell>
          <cell r="FT30">
            <v>0</v>
          </cell>
          <cell r="FV30">
            <v>0</v>
          </cell>
          <cell r="FW30">
            <v>0</v>
          </cell>
          <cell r="GA30" t="str">
            <v/>
          </cell>
          <cell r="GC30" t="str">
            <v>Yes</v>
          </cell>
          <cell r="GD30">
            <v>0</v>
          </cell>
          <cell r="GE30">
            <v>0</v>
          </cell>
          <cell r="GF30">
            <v>0</v>
          </cell>
          <cell r="GG30" t="str">
            <v>0</v>
          </cell>
          <cell r="GH30" t="str">
            <v>0</v>
          </cell>
          <cell r="GI30" t="str">
            <v>Borehole/Well on site, Municipal/Communal</v>
          </cell>
          <cell r="GJ30" t="str">
            <v>Always available</v>
          </cell>
          <cell r="GK30" t="str">
            <v>NO</v>
          </cell>
          <cell r="GL30">
            <v>0</v>
          </cell>
          <cell r="GR30" t="str">
            <v>Reticulated for drinking purposes, Reticulated for water borne sewerage system</v>
          </cell>
          <cell r="GS30" t="str">
            <v>Not needed</v>
          </cell>
          <cell r="GT30" t="str">
            <v/>
          </cell>
          <cell r="GU30">
            <v>30</v>
          </cell>
          <cell r="GV30">
            <v>20</v>
          </cell>
          <cell r="GW30">
            <v>10</v>
          </cell>
          <cell r="GX30">
            <v>0.1</v>
          </cell>
          <cell r="GY30" t="str">
            <v>6</v>
          </cell>
          <cell r="GZ30">
            <v>5</v>
          </cell>
          <cell r="HA30">
            <v>1</v>
          </cell>
          <cell r="HB30">
            <v>0.2</v>
          </cell>
          <cell r="HC30">
            <v>1</v>
          </cell>
          <cell r="HD30">
            <v>1</v>
          </cell>
          <cell r="HE30" t="str">
            <v>0</v>
          </cell>
          <cell r="HF30">
            <v>0</v>
          </cell>
          <cell r="HG30" t="str">
            <v>0</v>
          </cell>
          <cell r="HH30">
            <v>1</v>
          </cell>
          <cell r="HI30">
            <v>1</v>
          </cell>
          <cell r="HJ30">
            <v>2</v>
          </cell>
          <cell r="HK30">
            <v>2</v>
          </cell>
          <cell r="HL30">
            <v>1</v>
          </cell>
          <cell r="HM30">
            <v>0</v>
          </cell>
          <cell r="HN30">
            <v>0</v>
          </cell>
          <cell r="HO30" t="str">
            <v>0</v>
          </cell>
          <cell r="HP30">
            <v>1</v>
          </cell>
          <cell r="HQ30" t="str">
            <v>1</v>
          </cell>
          <cell r="HR30">
            <v>15</v>
          </cell>
          <cell r="HS30">
            <v>15</v>
          </cell>
          <cell r="HT30">
            <v>17</v>
          </cell>
          <cell r="HU30">
            <v>7</v>
          </cell>
          <cell r="HV30">
            <v>0</v>
          </cell>
          <cell r="HW30">
            <v>0</v>
          </cell>
          <cell r="HX30">
            <v>1</v>
          </cell>
          <cell r="HY30" t="str">
            <v>1</v>
          </cell>
          <cell r="HZ30" t="str">
            <v>0</v>
          </cell>
          <cell r="IA30">
            <v>26</v>
          </cell>
          <cell r="IB30">
            <v>26</v>
          </cell>
          <cell r="IC30">
            <v>2</v>
          </cell>
          <cell r="ID30">
            <v>2</v>
          </cell>
          <cell r="IE30">
            <v>1</v>
          </cell>
          <cell r="IF30">
            <v>0</v>
          </cell>
          <cell r="IG30">
            <v>2358797.06</v>
          </cell>
          <cell r="IH30" t="str">
            <v>38003546,18</v>
          </cell>
          <cell r="II30" t="str">
            <v>2009</v>
          </cell>
          <cell r="IJ30">
            <v>15983430.24</v>
          </cell>
          <cell r="IK30">
            <v>40283758.950800002</v>
          </cell>
          <cell r="IL30">
            <v>9939912.7200000007</v>
          </cell>
          <cell r="IM30">
            <v>13301845.441</v>
          </cell>
          <cell r="IN30" t="str">
            <v>2358797,06</v>
          </cell>
          <cell r="IP30">
            <v>-37924961.890799999</v>
          </cell>
          <cell r="IQ30">
            <v>6.2067814610000001E-2</v>
          </cell>
          <cell r="IS30">
            <v>100</v>
          </cell>
          <cell r="IT30">
            <v>5</v>
          </cell>
          <cell r="IU30" t="str">
            <v>FEASIBILITY STUDY</v>
          </cell>
        </row>
        <row r="31">
          <cell r="A31" t="str">
            <v>BARKLY WEST HIGHER PRIMARY SCHOOL</v>
          </cell>
          <cell r="B31" t="str">
            <v>GOVERNMENT SCHOOL</v>
          </cell>
          <cell r="C31" t="str">
            <v>NOT ON ASSET REGISTER</v>
          </cell>
          <cell r="D31">
            <v>300013202</v>
          </cell>
          <cell r="E31" t="str">
            <v/>
          </cell>
          <cell r="F31" t="str">
            <v>FRANCES BAARD</v>
          </cell>
          <cell r="G31" t="str">
            <v>DIKGATLONG</v>
          </cell>
          <cell r="H31" t="str">
            <v>BARKLEY WEST</v>
          </cell>
          <cell r="I31" t="str">
            <v>MATALENG</v>
          </cell>
          <cell r="J31" t="str">
            <v>722, MAKENA STREET, BARKLEY WEST, 8375</v>
          </cell>
          <cell r="K31" t="str">
            <v>-28.53502</v>
          </cell>
          <cell r="L31" t="str">
            <v>24.50072</v>
          </cell>
          <cell r="M31">
            <v>3</v>
          </cell>
          <cell r="N31" t="str">
            <v>SS MOREMI</v>
          </cell>
          <cell r="O31" t="str">
            <v>3</v>
          </cell>
          <cell r="P31" t="str">
            <v>FREDDY ITUMELENG MOTSHABI</v>
          </cell>
          <cell r="Q31" t="str">
            <v>0723425882</v>
          </cell>
          <cell r="R31" t="str">
            <v>0837240053</v>
          </cell>
          <cell r="S31" t="str">
            <v>BIMOILWA@VODAMAIL.CO.ZA</v>
          </cell>
          <cell r="T31" t="str">
            <v>TBD</v>
          </cell>
          <cell r="U31" t="str">
            <v>URBAN</v>
          </cell>
          <cell r="V31" t="str">
            <v>1095</v>
          </cell>
          <cell r="W31" t="str">
            <v>2,6618</v>
          </cell>
          <cell r="X31">
            <v>4.8</v>
          </cell>
          <cell r="Y31" t="str">
            <v>-2,1382</v>
          </cell>
          <cell r="AA31" t="str">
            <v>PERMANENT</v>
          </cell>
          <cell r="AB31" t="str">
            <v/>
          </cell>
          <cell r="AC31" t="str">
            <v/>
          </cell>
          <cell r="AD31" t="str">
            <v>NATIONAL</v>
          </cell>
          <cell r="AF31" t="str">
            <v/>
          </cell>
          <cell r="AG31" t="str">
            <v>OPERATIONAL (LEARNERS AT THE SCHOOL)</v>
          </cell>
          <cell r="AH31" t="str">
            <v>PUBLIC</v>
          </cell>
          <cell r="AI31" t="str">
            <v>PUBLIC ORDINARY SCHOOL</v>
          </cell>
          <cell r="AJ31" t="str">
            <v>PRIMARY</v>
          </cell>
          <cell r="AK31">
            <v>882</v>
          </cell>
          <cell r="AL31" t="str">
            <v>LARGE PRIMARY</v>
          </cell>
          <cell r="AM31" t="str">
            <v xml:space="preserve">LEVEL 5 PRIMARY SCHOOL </v>
          </cell>
          <cell r="AN31" t="str">
            <v>GRADE 4</v>
          </cell>
          <cell r="AO31" t="str">
            <v>GRADE 7</v>
          </cell>
          <cell r="AP31" t="str">
            <v>931</v>
          </cell>
          <cell r="AQ31">
            <v>910</v>
          </cell>
          <cell r="AR31">
            <v>940</v>
          </cell>
          <cell r="AS31">
            <v>923</v>
          </cell>
          <cell r="AT31">
            <v>877</v>
          </cell>
          <cell r="AU31">
            <v>838</v>
          </cell>
          <cell r="AV31">
            <v>814</v>
          </cell>
          <cell r="AW31">
            <v>780</v>
          </cell>
          <cell r="AX31">
            <v>1166</v>
          </cell>
          <cell r="AY31">
            <v>636</v>
          </cell>
          <cell r="AZ31">
            <v>825</v>
          </cell>
          <cell r="BA31">
            <v>876</v>
          </cell>
          <cell r="BB31">
            <v>926</v>
          </cell>
          <cell r="BC31">
            <v>882</v>
          </cell>
          <cell r="BE31">
            <v>0</v>
          </cell>
          <cell r="BK31" t="str">
            <v>C4</v>
          </cell>
          <cell r="BL31" t="str">
            <v>C4</v>
          </cell>
          <cell r="BM31" t="str">
            <v>C4</v>
          </cell>
          <cell r="CW31" t="str">
            <v>Flush toilet (municipal)</v>
          </cell>
          <cell r="DO31" t="str">
            <v>722,39</v>
          </cell>
          <cell r="DP31" t="str">
            <v xml:space="preserve"> </v>
          </cell>
          <cell r="EH31">
            <v>4</v>
          </cell>
          <cell r="EM31" t="str">
            <v>YES</v>
          </cell>
          <cell r="EN31" t="str">
            <v/>
          </cell>
          <cell r="EO31" t="str">
            <v/>
          </cell>
          <cell r="EP31" t="str">
            <v/>
          </cell>
          <cell r="EQ31" t="str">
            <v/>
          </cell>
          <cell r="FH31" t="str">
            <v/>
          </cell>
          <cell r="FI31" t="str">
            <v/>
          </cell>
          <cell r="FP31">
            <v>0</v>
          </cell>
          <cell r="FR31">
            <v>0</v>
          </cell>
          <cell r="FT31">
            <v>0</v>
          </cell>
          <cell r="FV31">
            <v>0</v>
          </cell>
          <cell r="FW31">
            <v>0</v>
          </cell>
          <cell r="GA31" t="str">
            <v/>
          </cell>
          <cell r="GC31" t="str">
            <v>Yes</v>
          </cell>
          <cell r="GD31">
            <v>1</v>
          </cell>
          <cell r="GE31">
            <v>2</v>
          </cell>
          <cell r="GF31">
            <v>0</v>
          </cell>
          <cell r="GG31" t="str">
            <v>0</v>
          </cell>
          <cell r="GH31" t="str">
            <v>0</v>
          </cell>
          <cell r="GI31" t="str">
            <v>Municipal Yard Supply</v>
          </cell>
          <cell r="GJ31" t="str">
            <v>Less than 100%</v>
          </cell>
          <cell r="GK31" t="str">
            <v>NO</v>
          </cell>
          <cell r="GL31">
            <v>0</v>
          </cell>
          <cell r="GR31" t="str">
            <v>Reticulated for drinking purposes, Reticulated for vegetable garden, Reticulated for water borne sewerage system</v>
          </cell>
          <cell r="GS31" t="str">
            <v>Less than 75% needed</v>
          </cell>
          <cell r="GT31" t="str">
            <v/>
          </cell>
          <cell r="GU31">
            <v>38</v>
          </cell>
          <cell r="GV31">
            <v>24</v>
          </cell>
          <cell r="GW31">
            <v>14</v>
          </cell>
          <cell r="GX31">
            <v>0</v>
          </cell>
          <cell r="GY31" t="str">
            <v>1</v>
          </cell>
          <cell r="GZ31">
            <v>8</v>
          </cell>
          <cell r="HA31">
            <v>7</v>
          </cell>
          <cell r="HB31">
            <v>0.875</v>
          </cell>
          <cell r="HC31">
            <v>0</v>
          </cell>
          <cell r="HD31">
            <v>1</v>
          </cell>
          <cell r="HE31" t="str">
            <v>1</v>
          </cell>
          <cell r="HF31">
            <v>0</v>
          </cell>
          <cell r="HG31" t="str">
            <v>0</v>
          </cell>
          <cell r="HH31">
            <v>1</v>
          </cell>
          <cell r="HI31">
            <v>1</v>
          </cell>
          <cell r="HJ31">
            <v>0</v>
          </cell>
          <cell r="HK31">
            <v>0</v>
          </cell>
          <cell r="HL31">
            <v>1</v>
          </cell>
          <cell r="HM31">
            <v>1</v>
          </cell>
          <cell r="HN31">
            <v>0</v>
          </cell>
          <cell r="HO31" t="str">
            <v>0</v>
          </cell>
          <cell r="HP31">
            <v>1</v>
          </cell>
          <cell r="HQ31" t="str">
            <v>1</v>
          </cell>
          <cell r="HR31">
            <v>3</v>
          </cell>
          <cell r="HS31">
            <v>3</v>
          </cell>
          <cell r="HT31">
            <v>14</v>
          </cell>
          <cell r="HU31">
            <v>11</v>
          </cell>
          <cell r="HV31">
            <v>0</v>
          </cell>
          <cell r="HW31">
            <v>0</v>
          </cell>
          <cell r="HX31">
            <v>1</v>
          </cell>
          <cell r="HY31" t="str">
            <v>1</v>
          </cell>
          <cell r="HZ31" t="str">
            <v>0</v>
          </cell>
          <cell r="IA31">
            <v>23</v>
          </cell>
          <cell r="IB31">
            <v>23</v>
          </cell>
          <cell r="IC31">
            <v>0</v>
          </cell>
          <cell r="ID31">
            <v>0</v>
          </cell>
          <cell r="IE31">
            <v>1</v>
          </cell>
          <cell r="IF31">
            <v>1</v>
          </cell>
          <cell r="IG31">
            <v>179584.41</v>
          </cell>
          <cell r="IH31" t="str">
            <v>26177117,76</v>
          </cell>
          <cell r="II31" t="str">
            <v>TBD</v>
          </cell>
          <cell r="IJ31">
            <v>27077465.09</v>
          </cell>
          <cell r="IK31">
            <v>37312746.894000001</v>
          </cell>
          <cell r="IL31">
            <v>767492.28980000003</v>
          </cell>
          <cell r="IM31">
            <v>1027077.8128</v>
          </cell>
          <cell r="IN31" t="str">
            <v>179584,41</v>
          </cell>
          <cell r="IP31">
            <v>-37133162.483999997</v>
          </cell>
          <cell r="IQ31">
            <v>6.8603585299000002E-3</v>
          </cell>
          <cell r="IS31">
            <v>100</v>
          </cell>
          <cell r="IT31">
            <v>5</v>
          </cell>
          <cell r="IU31" t="str">
            <v>PREVENTATIVE MAINTENANCE</v>
          </cell>
        </row>
        <row r="32">
          <cell r="A32" t="str">
            <v>BATLHARO TLHAPING SECONDARY SCHOOL</v>
          </cell>
          <cell r="B32" t="str">
            <v>GOVERNMENT SCHOOL</v>
          </cell>
          <cell r="C32" t="str">
            <v>NCPRP0208</v>
          </cell>
          <cell r="D32">
            <v>300100095</v>
          </cell>
          <cell r="E32" t="str">
            <v>BATLHARO THLAPING HOSTEL</v>
          </cell>
          <cell r="F32" t="str">
            <v>JOHN TAOLO GAETSEWE</v>
          </cell>
          <cell r="G32" t="str">
            <v>GA-SEGONYANA</v>
          </cell>
          <cell r="H32" t="str">
            <v>MOTIBISTAD</v>
          </cell>
          <cell r="I32" t="str">
            <v>MOTIBISTAD</v>
          </cell>
          <cell r="J32" t="str">
            <v>UNIT 2, MOTIBISTAD, 8474</v>
          </cell>
          <cell r="K32" t="str">
            <v>-27.39454</v>
          </cell>
          <cell r="L32" t="str">
            <v>23.49055</v>
          </cell>
          <cell r="M32">
            <v>8</v>
          </cell>
          <cell r="N32" t="str">
            <v>KA JOHANNES</v>
          </cell>
          <cell r="O32" t="str">
            <v>3</v>
          </cell>
          <cell r="P32" t="str">
            <v>DANIEL MARTIN</v>
          </cell>
          <cell r="Q32" t="str">
            <v>0537122369</v>
          </cell>
          <cell r="R32" t="str">
            <v>0787040789</v>
          </cell>
          <cell r="S32" t="str">
            <v>BTHS@WEBMAIL.COZA</v>
          </cell>
          <cell r="T32" t="str">
            <v>NO</v>
          </cell>
          <cell r="U32" t="str">
            <v>URBAN</v>
          </cell>
          <cell r="V32" t="str">
            <v>1268</v>
          </cell>
          <cell r="W32" t="str">
            <v>8,3</v>
          </cell>
          <cell r="X32">
            <v>4.8</v>
          </cell>
          <cell r="Y32" t="str">
            <v>3,5</v>
          </cell>
          <cell r="Z32">
            <v>8066</v>
          </cell>
          <cell r="AA32" t="str">
            <v>PERMANENT</v>
          </cell>
          <cell r="AB32" t="str">
            <v/>
          </cell>
          <cell r="AC32" t="str">
            <v/>
          </cell>
          <cell r="AD32" t="str">
            <v>PROVINCIAL</v>
          </cell>
          <cell r="AF32" t="str">
            <v/>
          </cell>
          <cell r="AG32" t="str">
            <v>OPERATIONAL (LEARNERS AT THE SCHOOL)</v>
          </cell>
          <cell r="AH32" t="str">
            <v>PUBLIC</v>
          </cell>
          <cell r="AI32" t="str">
            <v>PUBLIC ORDINARY SCHOOL</v>
          </cell>
          <cell r="AJ32" t="str">
            <v xml:space="preserve">SECONDARY </v>
          </cell>
          <cell r="AK32">
            <v>950</v>
          </cell>
          <cell r="AL32" t="str">
            <v xml:space="preserve">LARGE SECONDARY </v>
          </cell>
          <cell r="AM32" t="str">
            <v xml:space="preserve">LEVEL 5 SECONDARY SCHOOL </v>
          </cell>
          <cell r="AN32" t="str">
            <v>GRADE 8</v>
          </cell>
          <cell r="AO32" t="str">
            <v>GRADE 12</v>
          </cell>
          <cell r="AP32" t="str">
            <v>704</v>
          </cell>
          <cell r="AQ32">
            <v>817</v>
          </cell>
          <cell r="AR32">
            <v>855</v>
          </cell>
          <cell r="AS32">
            <v>831</v>
          </cell>
          <cell r="AT32">
            <v>950</v>
          </cell>
          <cell r="AU32">
            <v>936</v>
          </cell>
          <cell r="AV32">
            <v>901</v>
          </cell>
          <cell r="AW32">
            <v>855</v>
          </cell>
          <cell r="AX32">
            <v>744</v>
          </cell>
          <cell r="AY32">
            <v>818</v>
          </cell>
          <cell r="AZ32">
            <v>966</v>
          </cell>
          <cell r="BA32">
            <v>944</v>
          </cell>
          <cell r="BB32">
            <v>1021</v>
          </cell>
          <cell r="BC32">
            <v>950</v>
          </cell>
          <cell r="BE32">
            <v>0</v>
          </cell>
          <cell r="BK32" t="str">
            <v>C3</v>
          </cell>
          <cell r="BL32" t="str">
            <v>C3</v>
          </cell>
          <cell r="BM32" t="str">
            <v>C3</v>
          </cell>
          <cell r="CW32" t="str">
            <v>Flush toilet (municipal)</v>
          </cell>
          <cell r="DO32" t="str">
            <v>1556,81</v>
          </cell>
          <cell r="DP32" t="str">
            <v>STEEL PALISADE</v>
          </cell>
          <cell r="EM32" t="str">
            <v>YES</v>
          </cell>
          <cell r="EN32" t="str">
            <v/>
          </cell>
          <cell r="EO32" t="str">
            <v/>
          </cell>
          <cell r="EP32" t="str">
            <v/>
          </cell>
          <cell r="EQ32" t="str">
            <v/>
          </cell>
          <cell r="FG32" t="str">
            <v>CLASSROOMS</v>
          </cell>
          <cell r="FH32" t="str">
            <v/>
          </cell>
          <cell r="FI32" t="str">
            <v>CONSTRUCTION OF HOSTEL IN PROGRESS</v>
          </cell>
          <cell r="FN32" t="str">
            <v>REPLACEMENT</v>
          </cell>
          <cell r="FP32">
            <v>13151840</v>
          </cell>
          <cell r="FR32">
            <v>13151840</v>
          </cell>
          <cell r="FT32">
            <v>13151840</v>
          </cell>
          <cell r="FV32">
            <v>13151840</v>
          </cell>
          <cell r="FW32">
            <v>52607360</v>
          </cell>
          <cell r="GA32" t="str">
            <v/>
          </cell>
          <cell r="GC32" t="str">
            <v>Yes</v>
          </cell>
          <cell r="GD32">
            <v>0</v>
          </cell>
          <cell r="GE32">
            <v>0</v>
          </cell>
          <cell r="GF32">
            <v>0</v>
          </cell>
          <cell r="GG32" t="str">
            <v>0</v>
          </cell>
          <cell r="GH32" t="str">
            <v>0</v>
          </cell>
          <cell r="GI32" t="str">
            <v>Municipal/Communal</v>
          </cell>
          <cell r="GJ32" t="str">
            <v>Less than 25%</v>
          </cell>
          <cell r="GK32" t="str">
            <v>YES</v>
          </cell>
          <cell r="GL32">
            <v>5</v>
          </cell>
          <cell r="GM32">
            <v>17500</v>
          </cell>
          <cell r="GN32" t="str">
            <v>3 x 2.5kl, 2 x 5kl</v>
          </cell>
          <cell r="GR32" t="str">
            <v>Reticulated for drinking purposes, Reticulated for vegetable garden, Reticulated for water borne sewerage system</v>
          </cell>
          <cell r="GS32" t="str">
            <v>Less than 25% needed</v>
          </cell>
          <cell r="GT32" t="str">
            <v/>
          </cell>
          <cell r="GU32">
            <v>75</v>
          </cell>
          <cell r="GV32">
            <v>26</v>
          </cell>
          <cell r="GW32">
            <v>49</v>
          </cell>
          <cell r="GX32">
            <v>7.6923076923076927E-2</v>
          </cell>
          <cell r="GY32" t="str">
            <v>7</v>
          </cell>
          <cell r="GZ32">
            <v>8</v>
          </cell>
          <cell r="HA32">
            <v>2</v>
          </cell>
          <cell r="HB32">
            <v>0.25</v>
          </cell>
          <cell r="HC32">
            <v>0</v>
          </cell>
          <cell r="HD32">
            <v>1</v>
          </cell>
          <cell r="HE32" t="str">
            <v>1</v>
          </cell>
          <cell r="HF32">
            <v>1</v>
          </cell>
          <cell r="HG32" t="str">
            <v>1</v>
          </cell>
          <cell r="HH32">
            <v>1</v>
          </cell>
          <cell r="HI32">
            <v>0</v>
          </cell>
          <cell r="HJ32">
            <v>1</v>
          </cell>
          <cell r="HK32">
            <v>1</v>
          </cell>
          <cell r="HL32">
            <v>1</v>
          </cell>
          <cell r="HM32">
            <v>0</v>
          </cell>
          <cell r="HN32">
            <v>0</v>
          </cell>
          <cell r="HO32" t="str">
            <v>0</v>
          </cell>
          <cell r="HP32">
            <v>1</v>
          </cell>
          <cell r="HQ32" t="str">
            <v>1</v>
          </cell>
          <cell r="HR32">
            <v>21</v>
          </cell>
          <cell r="HS32">
            <v>21</v>
          </cell>
          <cell r="HT32">
            <v>17</v>
          </cell>
          <cell r="HU32">
            <v>7</v>
          </cell>
          <cell r="HV32">
            <v>0</v>
          </cell>
          <cell r="HW32">
            <v>0</v>
          </cell>
          <cell r="HX32">
            <v>0</v>
          </cell>
          <cell r="HY32" t="str">
            <v>0</v>
          </cell>
          <cell r="HZ32" t="str">
            <v>0</v>
          </cell>
          <cell r="IA32">
            <v>32</v>
          </cell>
          <cell r="IB32">
            <v>32</v>
          </cell>
          <cell r="IC32">
            <v>0</v>
          </cell>
          <cell r="ID32">
            <v>0</v>
          </cell>
          <cell r="IE32">
            <v>1</v>
          </cell>
          <cell r="IF32">
            <v>1</v>
          </cell>
          <cell r="IG32">
            <v>6942397.2699999996</v>
          </cell>
          <cell r="IH32" t="str">
            <v>118235696,08</v>
          </cell>
          <cell r="II32" t="str">
            <v>2005</v>
          </cell>
          <cell r="IJ32">
            <v>13860118.898</v>
          </cell>
          <cell r="IK32">
            <v>54060839.763700001</v>
          </cell>
          <cell r="IL32">
            <v>1848427.6184</v>
          </cell>
          <cell r="IM32">
            <v>2473613.1172000002</v>
          </cell>
          <cell r="IN32" t="str">
            <v>6942397,27</v>
          </cell>
          <cell r="IP32">
            <v>-47118442.493699998</v>
          </cell>
          <cell r="IQ32">
            <v>5.8716593185999998E-2</v>
          </cell>
          <cell r="IS32">
            <v>100</v>
          </cell>
          <cell r="IT32">
            <v>5</v>
          </cell>
          <cell r="IU32" t="str">
            <v>PREVENTATIVE MAINTENANCE</v>
          </cell>
        </row>
        <row r="33">
          <cell r="A33" t="str">
            <v>BATSWELETSE PRIMARY SCHOOL</v>
          </cell>
          <cell r="B33" t="str">
            <v>GOVERNMENT SCHOOL</v>
          </cell>
          <cell r="C33" t="str">
            <v>NOT ON ASSET REGISTER</v>
          </cell>
          <cell r="D33">
            <v>300100102</v>
          </cell>
          <cell r="E33" t="str">
            <v/>
          </cell>
          <cell r="F33" t="str">
            <v>JOHN TAOLO GAETSEWE</v>
          </cell>
          <cell r="G33" t="str">
            <v>JOE MOROLONG</v>
          </cell>
          <cell r="H33" t="str">
            <v>KURUMAN</v>
          </cell>
          <cell r="I33" t="str">
            <v>KAMPANENG</v>
          </cell>
          <cell r="J33" t="str">
            <v>01, KAMPANENG VILLAGE, KURUMAN, 8460</v>
          </cell>
          <cell r="K33" t="str">
            <v>-26.898117</v>
          </cell>
          <cell r="L33" t="str">
            <v>23.952867</v>
          </cell>
          <cell r="M33">
            <v>5</v>
          </cell>
          <cell r="N33" t="str">
            <v>NG SIAMISANG</v>
          </cell>
          <cell r="O33" t="str">
            <v>1</v>
          </cell>
          <cell r="P33" t="str">
            <v>PALATIELE GREGORY DIOKA</v>
          </cell>
          <cell r="Q33" t="str">
            <v>0795724403</v>
          </cell>
          <cell r="R33" t="str">
            <v>0824863131</v>
          </cell>
          <cell r="S33" t="str">
            <v>BATSWELETSE@GMAIL.COM</v>
          </cell>
          <cell r="T33" t="str">
            <v>YES</v>
          </cell>
          <cell r="U33" t="str">
            <v>RURAL</v>
          </cell>
          <cell r="V33" t="str">
            <v>RE/487</v>
          </cell>
          <cell r="W33" t="str">
            <v>2,0224</v>
          </cell>
          <cell r="X33">
            <v>2.8</v>
          </cell>
          <cell r="Y33" t="str">
            <v>-0,7776</v>
          </cell>
          <cell r="AA33" t="str">
            <v>PERMANENT</v>
          </cell>
          <cell r="AB33" t="str">
            <v/>
          </cell>
          <cell r="AC33" t="str">
            <v/>
          </cell>
          <cell r="AD33" t="str">
            <v>PROVINCIAL</v>
          </cell>
          <cell r="AF33" t="str">
            <v/>
          </cell>
          <cell r="AG33" t="str">
            <v>OPERATIONAL (LEARNERS AT THE SCHOOL)</v>
          </cell>
          <cell r="AH33" t="str">
            <v>PUBLIC</v>
          </cell>
          <cell r="AI33" t="str">
            <v>PUBLIC ORDINARY SCHOOL</v>
          </cell>
          <cell r="AJ33" t="str">
            <v>PRIMARY</v>
          </cell>
          <cell r="AK33">
            <v>177</v>
          </cell>
          <cell r="AL33" t="str">
            <v>SMALL PRIMARY</v>
          </cell>
          <cell r="AM33" t="str">
            <v xml:space="preserve">LEVEL 1 PRIMARY SCHOOL </v>
          </cell>
          <cell r="AN33" t="str">
            <v>GRADE R</v>
          </cell>
          <cell r="AO33" t="str">
            <v>GRADE 7</v>
          </cell>
          <cell r="AP33" t="str">
            <v>169</v>
          </cell>
          <cell r="AQ33">
            <v>173</v>
          </cell>
          <cell r="AR33">
            <v>167</v>
          </cell>
          <cell r="AS33">
            <v>151</v>
          </cell>
          <cell r="AT33">
            <v>160</v>
          </cell>
          <cell r="AU33">
            <v>169</v>
          </cell>
          <cell r="AV33">
            <v>164</v>
          </cell>
          <cell r="AW33">
            <v>154</v>
          </cell>
          <cell r="AX33">
            <v>229</v>
          </cell>
          <cell r="AY33">
            <v>176</v>
          </cell>
          <cell r="AZ33">
            <v>163</v>
          </cell>
          <cell r="BA33">
            <v>169</v>
          </cell>
          <cell r="BB33">
            <v>174</v>
          </cell>
          <cell r="BC33">
            <v>177</v>
          </cell>
          <cell r="BE33">
            <v>0</v>
          </cell>
          <cell r="BK33" t="str">
            <v>C3</v>
          </cell>
          <cell r="BL33" t="str">
            <v>C3</v>
          </cell>
          <cell r="BM33" t="str">
            <v>C3</v>
          </cell>
          <cell r="CW33" t="str">
            <v>Enviro Loo</v>
          </cell>
          <cell r="DO33" t="str">
            <v>569,57</v>
          </cell>
          <cell r="DP33" t="str">
            <v xml:space="preserve"> </v>
          </cell>
          <cell r="EH33">
            <v>6</v>
          </cell>
          <cell r="EM33" t="str">
            <v/>
          </cell>
          <cell r="EN33" t="str">
            <v/>
          </cell>
          <cell r="EO33" t="str">
            <v/>
          </cell>
          <cell r="EP33" t="str">
            <v/>
          </cell>
          <cell r="EQ33" t="str">
            <v/>
          </cell>
          <cell r="FH33" t="str">
            <v/>
          </cell>
          <cell r="FI33" t="str">
            <v/>
          </cell>
          <cell r="FP33">
            <v>2102107</v>
          </cell>
          <cell r="FR33">
            <v>2102107</v>
          </cell>
          <cell r="FT33">
            <v>2102107</v>
          </cell>
          <cell r="FV33">
            <v>2102107</v>
          </cell>
          <cell r="FW33">
            <v>8408428</v>
          </cell>
          <cell r="GA33" t="str">
            <v/>
          </cell>
          <cell r="GC33" t="str">
            <v>Yes</v>
          </cell>
          <cell r="GD33">
            <v>0</v>
          </cell>
          <cell r="GE33">
            <v>0</v>
          </cell>
          <cell r="GF33">
            <v>0</v>
          </cell>
          <cell r="GG33" t="str">
            <v>1</v>
          </cell>
          <cell r="GH33" t="str">
            <v>0</v>
          </cell>
          <cell r="GI33" t="str">
            <v>Borehole/Well on site, Municipal/Communal</v>
          </cell>
          <cell r="GJ33" t="str">
            <v>Less than 25%</v>
          </cell>
          <cell r="GK33" t="str">
            <v>YES</v>
          </cell>
          <cell r="GL33">
            <v>1</v>
          </cell>
          <cell r="GM33">
            <v>5000</v>
          </cell>
          <cell r="GN33" t="str">
            <v>1 x 5kl</v>
          </cell>
          <cell r="GR33" t="str">
            <v>Reticulated for drinking purposes, Reticulated for vegetable garden</v>
          </cell>
          <cell r="GS33" t="str">
            <v>Need to be replaced</v>
          </cell>
          <cell r="GT33" t="str">
            <v/>
          </cell>
          <cell r="GU33">
            <v>9</v>
          </cell>
          <cell r="GV33">
            <v>12</v>
          </cell>
          <cell r="GW33">
            <v>-3</v>
          </cell>
          <cell r="GX33">
            <v>1</v>
          </cell>
          <cell r="GY33" t="str">
            <v>11</v>
          </cell>
          <cell r="GZ33">
            <v>8</v>
          </cell>
          <cell r="HA33">
            <v>5</v>
          </cell>
          <cell r="HB33">
            <v>0.625</v>
          </cell>
          <cell r="HC33">
            <v>0</v>
          </cell>
          <cell r="HD33">
            <v>1</v>
          </cell>
          <cell r="HE33" t="str">
            <v>0</v>
          </cell>
          <cell r="HF33">
            <v>0</v>
          </cell>
          <cell r="HG33" t="str">
            <v>0</v>
          </cell>
          <cell r="HH33">
            <v>0</v>
          </cell>
          <cell r="HI33">
            <v>0</v>
          </cell>
          <cell r="HJ33">
            <v>0</v>
          </cell>
          <cell r="HK33">
            <v>0</v>
          </cell>
          <cell r="HL33">
            <v>1</v>
          </cell>
          <cell r="HM33">
            <v>1</v>
          </cell>
          <cell r="HN33">
            <v>0</v>
          </cell>
          <cell r="HO33" t="str">
            <v>0</v>
          </cell>
          <cell r="HP33">
            <v>0</v>
          </cell>
          <cell r="HQ33" t="str">
            <v>0</v>
          </cell>
          <cell r="HR33">
            <v>0</v>
          </cell>
          <cell r="HS33">
            <v>0</v>
          </cell>
          <cell r="HT33">
            <v>8</v>
          </cell>
          <cell r="HU33">
            <v>8</v>
          </cell>
          <cell r="HV33">
            <v>0</v>
          </cell>
          <cell r="HW33">
            <v>0</v>
          </cell>
          <cell r="HX33">
            <v>1</v>
          </cell>
          <cell r="HY33" t="str">
            <v>1</v>
          </cell>
          <cell r="HZ33" t="str">
            <v>0</v>
          </cell>
          <cell r="IA33">
            <v>6</v>
          </cell>
          <cell r="IB33">
            <v>6</v>
          </cell>
          <cell r="IC33">
            <v>0</v>
          </cell>
          <cell r="ID33">
            <v>0</v>
          </cell>
          <cell r="IE33">
            <v>1</v>
          </cell>
          <cell r="IF33">
            <v>1</v>
          </cell>
          <cell r="IG33">
            <v>704841.39</v>
          </cell>
          <cell r="IH33" t="str">
            <v>7612812,34</v>
          </cell>
          <cell r="II33" t="str">
            <v>1932</v>
          </cell>
          <cell r="IJ33">
            <v>5149469.1599000003</v>
          </cell>
          <cell r="IK33">
            <v>9873921.6752000004</v>
          </cell>
          <cell r="IL33">
            <v>3856583.1387</v>
          </cell>
          <cell r="IM33">
            <v>5160978.1983000003</v>
          </cell>
          <cell r="IN33" t="str">
            <v>704841,39</v>
          </cell>
          <cell r="IP33">
            <v>-9169080.2851999998</v>
          </cell>
          <cell r="IQ33">
            <v>9.2586203057999999E-2</v>
          </cell>
          <cell r="IS33">
            <v>100</v>
          </cell>
          <cell r="IT33">
            <v>5</v>
          </cell>
          <cell r="IU33" t="str">
            <v>CORRECTIVE MAINTENANCE</v>
          </cell>
        </row>
        <row r="34">
          <cell r="A34" t="str">
            <v>BEACON PRIMARY SCHOOL</v>
          </cell>
          <cell r="B34" t="str">
            <v>GOVERNMENT SCHOOL</v>
          </cell>
          <cell r="C34" t="str">
            <v>NCPRP0561</v>
          </cell>
          <cell r="D34">
            <v>300015201</v>
          </cell>
          <cell r="F34" t="str">
            <v>FRANCES BAARD</v>
          </cell>
          <cell r="G34" t="str">
            <v>SOL PLAATJE</v>
          </cell>
          <cell r="H34" t="str">
            <v>KIMBERLEY</v>
          </cell>
          <cell r="I34" t="str">
            <v>COLVILLE</v>
          </cell>
          <cell r="J34" t="str">
            <v>1, VERA STREET, KIMBERLEY, 8301</v>
          </cell>
          <cell r="K34" t="str">
            <v>-28.710185</v>
          </cell>
          <cell r="L34" t="str">
            <v>24.754936</v>
          </cell>
          <cell r="M34">
            <v>4</v>
          </cell>
          <cell r="N34" t="str">
            <v>SS DUSTILE</v>
          </cell>
          <cell r="O34" t="str">
            <v>4</v>
          </cell>
          <cell r="P34" t="str">
            <v>WILFRED ARCHIE KOOS</v>
          </cell>
          <cell r="Q34" t="str">
            <v>0836078028</v>
          </cell>
          <cell r="R34" t="str">
            <v>0836347800</v>
          </cell>
          <cell r="S34" t="str">
            <v>BEACONPRIMARY@GMAIL.COM</v>
          </cell>
          <cell r="T34" t="str">
            <v>NO</v>
          </cell>
          <cell r="U34" t="str">
            <v>URBAN</v>
          </cell>
          <cell r="V34" t="str">
            <v>4819</v>
          </cell>
          <cell r="W34" t="str">
            <v>2,689</v>
          </cell>
          <cell r="X34">
            <v>2.8</v>
          </cell>
          <cell r="Y34" t="str">
            <v>-0,111</v>
          </cell>
          <cell r="Z34">
            <v>3787</v>
          </cell>
          <cell r="AA34" t="str">
            <v>PERMANENT</v>
          </cell>
          <cell r="AB34" t="str">
            <v/>
          </cell>
          <cell r="AC34" t="str">
            <v/>
          </cell>
          <cell r="AD34" t="str">
            <v>PROVINCIAL</v>
          </cell>
          <cell r="AF34" t="str">
            <v/>
          </cell>
          <cell r="AG34" t="str">
            <v>OPERATIONAL (LEARNERS AT THE SCHOOL)</v>
          </cell>
          <cell r="AH34" t="str">
            <v>PUBLIC</v>
          </cell>
          <cell r="AI34" t="str">
            <v>PUBLIC ORDINARY SCHOOL</v>
          </cell>
          <cell r="AJ34" t="str">
            <v>PRIMARY</v>
          </cell>
          <cell r="AK34">
            <v>1156</v>
          </cell>
          <cell r="AL34" t="str">
            <v>MEGA PRIMARY</v>
          </cell>
          <cell r="AM34" t="str">
            <v xml:space="preserve">LEVEL 4 PRIMARY SCHOOL </v>
          </cell>
          <cell r="AN34" t="str">
            <v>GRADE R</v>
          </cell>
          <cell r="AO34" t="str">
            <v>GRADE 7</v>
          </cell>
          <cell r="AP34" t="str">
            <v>1044</v>
          </cell>
          <cell r="AQ34">
            <v>1038</v>
          </cell>
          <cell r="AR34">
            <v>999</v>
          </cell>
          <cell r="AS34">
            <v>961</v>
          </cell>
          <cell r="AT34">
            <v>1023</v>
          </cell>
          <cell r="AU34">
            <v>1003</v>
          </cell>
          <cell r="AV34">
            <v>1047</v>
          </cell>
          <cell r="AW34">
            <v>1042</v>
          </cell>
          <cell r="AX34">
            <v>1216</v>
          </cell>
          <cell r="AY34">
            <v>1065</v>
          </cell>
          <cell r="AZ34">
            <v>1058</v>
          </cell>
          <cell r="BA34">
            <v>1106</v>
          </cell>
          <cell r="BB34">
            <v>1102</v>
          </cell>
          <cell r="BC34">
            <v>1156</v>
          </cell>
          <cell r="BE34">
            <v>0</v>
          </cell>
          <cell r="BK34" t="str">
            <v>C3</v>
          </cell>
          <cell r="BL34" t="str">
            <v>C3</v>
          </cell>
          <cell r="BM34" t="str">
            <v>C3</v>
          </cell>
          <cell r="CW34" t="str">
            <v>Flush toilet (municipal)</v>
          </cell>
          <cell r="DO34" t="str">
            <v>676,74</v>
          </cell>
          <cell r="DP34" t="str">
            <v>HIGH SECURITY</v>
          </cell>
          <cell r="EH34">
            <v>4</v>
          </cell>
          <cell r="EM34" t="str">
            <v/>
          </cell>
          <cell r="EN34" t="str">
            <v/>
          </cell>
          <cell r="EO34" t="str">
            <v/>
          </cell>
          <cell r="EP34" t="str">
            <v/>
          </cell>
          <cell r="EQ34" t="str">
            <v/>
          </cell>
          <cell r="FH34" t="str">
            <v/>
          </cell>
          <cell r="FI34" t="str">
            <v/>
          </cell>
          <cell r="FP34">
            <v>3442712</v>
          </cell>
          <cell r="FR34">
            <v>3442712</v>
          </cell>
          <cell r="FT34">
            <v>3442712</v>
          </cell>
          <cell r="FV34">
            <v>3442712</v>
          </cell>
          <cell r="FW34">
            <v>13770848</v>
          </cell>
          <cell r="GA34" t="str">
            <v/>
          </cell>
          <cell r="GC34" t="str">
            <v>Yes</v>
          </cell>
          <cell r="GD34">
            <v>0</v>
          </cell>
          <cell r="GE34">
            <v>0</v>
          </cell>
          <cell r="GF34">
            <v>0</v>
          </cell>
          <cell r="GG34" t="str">
            <v>0</v>
          </cell>
          <cell r="GH34" t="str">
            <v>0</v>
          </cell>
          <cell r="GI34" t="str">
            <v>Municipal Yard Supply</v>
          </cell>
          <cell r="GJ34" t="str">
            <v>Always available</v>
          </cell>
          <cell r="GK34" t="str">
            <v>NO</v>
          </cell>
          <cell r="GL34">
            <v>0</v>
          </cell>
          <cell r="GR34" t="str">
            <v>Reticulated for drinking purposes, Reticulated for water borne sewerage system</v>
          </cell>
          <cell r="GS34" t="str">
            <v>Less than 25% needed</v>
          </cell>
          <cell r="GT34" t="str">
            <v/>
          </cell>
          <cell r="GU34">
            <v>54</v>
          </cell>
          <cell r="GV34">
            <v>24</v>
          </cell>
          <cell r="GW34">
            <v>30</v>
          </cell>
          <cell r="GX34">
            <v>0</v>
          </cell>
          <cell r="GY34" t="str">
            <v>8</v>
          </cell>
          <cell r="GZ34">
            <v>13</v>
          </cell>
          <cell r="HA34">
            <v>6</v>
          </cell>
          <cell r="HB34">
            <v>0.46153846153846156</v>
          </cell>
          <cell r="HC34">
            <v>0</v>
          </cell>
          <cell r="HD34">
            <v>1</v>
          </cell>
          <cell r="HE34" t="str">
            <v>0</v>
          </cell>
          <cell r="HF34">
            <v>1</v>
          </cell>
          <cell r="HG34" t="str">
            <v>1</v>
          </cell>
          <cell r="HH34">
            <v>1</v>
          </cell>
          <cell r="HI34">
            <v>0</v>
          </cell>
          <cell r="HJ34">
            <v>1</v>
          </cell>
          <cell r="HK34">
            <v>1</v>
          </cell>
          <cell r="HL34">
            <v>1</v>
          </cell>
          <cell r="HM34">
            <v>0</v>
          </cell>
          <cell r="HN34">
            <v>1</v>
          </cell>
          <cell r="HO34" t="str">
            <v>1</v>
          </cell>
          <cell r="HP34">
            <v>1</v>
          </cell>
          <cell r="HQ34" t="str">
            <v>0</v>
          </cell>
          <cell r="HR34">
            <v>9</v>
          </cell>
          <cell r="HS34">
            <v>9</v>
          </cell>
          <cell r="HT34">
            <v>14</v>
          </cell>
          <cell r="HU34">
            <v>5</v>
          </cell>
          <cell r="HV34">
            <v>0</v>
          </cell>
          <cell r="HW34">
            <v>0</v>
          </cell>
          <cell r="HX34">
            <v>0</v>
          </cell>
          <cell r="HY34" t="str">
            <v>0</v>
          </cell>
          <cell r="HZ34" t="str">
            <v>28</v>
          </cell>
          <cell r="IA34">
            <v>33</v>
          </cell>
          <cell r="IB34">
            <v>5</v>
          </cell>
          <cell r="IC34">
            <v>5</v>
          </cell>
          <cell r="ID34">
            <v>5</v>
          </cell>
          <cell r="IE34">
            <v>1</v>
          </cell>
          <cell r="IF34">
            <v>0</v>
          </cell>
          <cell r="IG34">
            <v>1221685.3</v>
          </cell>
          <cell r="IH34" t="str">
            <v>48482895,46</v>
          </cell>
          <cell r="II34" t="str">
            <v>2009</v>
          </cell>
          <cell r="IJ34">
            <v>18181360.9439</v>
          </cell>
          <cell r="IK34">
            <v>48445555.452</v>
          </cell>
          <cell r="IL34">
            <v>2871206.5299</v>
          </cell>
          <cell r="IM34">
            <v>3842322.017</v>
          </cell>
          <cell r="IN34" t="str">
            <v>1200052,41</v>
          </cell>
          <cell r="IP34">
            <v>-47245503.042000003</v>
          </cell>
          <cell r="IQ34">
            <v>2.6257425402E-2</v>
          </cell>
          <cell r="IS34">
            <v>100</v>
          </cell>
          <cell r="IT34">
            <v>5</v>
          </cell>
          <cell r="IU34" t="str">
            <v>FEASIBILITY STUDY</v>
          </cell>
        </row>
        <row r="35">
          <cell r="A35" t="str">
            <v>BELMONT PRIMÊRE SKOOL</v>
          </cell>
          <cell r="B35" t="str">
            <v>CLOSED</v>
          </cell>
          <cell r="C35" t="str">
            <v>NCPRP1768</v>
          </cell>
          <cell r="D35">
            <v>300011216</v>
          </cell>
          <cell r="F35" t="str">
            <v>PIXLEY KA SEME</v>
          </cell>
          <cell r="G35" t="str">
            <v>SIYANCUMA</v>
          </cell>
          <cell r="H35" t="str">
            <v>HERBERT</v>
          </cell>
          <cell r="I35" t="str">
            <v>HERBERT</v>
          </cell>
          <cell r="J35" t="str">
            <v>BELMONT PRIMER, PLAAS VREDE, BELMONT, 8720</v>
          </cell>
          <cell r="K35" t="str">
            <v>-29,2427</v>
          </cell>
          <cell r="L35" t="str">
            <v>24,224</v>
          </cell>
          <cell r="N35" t="str">
            <v>CLOSED</v>
          </cell>
          <cell r="O35" t="str">
            <v>1</v>
          </cell>
          <cell r="P35" t="str">
            <v>R Strachan; Cellphone: 0822190154</v>
          </cell>
          <cell r="Q35" t="str">
            <v>() 0793026610</v>
          </cell>
          <cell r="R35" t="str">
            <v xml:space="preserve">() </v>
          </cell>
          <cell r="S35" t="str">
            <v>belmontprimer@janzu.co.za</v>
          </cell>
          <cell r="T35" t="str">
            <v>CLOSED</v>
          </cell>
          <cell r="U35" t="str">
            <v>RURAL</v>
          </cell>
          <cell r="V35" t="str">
            <v>265</v>
          </cell>
          <cell r="W35" t="str">
            <v>2,447</v>
          </cell>
          <cell r="X35">
            <v>2.8</v>
          </cell>
          <cell r="Y35" t="str">
            <v>-0,353</v>
          </cell>
          <cell r="AA35" t="str">
            <v>CLOSED</v>
          </cell>
          <cell r="AB35" t="str">
            <v>CLOSED</v>
          </cell>
          <cell r="AC35" t="str">
            <v>CLOSED</v>
          </cell>
          <cell r="AD35" t="str">
            <v>CLOSED</v>
          </cell>
          <cell r="AE35" t="str">
            <v>CLOSED</v>
          </cell>
          <cell r="AF35" t="str">
            <v>CLOSED</v>
          </cell>
          <cell r="AG35" t="str">
            <v>SCHOOL OFFICIALLY CLOSED</v>
          </cell>
          <cell r="AH35" t="str">
            <v>CLOSED</v>
          </cell>
          <cell r="AI35" t="str">
            <v>SCHOOL CLOSED</v>
          </cell>
          <cell r="AJ35" t="str">
            <v>CLOSED</v>
          </cell>
          <cell r="AK35">
            <v>0</v>
          </cell>
          <cell r="AL35" t="str">
            <v>CLOSED</v>
          </cell>
          <cell r="AM35" t="str">
            <v>CLOSED</v>
          </cell>
          <cell r="AN35" t="str">
            <v>GRADE R</v>
          </cell>
          <cell r="AO35" t="str">
            <v>GRADE 7</v>
          </cell>
          <cell r="AP35" t="str">
            <v/>
          </cell>
          <cell r="BC35">
            <v>0</v>
          </cell>
          <cell r="BK35" t="str">
            <v>C3</v>
          </cell>
          <cell r="BL35" t="str">
            <v>C1</v>
          </cell>
          <cell r="CW35" t="str">
            <v>Enviro Loo</v>
          </cell>
          <cell r="DO35" t="str">
            <v>816</v>
          </cell>
          <cell r="DP35" t="str">
            <v>RAZOR WIRE FENCE</v>
          </cell>
          <cell r="EM35" t="str">
            <v/>
          </cell>
          <cell r="EN35" t="str">
            <v/>
          </cell>
          <cell r="EO35" t="str">
            <v/>
          </cell>
          <cell r="EP35" t="str">
            <v/>
          </cell>
          <cell r="EQ35" t="str">
            <v/>
          </cell>
          <cell r="FH35" t="str">
            <v/>
          </cell>
          <cell r="FI35" t="str">
            <v/>
          </cell>
          <cell r="FP35">
            <v>0</v>
          </cell>
          <cell r="FR35">
            <v>0</v>
          </cell>
          <cell r="FT35">
            <v>0</v>
          </cell>
          <cell r="FV35">
            <v>0</v>
          </cell>
          <cell r="FW35">
            <v>0</v>
          </cell>
          <cell r="GA35" t="str">
            <v/>
          </cell>
          <cell r="GC35" t="str">
            <v>Yes</v>
          </cell>
          <cell r="GD35">
            <v>1</v>
          </cell>
          <cell r="GE35">
            <v>17</v>
          </cell>
          <cell r="GF35">
            <v>0</v>
          </cell>
          <cell r="GG35" t="str">
            <v>1</v>
          </cell>
          <cell r="GH35" t="str">
            <v>0</v>
          </cell>
          <cell r="GT35" t="str">
            <v/>
          </cell>
          <cell r="GU35">
            <v>3</v>
          </cell>
          <cell r="GV35">
            <v>4</v>
          </cell>
          <cell r="GW35">
            <v>-1</v>
          </cell>
          <cell r="GX35">
            <v>0.25</v>
          </cell>
          <cell r="GY35" t="str">
            <v>1</v>
          </cell>
          <cell r="GZ35">
            <v>2</v>
          </cell>
          <cell r="HA35">
            <v>2</v>
          </cell>
          <cell r="HB35">
            <v>1</v>
          </cell>
          <cell r="HC35">
            <v>0</v>
          </cell>
          <cell r="HD35">
            <v>1</v>
          </cell>
          <cell r="HE35" t="str">
            <v>0</v>
          </cell>
          <cell r="HF35">
            <v>0</v>
          </cell>
          <cell r="HG35" t="str">
            <v>0</v>
          </cell>
          <cell r="HH35">
            <v>0</v>
          </cell>
          <cell r="HI35">
            <v>0</v>
          </cell>
          <cell r="HJ35">
            <v>0</v>
          </cell>
          <cell r="HK35">
            <v>0</v>
          </cell>
          <cell r="HL35">
            <v>0</v>
          </cell>
          <cell r="HM35">
            <v>0</v>
          </cell>
          <cell r="HN35">
            <v>0</v>
          </cell>
          <cell r="HO35" t="str">
            <v>0</v>
          </cell>
          <cell r="HP35">
            <v>0</v>
          </cell>
          <cell r="HQ35" t="str">
            <v>0</v>
          </cell>
          <cell r="HR35">
            <v>1</v>
          </cell>
          <cell r="HS35">
            <v>1</v>
          </cell>
          <cell r="HT35">
            <v>5</v>
          </cell>
          <cell r="HU35">
            <v>4</v>
          </cell>
          <cell r="HV35">
            <v>0</v>
          </cell>
          <cell r="HW35">
            <v>0</v>
          </cell>
          <cell r="HX35">
            <v>1</v>
          </cell>
          <cell r="HY35" t="str">
            <v>1</v>
          </cell>
          <cell r="HZ35" t="str">
            <v>0</v>
          </cell>
          <cell r="IA35">
            <v>3</v>
          </cell>
          <cell r="IB35">
            <v>3</v>
          </cell>
          <cell r="IC35">
            <v>1</v>
          </cell>
          <cell r="ID35">
            <v>1</v>
          </cell>
          <cell r="IE35">
            <v>1</v>
          </cell>
          <cell r="IF35">
            <v>0</v>
          </cell>
          <cell r="IG35">
            <v>28443.63</v>
          </cell>
          <cell r="IH35" t="str">
            <v>2873934,96</v>
          </cell>
          <cell r="II35" t="str">
            <v>1915</v>
          </cell>
          <cell r="IJ35">
            <v>4163392.96</v>
          </cell>
          <cell r="IK35">
            <v>5737155.4989</v>
          </cell>
          <cell r="IL35">
            <v>720396.78659999999</v>
          </cell>
          <cell r="IM35">
            <v>964053.40579999995</v>
          </cell>
          <cell r="IN35" t="str">
            <v>28443,63</v>
          </cell>
          <cell r="IP35">
            <v>-5708711.8689000001</v>
          </cell>
          <cell r="IQ35">
            <v>9.8971044577999996E-3</v>
          </cell>
          <cell r="IS35">
            <v>100</v>
          </cell>
          <cell r="IT35">
            <v>5</v>
          </cell>
          <cell r="IU35" t="str">
            <v>CORRECTIVE MAINTENANCE</v>
          </cell>
        </row>
        <row r="36">
          <cell r="A36" t="str">
            <v>BENNIE GROENEWALD PRIMÊRE SKOOL</v>
          </cell>
          <cell r="B36" t="str">
            <v>GOVERNMENT SCHOOL</v>
          </cell>
          <cell r="C36" t="str">
            <v>NCPRP1113</v>
          </cell>
          <cell r="D36">
            <v>300024301</v>
          </cell>
          <cell r="F36" t="str">
            <v>PIXLEY KA SEME</v>
          </cell>
          <cell r="G36" t="str">
            <v>UBUNTU</v>
          </cell>
          <cell r="H36" t="str">
            <v>RICHMOND</v>
          </cell>
          <cell r="I36" t="str">
            <v>RICHMOND</v>
          </cell>
          <cell r="J36" t="str">
            <v>476, LOUIS GROENEWALD STREET, RICHMOND, 7090</v>
          </cell>
          <cell r="K36" t="str">
            <v>-31.41698</v>
          </cell>
          <cell r="L36" t="str">
            <v>23.95179</v>
          </cell>
          <cell r="M36">
            <v>3</v>
          </cell>
          <cell r="N36" t="str">
            <v>EM KRULL</v>
          </cell>
          <cell r="O36" t="str">
            <v>2</v>
          </cell>
          <cell r="P36" t="str">
            <v>ENGELINE REBEKKA JORDAAN</v>
          </cell>
          <cell r="Q36" t="str">
            <v>0536930574</v>
          </cell>
          <cell r="S36" t="str">
            <v>BENNIEGROENEWALDT@YAHOO.COM</v>
          </cell>
          <cell r="T36" t="str">
            <v>NO</v>
          </cell>
          <cell r="U36" t="str">
            <v>URBAN</v>
          </cell>
          <cell r="V36" t="str">
            <v>476</v>
          </cell>
          <cell r="W36" t="str">
            <v>2,024</v>
          </cell>
          <cell r="X36">
            <v>2.8</v>
          </cell>
          <cell r="Y36" t="str">
            <v>-0,776</v>
          </cell>
          <cell r="Z36">
            <v>2140</v>
          </cell>
          <cell r="AA36" t="str">
            <v>PERMANENT</v>
          </cell>
          <cell r="AB36" t="str">
            <v/>
          </cell>
          <cell r="AC36" t="str">
            <v/>
          </cell>
          <cell r="AD36" t="str">
            <v>PROVINCIAL</v>
          </cell>
          <cell r="AF36" t="str">
            <v/>
          </cell>
          <cell r="AG36" t="str">
            <v>OPERATIONAL (LEARNERS AT THE SCHOOL)</v>
          </cell>
          <cell r="AH36" t="str">
            <v>PUBLIC</v>
          </cell>
          <cell r="AI36" t="str">
            <v>PUBLIC ORDINARY SCHOOL</v>
          </cell>
          <cell r="AJ36" t="str">
            <v>PRIMARY</v>
          </cell>
          <cell r="AK36">
            <v>541</v>
          </cell>
          <cell r="AL36" t="str">
            <v>MEDIUM PRIMARY</v>
          </cell>
          <cell r="AM36" t="str">
            <v xml:space="preserve">LEVEL 2 PRIMARY SCHOOL </v>
          </cell>
          <cell r="AN36" t="str">
            <v>GRADE R</v>
          </cell>
          <cell r="AO36" t="str">
            <v>GRADE 3</v>
          </cell>
          <cell r="AP36" t="str">
            <v>678</v>
          </cell>
          <cell r="AQ36">
            <v>565</v>
          </cell>
          <cell r="AR36">
            <v>566</v>
          </cell>
          <cell r="AS36">
            <v>519</v>
          </cell>
          <cell r="AT36">
            <v>594</v>
          </cell>
          <cell r="AU36">
            <v>598</v>
          </cell>
          <cell r="AV36">
            <v>590</v>
          </cell>
          <cell r="AW36">
            <v>584</v>
          </cell>
          <cell r="AX36">
            <v>559</v>
          </cell>
          <cell r="AY36">
            <v>599</v>
          </cell>
          <cell r="AZ36">
            <v>553</v>
          </cell>
          <cell r="BA36">
            <v>544</v>
          </cell>
          <cell r="BB36">
            <v>533</v>
          </cell>
          <cell r="BC36">
            <v>541</v>
          </cell>
          <cell r="BE36">
            <v>0</v>
          </cell>
          <cell r="BK36" t="str">
            <v>C4</v>
          </cell>
          <cell r="BL36" t="str">
            <v>C3</v>
          </cell>
          <cell r="BM36" t="str">
            <v>C3</v>
          </cell>
          <cell r="CW36" t="str">
            <v>Flush toilet (municipal)</v>
          </cell>
          <cell r="DO36" t="str">
            <v>599,58</v>
          </cell>
          <cell r="DP36" t="str">
            <v>HIGH SECURITY</v>
          </cell>
          <cell r="EM36" t="str">
            <v/>
          </cell>
          <cell r="EN36" t="str">
            <v/>
          </cell>
          <cell r="EO36" t="str">
            <v/>
          </cell>
          <cell r="EP36" t="str">
            <v/>
          </cell>
          <cell r="EQ36" t="str">
            <v/>
          </cell>
          <cell r="FH36" t="str">
            <v/>
          </cell>
          <cell r="FI36" t="str">
            <v>NEED 1 ECD NO ECD</v>
          </cell>
          <cell r="FP36">
            <v>0</v>
          </cell>
          <cell r="FR36">
            <v>0</v>
          </cell>
          <cell r="FT36">
            <v>0</v>
          </cell>
          <cell r="FV36">
            <v>0</v>
          </cell>
          <cell r="FW36">
            <v>0</v>
          </cell>
          <cell r="GA36" t="str">
            <v/>
          </cell>
          <cell r="GC36" t="str">
            <v>Yes</v>
          </cell>
          <cell r="GD36">
            <v>0</v>
          </cell>
          <cell r="GE36">
            <v>0</v>
          </cell>
          <cell r="GF36">
            <v>0</v>
          </cell>
          <cell r="GG36" t="str">
            <v>0</v>
          </cell>
          <cell r="GH36" t="str">
            <v>0</v>
          </cell>
          <cell r="GI36" t="str">
            <v>Municipal Yard Supply</v>
          </cell>
          <cell r="GJ36" t="str">
            <v>Less than 75%</v>
          </cell>
          <cell r="GK36" t="str">
            <v>YES</v>
          </cell>
          <cell r="GL36">
            <v>2</v>
          </cell>
          <cell r="GM36">
            <v>10000</v>
          </cell>
          <cell r="GN36" t="str">
            <v>2 x 5kl</v>
          </cell>
          <cell r="GR36" t="str">
            <v>Reticulated for drinking purposes, Reticulated for vegetable garden, Reticulated for water borne sewerage system</v>
          </cell>
          <cell r="GS36" t="str">
            <v>Less than 50% needed</v>
          </cell>
          <cell r="GT36" t="str">
            <v/>
          </cell>
          <cell r="GU36">
            <v>40</v>
          </cell>
          <cell r="GV36">
            <v>16</v>
          </cell>
          <cell r="GW36">
            <v>24</v>
          </cell>
          <cell r="GX36">
            <v>0</v>
          </cell>
          <cell r="GY36" t="str">
            <v>6</v>
          </cell>
          <cell r="GZ36">
            <v>9</v>
          </cell>
          <cell r="HA36">
            <v>5</v>
          </cell>
          <cell r="HB36">
            <v>0.55555555555555558</v>
          </cell>
          <cell r="HC36">
            <v>0</v>
          </cell>
          <cell r="HD36">
            <v>1</v>
          </cell>
          <cell r="HE36" t="str">
            <v>0</v>
          </cell>
          <cell r="HF36">
            <v>2</v>
          </cell>
          <cell r="HG36" t="str">
            <v>2</v>
          </cell>
          <cell r="HH36">
            <v>1</v>
          </cell>
          <cell r="HI36">
            <v>0</v>
          </cell>
          <cell r="HJ36">
            <v>0</v>
          </cell>
          <cell r="HK36">
            <v>0</v>
          </cell>
          <cell r="HL36">
            <v>1</v>
          </cell>
          <cell r="HM36">
            <v>1</v>
          </cell>
          <cell r="HN36">
            <v>0</v>
          </cell>
          <cell r="HO36" t="str">
            <v>0</v>
          </cell>
          <cell r="HP36">
            <v>0</v>
          </cell>
          <cell r="HQ36" t="str">
            <v>0</v>
          </cell>
          <cell r="HR36">
            <v>8</v>
          </cell>
          <cell r="HS36">
            <v>8</v>
          </cell>
          <cell r="HT36">
            <v>10</v>
          </cell>
          <cell r="HU36">
            <v>2</v>
          </cell>
          <cell r="HV36">
            <v>0</v>
          </cell>
          <cell r="HW36">
            <v>0</v>
          </cell>
          <cell r="HX36">
            <v>1</v>
          </cell>
          <cell r="HY36" t="str">
            <v>1</v>
          </cell>
          <cell r="HZ36" t="str">
            <v>9</v>
          </cell>
          <cell r="IA36">
            <v>18</v>
          </cell>
          <cell r="IB36">
            <v>9</v>
          </cell>
          <cell r="IC36">
            <v>1</v>
          </cell>
          <cell r="ID36">
            <v>1</v>
          </cell>
          <cell r="IE36">
            <v>1</v>
          </cell>
          <cell r="IF36">
            <v>0</v>
          </cell>
          <cell r="IG36">
            <v>812467.3199</v>
          </cell>
          <cell r="IH36" t="str">
            <v>36391081,06</v>
          </cell>
          <cell r="II36" t="str">
            <v>1946</v>
          </cell>
          <cell r="IJ36">
            <v>12810524.195900001</v>
          </cell>
          <cell r="IK36">
            <v>35559601.088799998</v>
          </cell>
          <cell r="IL36">
            <v>1258430.74</v>
          </cell>
          <cell r="IM36">
            <v>1684064.2039000001</v>
          </cell>
          <cell r="IN36" t="str">
            <v>534184,1899</v>
          </cell>
          <cell r="IP36">
            <v>-35025416.898900002</v>
          </cell>
          <cell r="IQ36">
            <v>1.5923554457999999E-2</v>
          </cell>
          <cell r="IS36">
            <v>100</v>
          </cell>
          <cell r="IT36">
            <v>5</v>
          </cell>
          <cell r="IU36" t="str">
            <v>CORRECTIVE MAINTENANCE</v>
          </cell>
        </row>
        <row r="37">
          <cell r="A37" t="str">
            <v>BETEL (NGK) PRIMÊRE SKOOL</v>
          </cell>
          <cell r="B37" t="str">
            <v>CLOSED</v>
          </cell>
          <cell r="C37" t="str">
            <v>NCPRP1972</v>
          </cell>
          <cell r="D37">
            <v>300022201</v>
          </cell>
          <cell r="F37" t="str">
            <v>PIXLEY KA SEME</v>
          </cell>
          <cell r="G37" t="str">
            <v>THEMBELIHLE</v>
          </cell>
          <cell r="H37" t="str">
            <v>HOPETOWN</v>
          </cell>
          <cell r="I37" t="str">
            <v>HOPETOWN</v>
          </cell>
          <cell r="J37" t="str">
            <v>267 HOPETOWN ROAD, HOPETOWN, 8750</v>
          </cell>
          <cell r="K37" t="str">
            <v>-29.453976</v>
          </cell>
          <cell r="L37" t="str">
            <v>24,203734</v>
          </cell>
          <cell r="N37" t="str">
            <v>CLOSED</v>
          </cell>
          <cell r="O37" t="str">
            <v>4</v>
          </cell>
          <cell r="P37" t="str">
            <v>E.B.J VISSER; Cellphone: 0532038169</v>
          </cell>
          <cell r="Q37" t="str">
            <v>(053) 2038169</v>
          </cell>
          <cell r="R37" t="str">
            <v xml:space="preserve">() </v>
          </cell>
          <cell r="S37" t="str">
            <v>bethelprim@yahoo.com</v>
          </cell>
          <cell r="T37" t="str">
            <v>CLOSED</v>
          </cell>
          <cell r="U37" t="str">
            <v>URBAN</v>
          </cell>
          <cell r="V37" t="str">
            <v>267</v>
          </cell>
          <cell r="W37" t="str">
            <v>1770,4427</v>
          </cell>
          <cell r="X37">
            <v>2.8</v>
          </cell>
          <cell r="Y37" t="str">
            <v>-1,03</v>
          </cell>
          <cell r="Z37">
            <v>439</v>
          </cell>
          <cell r="AA37" t="str">
            <v>CLOSED</v>
          </cell>
          <cell r="AB37" t="str">
            <v>CLOSED</v>
          </cell>
          <cell r="AC37" t="str">
            <v>CLOSED</v>
          </cell>
          <cell r="AD37" t="str">
            <v>CLOSED</v>
          </cell>
          <cell r="AE37" t="str">
            <v>CLOSED</v>
          </cell>
          <cell r="AF37" t="str">
            <v>CLOSED</v>
          </cell>
          <cell r="AG37" t="str">
            <v>SCHOOL OFFICIALLY CLOSED</v>
          </cell>
          <cell r="AH37" t="str">
            <v>CLOSED</v>
          </cell>
          <cell r="AI37" t="str">
            <v>SCHOOL CLOSED</v>
          </cell>
          <cell r="AJ37" t="str">
            <v>CLOSED</v>
          </cell>
          <cell r="AK37">
            <v>0</v>
          </cell>
          <cell r="AL37" t="str">
            <v>CLOSED</v>
          </cell>
          <cell r="AM37" t="str">
            <v>CLOSED</v>
          </cell>
          <cell r="AN37" t="str">
            <v>GRADE R</v>
          </cell>
          <cell r="AO37" t="str">
            <v>GRADE 6</v>
          </cell>
          <cell r="AP37" t="str">
            <v/>
          </cell>
          <cell r="BC37">
            <v>0</v>
          </cell>
          <cell r="BK37" t="str">
            <v>C3</v>
          </cell>
          <cell r="BL37" t="str">
            <v>C1</v>
          </cell>
          <cell r="CW37" t="str">
            <v>Flush toilet (septic tank)</v>
          </cell>
          <cell r="DO37" t="str">
            <v>308</v>
          </cell>
          <cell r="DP37" t="str">
            <v>WELDED MESH</v>
          </cell>
          <cell r="EM37" t="str">
            <v/>
          </cell>
          <cell r="EN37" t="str">
            <v/>
          </cell>
          <cell r="EO37" t="str">
            <v/>
          </cell>
          <cell r="EP37" t="str">
            <v/>
          </cell>
          <cell r="EQ37" t="str">
            <v/>
          </cell>
          <cell r="FH37" t="str">
            <v/>
          </cell>
          <cell r="FI37" t="str">
            <v/>
          </cell>
          <cell r="FP37">
            <v>0</v>
          </cell>
          <cell r="FR37">
            <v>0</v>
          </cell>
          <cell r="FT37">
            <v>0</v>
          </cell>
          <cell r="FV37">
            <v>0</v>
          </cell>
          <cell r="FW37">
            <v>0</v>
          </cell>
          <cell r="GA37" t="str">
            <v/>
          </cell>
          <cell r="GC37" t="str">
            <v>Yes</v>
          </cell>
          <cell r="GD37">
            <v>1</v>
          </cell>
          <cell r="GE37">
            <v>17</v>
          </cell>
          <cell r="GF37">
            <v>0</v>
          </cell>
          <cell r="GG37" t="str">
            <v>1</v>
          </cell>
          <cell r="GH37" t="str">
            <v>0</v>
          </cell>
          <cell r="GT37" t="str">
            <v/>
          </cell>
          <cell r="GU37">
            <v>5</v>
          </cell>
          <cell r="GV37">
            <v>6</v>
          </cell>
          <cell r="GW37">
            <v>-1</v>
          </cell>
          <cell r="GX37">
            <v>0.33333333333333331</v>
          </cell>
          <cell r="GY37" t="str">
            <v>0</v>
          </cell>
          <cell r="GZ37">
            <v>5</v>
          </cell>
          <cell r="HA37">
            <v>5</v>
          </cell>
          <cell r="HB37">
            <v>1</v>
          </cell>
          <cell r="HC37">
            <v>0</v>
          </cell>
          <cell r="HD37">
            <v>1</v>
          </cell>
          <cell r="HE37" t="str">
            <v>1</v>
          </cell>
          <cell r="HF37">
            <v>0</v>
          </cell>
          <cell r="HG37" t="str">
            <v>0</v>
          </cell>
          <cell r="HH37">
            <v>0</v>
          </cell>
          <cell r="HI37">
            <v>0</v>
          </cell>
          <cell r="HJ37">
            <v>0</v>
          </cell>
          <cell r="HK37">
            <v>0</v>
          </cell>
          <cell r="HL37">
            <v>0</v>
          </cell>
          <cell r="HM37">
            <v>0</v>
          </cell>
          <cell r="HN37">
            <v>0</v>
          </cell>
          <cell r="HO37" t="str">
            <v>0</v>
          </cell>
          <cell r="HP37">
            <v>0</v>
          </cell>
          <cell r="HQ37" t="str">
            <v>0</v>
          </cell>
          <cell r="HR37">
            <v>1</v>
          </cell>
          <cell r="HS37">
            <v>1</v>
          </cell>
          <cell r="HT37">
            <v>5</v>
          </cell>
          <cell r="HU37">
            <v>4</v>
          </cell>
          <cell r="HV37">
            <v>0</v>
          </cell>
          <cell r="HW37">
            <v>0</v>
          </cell>
          <cell r="HX37">
            <v>0</v>
          </cell>
          <cell r="HY37" t="str">
            <v>0</v>
          </cell>
          <cell r="HZ37" t="str">
            <v>0</v>
          </cell>
          <cell r="IA37">
            <v>3</v>
          </cell>
          <cell r="IB37">
            <v>3</v>
          </cell>
          <cell r="IC37">
            <v>0</v>
          </cell>
          <cell r="ID37">
            <v>0</v>
          </cell>
          <cell r="IE37">
            <v>1</v>
          </cell>
          <cell r="IF37">
            <v>1</v>
          </cell>
          <cell r="IG37">
            <v>71008.66</v>
          </cell>
          <cell r="IH37" t="str">
            <v>3160949,99</v>
          </cell>
          <cell r="II37" t="str">
            <v>1980</v>
          </cell>
          <cell r="IJ37">
            <v>3215034.99</v>
          </cell>
          <cell r="IK37">
            <v>4430318.2161999997</v>
          </cell>
          <cell r="IL37">
            <v>702222.7</v>
          </cell>
          <cell r="IM37">
            <v>939732.37829999998</v>
          </cell>
          <cell r="IN37" t="str">
            <v>71008,66</v>
          </cell>
          <cell r="IP37">
            <v>-4359309.5562000005</v>
          </cell>
          <cell r="IQ37">
            <v>2.2464340364E-2</v>
          </cell>
          <cell r="IS37">
            <v>100</v>
          </cell>
          <cell r="IT37">
            <v>5</v>
          </cell>
          <cell r="IU37" t="str">
            <v>PREVENTATIVE MAINTENANCE</v>
          </cell>
        </row>
        <row r="38">
          <cell r="A38" t="str">
            <v>BLAAUWSKOP (RC) INTERMEDIATE SCHOOL</v>
          </cell>
          <cell r="B38" t="str">
            <v>PRIVATE PROPERTY</v>
          </cell>
          <cell r="C38" t="str">
            <v>NCPRP2004</v>
          </cell>
          <cell r="D38">
            <v>300042301</v>
          </cell>
          <cell r="F38" t="str">
            <v>ZF MGCAWU</v>
          </cell>
          <cell r="G38" t="str">
            <v>KAI ! GARIB</v>
          </cell>
          <cell r="H38" t="str">
            <v>UPINGTON</v>
          </cell>
          <cell r="I38" t="str">
            <v>KANONEILAND UPINGTON</v>
          </cell>
          <cell r="J38" t="str">
            <v>BLAAUWSKOP MAIN ROAD, UPINGTON, 8806</v>
          </cell>
          <cell r="K38" t="str">
            <v>-28.65146</v>
          </cell>
          <cell r="L38" t="str">
            <v>21.1048</v>
          </cell>
          <cell r="M38">
            <v>2</v>
          </cell>
          <cell r="N38" t="str">
            <v>S FERRUS</v>
          </cell>
          <cell r="O38" t="str">
            <v>2</v>
          </cell>
          <cell r="P38" t="str">
            <v>MARCELLINO SAMUEL LANGENHOVEN SEPTEMBER</v>
          </cell>
          <cell r="Q38" t="str">
            <v>0544911062</v>
          </cell>
          <cell r="R38" t="str">
            <v>0795175017</v>
          </cell>
          <cell r="S38" t="str">
            <v>BLAAUWSKOPSI@GMAIL.COM</v>
          </cell>
          <cell r="T38" t="str">
            <v>YES</v>
          </cell>
          <cell r="U38" t="str">
            <v>RURAL</v>
          </cell>
          <cell r="V38" t="str">
            <v>5</v>
          </cell>
          <cell r="W38" t="str">
            <v>6,7171</v>
          </cell>
          <cell r="X38">
            <v>4.8</v>
          </cell>
          <cell r="Y38" t="str">
            <v>0,4742</v>
          </cell>
          <cell r="AA38" t="str">
            <v>TEMPORARY</v>
          </cell>
          <cell r="AB38" t="str">
            <v>LEASED</v>
          </cell>
          <cell r="AC38" t="str">
            <v>CHURCH SECTION 14</v>
          </cell>
          <cell r="AD38" t="str">
            <v>PRIVATE / COMMERCIAL</v>
          </cell>
          <cell r="AE38" t="str">
            <v>NO</v>
          </cell>
          <cell r="AF38" t="str">
            <v>JAN JOHANNES JORDAAN</v>
          </cell>
          <cell r="AG38" t="str">
            <v>OPERATIONAL (LEARNERS AT THE SCHOOL)</v>
          </cell>
          <cell r="AH38" t="str">
            <v>PUBLIC</v>
          </cell>
          <cell r="AI38" t="str">
            <v>FULL SERVICE</v>
          </cell>
          <cell r="AJ38" t="str">
            <v>INTERMEDIATE</v>
          </cell>
          <cell r="AK38">
            <v>522</v>
          </cell>
          <cell r="AL38" t="str">
            <v>MEDIUM INTERMEDIATE</v>
          </cell>
          <cell r="AM38" t="str">
            <v xml:space="preserve">LEVEL 2 INTERMEDIATESCHOOL </v>
          </cell>
          <cell r="AN38" t="str">
            <v>GRADE R</v>
          </cell>
          <cell r="AO38" t="str">
            <v>GRADE 8</v>
          </cell>
          <cell r="AP38" t="str">
            <v>500</v>
          </cell>
          <cell r="AQ38">
            <v>477</v>
          </cell>
          <cell r="AR38">
            <v>507</v>
          </cell>
          <cell r="AS38">
            <v>485</v>
          </cell>
          <cell r="AT38">
            <v>459</v>
          </cell>
          <cell r="AU38">
            <v>516</v>
          </cell>
          <cell r="AV38">
            <v>534</v>
          </cell>
          <cell r="AW38">
            <v>499</v>
          </cell>
          <cell r="AX38">
            <v>574</v>
          </cell>
          <cell r="AY38">
            <v>496</v>
          </cell>
          <cell r="AZ38">
            <v>499</v>
          </cell>
          <cell r="BA38">
            <v>517</v>
          </cell>
          <cell r="BB38">
            <v>508</v>
          </cell>
          <cell r="BC38">
            <v>522</v>
          </cell>
          <cell r="BE38">
            <v>0</v>
          </cell>
          <cell r="BK38" t="str">
            <v>C2</v>
          </cell>
          <cell r="BL38" t="str">
            <v>C3</v>
          </cell>
          <cell r="BM38" t="str">
            <v>C3</v>
          </cell>
          <cell r="CW38" t="str">
            <v>Flush toilet (municipal)</v>
          </cell>
          <cell r="DO38" t="str">
            <v>1614,65</v>
          </cell>
          <cell r="DP38" t="str">
            <v>WELDED MESH</v>
          </cell>
          <cell r="EH38">
            <v>0</v>
          </cell>
          <cell r="EM38" t="str">
            <v>YES</v>
          </cell>
          <cell r="EN38" t="str">
            <v/>
          </cell>
          <cell r="EO38" t="str">
            <v/>
          </cell>
          <cell r="EP38" t="str">
            <v/>
          </cell>
          <cell r="EQ38" t="str">
            <v/>
          </cell>
          <cell r="FH38" t="str">
            <v/>
          </cell>
          <cell r="FI38" t="str">
            <v>CHURCH SCHOOL: ROMAN CATHOLIC CHURCH</v>
          </cell>
          <cell r="FP38">
            <v>0</v>
          </cell>
          <cell r="FR38">
            <v>0</v>
          </cell>
          <cell r="FT38">
            <v>0</v>
          </cell>
          <cell r="FV38">
            <v>0</v>
          </cell>
          <cell r="FW38">
            <v>0</v>
          </cell>
          <cell r="GA38" t="str">
            <v/>
          </cell>
          <cell r="GC38" t="str">
            <v>Yes</v>
          </cell>
          <cell r="GD38">
            <v>1</v>
          </cell>
          <cell r="GE38">
            <v>4</v>
          </cell>
          <cell r="GF38">
            <v>0</v>
          </cell>
          <cell r="GG38" t="str">
            <v>0</v>
          </cell>
          <cell r="GH38" t="str">
            <v>0</v>
          </cell>
          <cell r="GI38" t="str">
            <v>Municipal Yard Supply</v>
          </cell>
          <cell r="GJ38" t="str">
            <v>Less than 75%</v>
          </cell>
          <cell r="GK38" t="str">
            <v>YES</v>
          </cell>
          <cell r="GL38">
            <v>1</v>
          </cell>
          <cell r="GM38">
            <v>5000</v>
          </cell>
          <cell r="GN38" t="str">
            <v>1 x 5kl</v>
          </cell>
          <cell r="GR38" t="str">
            <v>Reticulated for drinking purposes, Reticulated for vegetable garden</v>
          </cell>
          <cell r="GS38" t="str">
            <v>Less than 25% needed</v>
          </cell>
          <cell r="GT38" t="str">
            <v/>
          </cell>
          <cell r="GU38">
            <v>13</v>
          </cell>
          <cell r="GV38">
            <v>16</v>
          </cell>
          <cell r="GW38">
            <v>-3</v>
          </cell>
          <cell r="GX38">
            <v>0.3125</v>
          </cell>
          <cell r="GY38" t="str">
            <v>2</v>
          </cell>
          <cell r="GZ38">
            <v>9</v>
          </cell>
          <cell r="HA38">
            <v>7</v>
          </cell>
          <cell r="HB38">
            <v>0.77777777777777779</v>
          </cell>
          <cell r="HC38">
            <v>0</v>
          </cell>
          <cell r="HD38">
            <v>1</v>
          </cell>
          <cell r="HE38" t="str">
            <v>1</v>
          </cell>
          <cell r="HF38">
            <v>1</v>
          </cell>
          <cell r="HG38" t="str">
            <v>1</v>
          </cell>
          <cell r="HH38">
            <v>1</v>
          </cell>
          <cell r="HI38">
            <v>0</v>
          </cell>
          <cell r="HJ38">
            <v>0</v>
          </cell>
          <cell r="HK38">
            <v>0</v>
          </cell>
          <cell r="HL38">
            <v>1</v>
          </cell>
          <cell r="HM38">
            <v>1</v>
          </cell>
          <cell r="HN38">
            <v>0</v>
          </cell>
          <cell r="HO38" t="str">
            <v>0</v>
          </cell>
          <cell r="HP38">
            <v>0</v>
          </cell>
          <cell r="HQ38" t="str">
            <v>0</v>
          </cell>
          <cell r="HR38">
            <v>2</v>
          </cell>
          <cell r="HS38">
            <v>2</v>
          </cell>
          <cell r="HT38">
            <v>10</v>
          </cell>
          <cell r="HU38">
            <v>8</v>
          </cell>
          <cell r="HV38">
            <v>0</v>
          </cell>
          <cell r="HW38">
            <v>0</v>
          </cell>
          <cell r="HX38">
            <v>1</v>
          </cell>
          <cell r="HY38" t="str">
            <v>1</v>
          </cell>
          <cell r="HZ38" t="str">
            <v>0</v>
          </cell>
          <cell r="IA38">
            <v>16</v>
          </cell>
          <cell r="IB38">
            <v>16</v>
          </cell>
          <cell r="IC38">
            <v>1</v>
          </cell>
          <cell r="ID38">
            <v>1</v>
          </cell>
          <cell r="IE38">
            <v>1</v>
          </cell>
          <cell r="IF38">
            <v>0</v>
          </cell>
          <cell r="IG38">
            <v>778033.54</v>
          </cell>
          <cell r="IH38" t="str">
            <v>16159764,08</v>
          </cell>
          <cell r="II38" t="str">
            <v>1973</v>
          </cell>
          <cell r="IJ38">
            <v>4532722.9199000001</v>
          </cell>
          <cell r="IK38">
            <v>17129349.924800001</v>
          </cell>
          <cell r="IL38">
            <v>4193011.68</v>
          </cell>
          <cell r="IM38">
            <v>5611195.4773000004</v>
          </cell>
          <cell r="IN38" t="str">
            <v>778033,54</v>
          </cell>
          <cell r="IP38">
            <v>-16351316.3848</v>
          </cell>
          <cell r="IQ38">
            <v>4.8146342905E-2</v>
          </cell>
          <cell r="IS38">
            <v>100</v>
          </cell>
          <cell r="IT38">
            <v>5</v>
          </cell>
          <cell r="IU38" t="str">
            <v>FEASIBILITY STUDY</v>
          </cell>
        </row>
        <row r="39">
          <cell r="A39" t="str">
            <v>BLACKROCK PRIMÊRE SKOOL</v>
          </cell>
          <cell r="B39" t="str">
            <v>PRIVATE PROPERTY</v>
          </cell>
          <cell r="C39" t="str">
            <v>NCPRP1777</v>
          </cell>
          <cell r="D39">
            <v>300045208</v>
          </cell>
          <cell r="E39" t="str">
            <v/>
          </cell>
          <cell r="F39" t="str">
            <v>JOHN TAOLO GAETSEWE</v>
          </cell>
          <cell r="G39" t="str">
            <v>JOE MOROLONG</v>
          </cell>
          <cell r="H39" t="str">
            <v>BLACKROCK</v>
          </cell>
          <cell r="I39" t="str">
            <v>SANTOY</v>
          </cell>
          <cell r="J39" t="str">
            <v>1, BESSIEBOS LAAN, BLACKROCK, 8491</v>
          </cell>
          <cell r="K39" t="str">
            <v>-27.121768</v>
          </cell>
          <cell r="L39" t="str">
            <v>22,832885</v>
          </cell>
          <cell r="M39">
            <v>7</v>
          </cell>
          <cell r="N39" t="str">
            <v>ME MALELE</v>
          </cell>
          <cell r="O39" t="str">
            <v>5</v>
          </cell>
          <cell r="P39" t="str">
            <v>JOHAN LE ROUX</v>
          </cell>
          <cell r="Q39" t="str">
            <v>0537511350</v>
          </cell>
          <cell r="R39" t="str">
            <v>0832625998</v>
          </cell>
          <cell r="S39" t="str">
            <v>WELMA@LAERSKOOLBLACKROCK.CO.ZA</v>
          </cell>
          <cell r="T39" t="str">
            <v>TBD</v>
          </cell>
          <cell r="U39" t="str">
            <v>RURAL</v>
          </cell>
          <cell r="V39" t="str">
            <v xml:space="preserve">FARM NO.230 </v>
          </cell>
          <cell r="W39" t="str">
            <v>5,8858</v>
          </cell>
          <cell r="X39">
            <v>2.8</v>
          </cell>
          <cell r="Y39" t="str">
            <v>3,0858</v>
          </cell>
          <cell r="AA39" t="str">
            <v>TEMPORARY</v>
          </cell>
          <cell r="AB39" t="str">
            <v>LEASED</v>
          </cell>
          <cell r="AC39" t="str">
            <v>MINE SECTION 14</v>
          </cell>
          <cell r="AD39" t="str">
            <v>PRIVATE / COMMERCIAL</v>
          </cell>
          <cell r="AE39" t="str">
            <v>YES</v>
          </cell>
          <cell r="AF39" t="str">
            <v>BLACK ROCK MINE</v>
          </cell>
          <cell r="AG39" t="str">
            <v>OPERATIONAL (LEARNERS AT THE SCHOOL)</v>
          </cell>
          <cell r="AH39" t="str">
            <v>PUBLIC</v>
          </cell>
          <cell r="AI39" t="str">
            <v>PUBLIC ORDINARY SCHOOL</v>
          </cell>
          <cell r="AJ39" t="str">
            <v>PRIMARY</v>
          </cell>
          <cell r="AK39">
            <v>215</v>
          </cell>
          <cell r="AL39" t="str">
            <v>SMALL PRIMARY</v>
          </cell>
          <cell r="AM39" t="str">
            <v xml:space="preserve">LEVEL 1 PRIMARY SCHOOL </v>
          </cell>
          <cell r="AN39" t="str">
            <v>GRADE RR</v>
          </cell>
          <cell r="AO39" t="str">
            <v>GRADE 7</v>
          </cell>
          <cell r="AP39" t="str">
            <v>179</v>
          </cell>
          <cell r="AQ39">
            <v>159</v>
          </cell>
          <cell r="AR39">
            <v>223</v>
          </cell>
          <cell r="AS39">
            <v>216</v>
          </cell>
          <cell r="AT39">
            <v>215</v>
          </cell>
          <cell r="AU39">
            <v>225</v>
          </cell>
          <cell r="AV39">
            <v>179</v>
          </cell>
          <cell r="AW39">
            <v>253</v>
          </cell>
          <cell r="AX39">
            <v>237</v>
          </cell>
          <cell r="AY39">
            <v>192</v>
          </cell>
          <cell r="AZ39">
            <v>188</v>
          </cell>
          <cell r="BA39">
            <v>181</v>
          </cell>
          <cell r="BB39">
            <v>188</v>
          </cell>
          <cell r="BC39">
            <v>215</v>
          </cell>
          <cell r="BE39">
            <v>11</v>
          </cell>
          <cell r="BK39" t="str">
            <v>C3</v>
          </cell>
          <cell r="BL39" t="str">
            <v>C4</v>
          </cell>
          <cell r="BM39" t="str">
            <v>C4</v>
          </cell>
          <cell r="CW39" t="str">
            <v>Flush toilet (municipal)</v>
          </cell>
          <cell r="DO39" t="str">
            <v>1036,3</v>
          </cell>
          <cell r="DP39" t="str">
            <v xml:space="preserve"> </v>
          </cell>
          <cell r="EH39">
            <v>3</v>
          </cell>
          <cell r="EM39" t="str">
            <v/>
          </cell>
          <cell r="EN39" t="str">
            <v/>
          </cell>
          <cell r="EO39" t="str">
            <v/>
          </cell>
          <cell r="EP39" t="str">
            <v/>
          </cell>
          <cell r="EQ39" t="str">
            <v/>
          </cell>
          <cell r="FH39" t="str">
            <v/>
          </cell>
          <cell r="FI39" t="str">
            <v>MINE SCHOOL: BLACK MOUNTAIN MINING / PROVINCIAL??</v>
          </cell>
          <cell r="FP39">
            <v>0</v>
          </cell>
          <cell r="FR39">
            <v>0</v>
          </cell>
          <cell r="FT39">
            <v>0</v>
          </cell>
          <cell r="FV39">
            <v>0</v>
          </cell>
          <cell r="FW39">
            <v>0</v>
          </cell>
          <cell r="GA39" t="str">
            <v/>
          </cell>
          <cell r="GC39" t="str">
            <v>Yes</v>
          </cell>
          <cell r="GD39">
            <v>0</v>
          </cell>
          <cell r="GE39">
            <v>0</v>
          </cell>
          <cell r="GF39">
            <v>0</v>
          </cell>
          <cell r="GG39" t="str">
            <v>0</v>
          </cell>
          <cell r="GH39" t="str">
            <v>0</v>
          </cell>
          <cell r="GI39" t="str">
            <v>Municipal/Communal</v>
          </cell>
          <cell r="GJ39" t="str">
            <v>Less than 100%</v>
          </cell>
          <cell r="GK39" t="str">
            <v>NO</v>
          </cell>
          <cell r="GL39">
            <v>0</v>
          </cell>
          <cell r="GR39" t="str">
            <v>Reticulated for drinking purposes, Reticulated for vegetable garden, Reticulated for water borne sewerage system, Reticulated for watering of sport fields and gardens</v>
          </cell>
          <cell r="GS39" t="str">
            <v>Not needed</v>
          </cell>
          <cell r="GT39" t="str">
            <v/>
          </cell>
          <cell r="GU39">
            <v>12</v>
          </cell>
          <cell r="GV39">
            <v>12</v>
          </cell>
          <cell r="GW39">
            <v>0</v>
          </cell>
          <cell r="GX39">
            <v>1</v>
          </cell>
          <cell r="GY39" t="str">
            <v>14</v>
          </cell>
          <cell r="GZ39">
            <v>8</v>
          </cell>
          <cell r="HA39">
            <v>1</v>
          </cell>
          <cell r="HB39">
            <v>0.125</v>
          </cell>
          <cell r="HC39">
            <v>0</v>
          </cell>
          <cell r="HD39">
            <v>1</v>
          </cell>
          <cell r="HE39" t="str">
            <v>0</v>
          </cell>
          <cell r="HF39">
            <v>0</v>
          </cell>
          <cell r="HG39" t="str">
            <v>0</v>
          </cell>
          <cell r="HH39">
            <v>0</v>
          </cell>
          <cell r="HI39">
            <v>0</v>
          </cell>
          <cell r="HJ39">
            <v>2</v>
          </cell>
          <cell r="HK39">
            <v>2</v>
          </cell>
          <cell r="HL39">
            <v>1</v>
          </cell>
          <cell r="HM39">
            <v>0</v>
          </cell>
          <cell r="HN39">
            <v>0</v>
          </cell>
          <cell r="HO39" t="str">
            <v>0</v>
          </cell>
          <cell r="HP39">
            <v>0</v>
          </cell>
          <cell r="HQ39" t="str">
            <v>0</v>
          </cell>
          <cell r="HR39">
            <v>3</v>
          </cell>
          <cell r="HS39">
            <v>3</v>
          </cell>
          <cell r="HT39">
            <v>8</v>
          </cell>
          <cell r="HU39">
            <v>5</v>
          </cell>
          <cell r="HV39">
            <v>0</v>
          </cell>
          <cell r="HW39">
            <v>0</v>
          </cell>
          <cell r="HX39">
            <v>1</v>
          </cell>
          <cell r="HY39" t="str">
            <v>1</v>
          </cell>
          <cell r="HZ39" t="str">
            <v>11</v>
          </cell>
          <cell r="IA39">
            <v>12</v>
          </cell>
          <cell r="IB39">
            <v>1</v>
          </cell>
          <cell r="IC39">
            <v>7</v>
          </cell>
          <cell r="ID39">
            <v>7</v>
          </cell>
          <cell r="IE39">
            <v>1</v>
          </cell>
          <cell r="IF39">
            <v>0</v>
          </cell>
          <cell r="IG39">
            <v>182605.25</v>
          </cell>
          <cell r="IH39" t="str">
            <v>23310421,26</v>
          </cell>
          <cell r="II39" t="str">
            <v>1943</v>
          </cell>
          <cell r="IJ39">
            <v>5137205.5920000002</v>
          </cell>
          <cell r="IK39">
            <v>24709046.535599999</v>
          </cell>
          <cell r="IL39">
            <v>3702833.2425000002</v>
          </cell>
          <cell r="IM39">
            <v>4955226.1546999998</v>
          </cell>
          <cell r="IN39" t="str">
            <v>182605,25</v>
          </cell>
          <cell r="IP39">
            <v>-24526441.285599999</v>
          </cell>
          <cell r="IQ39">
            <v>7.8336314413000006E-3</v>
          </cell>
          <cell r="IS39">
            <v>100</v>
          </cell>
          <cell r="IT39">
            <v>5</v>
          </cell>
          <cell r="IU39" t="str">
            <v>CORRECTIVE MAINTENANCE</v>
          </cell>
        </row>
        <row r="40">
          <cell r="A40" t="str">
            <v>BLINKKLIP SEKONDÊRE SKOOL</v>
          </cell>
          <cell r="B40" t="str">
            <v>GOVERNMENT SCHOOL</v>
          </cell>
          <cell r="C40" t="str">
            <v>NCPRP0393, 0653</v>
          </cell>
          <cell r="D40">
            <v>300044401</v>
          </cell>
          <cell r="E40" t="str">
            <v>BLINKKLIP HOSTEL</v>
          </cell>
          <cell r="F40" t="str">
            <v>ZF MGCAWU</v>
          </cell>
          <cell r="G40" t="str">
            <v>TSANTSABANE</v>
          </cell>
          <cell r="H40" t="str">
            <v>POSTMANSBURG</v>
          </cell>
          <cell r="I40" t="str">
            <v>POSTDENE</v>
          </cell>
          <cell r="J40" t="str">
            <v>22, NORTH STREET, POSTDENE, 8420</v>
          </cell>
          <cell r="K40" t="str">
            <v>-28.29535</v>
          </cell>
          <cell r="L40" t="str">
            <v>23.0892</v>
          </cell>
          <cell r="M40">
            <v>5</v>
          </cell>
          <cell r="N40" t="str">
            <v>LC SEHAKO</v>
          </cell>
          <cell r="O40" t="str">
            <v>4</v>
          </cell>
          <cell r="P40" t="str">
            <v>MARK JINA</v>
          </cell>
          <cell r="Q40" t="str">
            <v>0533131834</v>
          </cell>
          <cell r="R40" t="str">
            <v>0828208075</v>
          </cell>
          <cell r="S40" t="str">
            <v>PRINCIPALBLINKKLIP@TELKOMSA.NET</v>
          </cell>
          <cell r="T40" t="str">
            <v>NO</v>
          </cell>
          <cell r="U40" t="str">
            <v>URBAN</v>
          </cell>
          <cell r="V40" t="str">
            <v>2108</v>
          </cell>
          <cell r="W40" t="str">
            <v>6,8259</v>
          </cell>
          <cell r="X40">
            <v>4.8</v>
          </cell>
          <cell r="Y40" t="str">
            <v>2,0259</v>
          </cell>
          <cell r="AA40" t="str">
            <v>PERMANENT</v>
          </cell>
          <cell r="AB40" t="str">
            <v/>
          </cell>
          <cell r="AC40" t="str">
            <v/>
          </cell>
          <cell r="AD40" t="str">
            <v>NATIONAL</v>
          </cell>
          <cell r="AE40" t="str">
            <v/>
          </cell>
          <cell r="AF40" t="str">
            <v/>
          </cell>
          <cell r="AG40" t="str">
            <v>OPERATIONAL (LEARNERS AT THE SCHOOL)</v>
          </cell>
          <cell r="AH40" t="str">
            <v>PUBLIC</v>
          </cell>
          <cell r="AI40" t="str">
            <v>PUBLIC ORDINARY SCHOOL</v>
          </cell>
          <cell r="AJ40" t="str">
            <v xml:space="preserve">SECONDARY </v>
          </cell>
          <cell r="AK40">
            <v>1216</v>
          </cell>
          <cell r="AL40" t="str">
            <v xml:space="preserve">MEGA SECONDARY </v>
          </cell>
          <cell r="AM40" t="str">
            <v xml:space="preserve">LEVEL 7 SECONDARY SCHOOL </v>
          </cell>
          <cell r="AN40" t="str">
            <v>GRADE 8</v>
          </cell>
          <cell r="AO40" t="str">
            <v>GRADE 12</v>
          </cell>
          <cell r="AP40" t="str">
            <v>1133</v>
          </cell>
          <cell r="AQ40">
            <v>1143</v>
          </cell>
          <cell r="AR40">
            <v>1065</v>
          </cell>
          <cell r="AS40">
            <v>1204</v>
          </cell>
          <cell r="AT40">
            <v>1291</v>
          </cell>
          <cell r="AU40">
            <v>1326</v>
          </cell>
          <cell r="AV40">
            <v>1364</v>
          </cell>
          <cell r="AW40">
            <v>1394</v>
          </cell>
          <cell r="AX40">
            <v>1217</v>
          </cell>
          <cell r="AY40">
            <v>1349</v>
          </cell>
          <cell r="AZ40">
            <v>1372</v>
          </cell>
          <cell r="BA40">
            <v>1281</v>
          </cell>
          <cell r="BB40">
            <v>1288</v>
          </cell>
          <cell r="BC40">
            <v>1216</v>
          </cell>
          <cell r="BE40">
            <v>0</v>
          </cell>
          <cell r="BK40" t="str">
            <v>C2</v>
          </cell>
          <cell r="BL40" t="str">
            <v>C3</v>
          </cell>
          <cell r="BM40" t="str">
            <v>C3</v>
          </cell>
          <cell r="CW40" t="str">
            <v>Flush toilet (municipal)</v>
          </cell>
          <cell r="DO40" t="str">
            <v>1149,84</v>
          </cell>
          <cell r="DP40" t="str">
            <v xml:space="preserve"> </v>
          </cell>
          <cell r="EH40">
            <v>4</v>
          </cell>
          <cell r="EM40" t="str">
            <v/>
          </cell>
          <cell r="EN40" t="str">
            <v>200</v>
          </cell>
          <cell r="EO40" t="str">
            <v>51</v>
          </cell>
          <cell r="EP40" t="str">
            <v>149</v>
          </cell>
          <cell r="EQ40" t="str">
            <v/>
          </cell>
          <cell r="FH40" t="str">
            <v/>
          </cell>
          <cell r="FI40" t="str">
            <v/>
          </cell>
          <cell r="FP40">
            <v>0</v>
          </cell>
          <cell r="FR40">
            <v>0</v>
          </cell>
          <cell r="FT40">
            <v>0</v>
          </cell>
          <cell r="FV40">
            <v>0</v>
          </cell>
          <cell r="FW40">
            <v>0</v>
          </cell>
          <cell r="GA40" t="str">
            <v/>
          </cell>
          <cell r="GC40" t="str">
            <v>Yes</v>
          </cell>
          <cell r="GD40">
            <v>0</v>
          </cell>
          <cell r="GE40">
            <v>0</v>
          </cell>
          <cell r="GF40">
            <v>0</v>
          </cell>
          <cell r="GG40" t="str">
            <v>0</v>
          </cell>
          <cell r="GH40" t="str">
            <v>0</v>
          </cell>
          <cell r="GI40" t="str">
            <v>Municipal/Communal, Municipal Yard Supply</v>
          </cell>
          <cell r="GJ40" t="str">
            <v>Less than 50%</v>
          </cell>
          <cell r="GK40" t="str">
            <v>YES</v>
          </cell>
          <cell r="GL40">
            <v>1</v>
          </cell>
          <cell r="GM40">
            <v>5000</v>
          </cell>
          <cell r="GN40" t="str">
            <v>1 x 5kl</v>
          </cell>
          <cell r="GR40" t="str">
            <v>Reticulated for drinking purposes, Reticulated for water borne sewerage system, Reticulated for watering of sport fields and gardens</v>
          </cell>
          <cell r="GS40" t="str">
            <v>Less than 100% needed</v>
          </cell>
          <cell r="GT40" t="str">
            <v/>
          </cell>
          <cell r="GU40">
            <v>18</v>
          </cell>
          <cell r="GV40">
            <v>26</v>
          </cell>
          <cell r="GW40">
            <v>-8</v>
          </cell>
          <cell r="GX40">
            <v>0.46153846153846156</v>
          </cell>
          <cell r="GY40" t="str">
            <v>24</v>
          </cell>
          <cell r="GZ40">
            <v>8</v>
          </cell>
          <cell r="HA40">
            <v>0</v>
          </cell>
          <cell r="HB40">
            <v>0</v>
          </cell>
          <cell r="HC40">
            <v>0</v>
          </cell>
          <cell r="HD40">
            <v>1</v>
          </cell>
          <cell r="HE40" t="str">
            <v>0</v>
          </cell>
          <cell r="HF40">
            <v>0</v>
          </cell>
          <cell r="HG40" t="str">
            <v>0</v>
          </cell>
          <cell r="HH40">
            <v>1</v>
          </cell>
          <cell r="HI40">
            <v>1</v>
          </cell>
          <cell r="HJ40">
            <v>6</v>
          </cell>
          <cell r="HK40">
            <v>10</v>
          </cell>
          <cell r="HL40">
            <v>1</v>
          </cell>
          <cell r="HM40">
            <v>0</v>
          </cell>
          <cell r="HN40">
            <v>1</v>
          </cell>
          <cell r="HO40" t="str">
            <v>0</v>
          </cell>
          <cell r="HP40">
            <v>1</v>
          </cell>
          <cell r="HQ40" t="str">
            <v>1</v>
          </cell>
          <cell r="HR40">
            <v>11</v>
          </cell>
          <cell r="HS40">
            <v>20</v>
          </cell>
          <cell r="HT40">
            <v>17</v>
          </cell>
          <cell r="HU40">
            <v>7</v>
          </cell>
          <cell r="HV40">
            <v>0</v>
          </cell>
          <cell r="HW40">
            <v>0</v>
          </cell>
          <cell r="HX40">
            <v>0</v>
          </cell>
          <cell r="HY40" t="str">
            <v>0</v>
          </cell>
          <cell r="HZ40" t="str">
            <v>35</v>
          </cell>
          <cell r="IA40">
            <v>41</v>
          </cell>
          <cell r="IB40">
            <v>6</v>
          </cell>
          <cell r="IC40">
            <v>0</v>
          </cell>
          <cell r="ID40">
            <v>4</v>
          </cell>
          <cell r="IE40">
            <v>1</v>
          </cell>
          <cell r="IF40">
            <v>0</v>
          </cell>
          <cell r="IG40">
            <v>20324025.84</v>
          </cell>
          <cell r="IH40" t="str">
            <v>127927528,02</v>
          </cell>
          <cell r="II40" t="str">
            <v>1978</v>
          </cell>
          <cell r="IJ40">
            <v>17999191.267999999</v>
          </cell>
          <cell r="IK40">
            <v>46299105.307999998</v>
          </cell>
          <cell r="IL40">
            <v>3219340.2570000002</v>
          </cell>
          <cell r="IM40">
            <v>4308203.4748999998</v>
          </cell>
          <cell r="IN40" t="str">
            <v>3586876,38</v>
          </cell>
          <cell r="IP40">
            <v>-42712228.928000003</v>
          </cell>
          <cell r="IQ40">
            <v>3.3177264531999998E-2</v>
          </cell>
          <cell r="IS40">
            <v>100</v>
          </cell>
          <cell r="IT40">
            <v>5</v>
          </cell>
          <cell r="IU40" t="str">
            <v>FEASIBILITY STUDY</v>
          </cell>
        </row>
        <row r="41">
          <cell r="A41" t="str">
            <v>BLOEMSMOND PRIMÊRE SKOOL</v>
          </cell>
          <cell r="B41" t="str">
            <v>GOVERNMENT SCHOOL</v>
          </cell>
          <cell r="C41" t="str">
            <v>NCPRP1780</v>
          </cell>
          <cell r="D41">
            <v>300042201</v>
          </cell>
          <cell r="F41" t="str">
            <v>ZF MGCAWU</v>
          </cell>
          <cell r="G41" t="str">
            <v>KAI ! GARIB</v>
          </cell>
          <cell r="H41" t="str">
            <v>BLOESMOND</v>
          </cell>
          <cell r="I41" t="str">
            <v>BLOESMOND</v>
          </cell>
          <cell r="J41" t="str">
            <v>BLOESMOND ROAD, 8806</v>
          </cell>
          <cell r="K41" t="str">
            <v>-28.63102</v>
          </cell>
          <cell r="L41" t="str">
            <v>21.07938</v>
          </cell>
          <cell r="M41">
            <v>2</v>
          </cell>
          <cell r="N41" t="str">
            <v>S FERRUS</v>
          </cell>
          <cell r="O41" t="str">
            <v>2</v>
          </cell>
          <cell r="P41" t="str">
            <v>AMANDA VAN NEEL</v>
          </cell>
          <cell r="Q41" t="str">
            <v>0544911159</v>
          </cell>
          <cell r="R41" t="str">
            <v>0731134932</v>
          </cell>
          <cell r="S41" t="str">
            <v>BLOEMSMONDPS@GMAIL.COM</v>
          </cell>
          <cell r="T41" t="str">
            <v>NO</v>
          </cell>
          <cell r="U41" t="str">
            <v>URBAN</v>
          </cell>
          <cell r="V41" t="str">
            <v>50</v>
          </cell>
          <cell r="W41" t="str">
            <v>0,3914</v>
          </cell>
          <cell r="X41">
            <v>2.8</v>
          </cell>
          <cell r="Y41" t="str">
            <v>-2,4086</v>
          </cell>
          <cell r="Z41">
            <v>380</v>
          </cell>
          <cell r="AA41" t="str">
            <v>PERMANENT</v>
          </cell>
          <cell r="AB41" t="str">
            <v/>
          </cell>
          <cell r="AC41" t="str">
            <v/>
          </cell>
          <cell r="AD41" t="str">
            <v>LOCAL GOVERNMENT</v>
          </cell>
          <cell r="AE41" t="str">
            <v/>
          </cell>
          <cell r="AF41" t="str">
            <v/>
          </cell>
          <cell r="AG41" t="str">
            <v>OPERATIONAL (LEARNERS AT THE SCHOOL)</v>
          </cell>
          <cell r="AH41" t="str">
            <v>PUBLIC</v>
          </cell>
          <cell r="AI41" t="str">
            <v>PUBLIC ORDINARY SCHOOL</v>
          </cell>
          <cell r="AJ41" t="str">
            <v>PRIMARY</v>
          </cell>
          <cell r="AK41">
            <v>69</v>
          </cell>
          <cell r="AL41" t="str">
            <v>MICRO PRIMARY</v>
          </cell>
          <cell r="AM41" t="str">
            <v xml:space="preserve">LEVEL 0 PRIMARY SCHOOL </v>
          </cell>
          <cell r="AN41" t="str">
            <v>GRADE R</v>
          </cell>
          <cell r="AO41" t="str">
            <v>GRADE 6</v>
          </cell>
          <cell r="AP41" t="str">
            <v>57</v>
          </cell>
          <cell r="AQ41">
            <v>74</v>
          </cell>
          <cell r="AR41">
            <v>64</v>
          </cell>
          <cell r="AS41">
            <v>69</v>
          </cell>
          <cell r="AT41">
            <v>65</v>
          </cell>
          <cell r="AU41">
            <v>69</v>
          </cell>
          <cell r="AV41">
            <v>53</v>
          </cell>
          <cell r="AW41">
            <v>59</v>
          </cell>
          <cell r="AX41">
            <v>59</v>
          </cell>
          <cell r="AY41">
            <v>57</v>
          </cell>
          <cell r="AZ41">
            <v>51</v>
          </cell>
          <cell r="BA41">
            <v>64</v>
          </cell>
          <cell r="BB41">
            <v>57</v>
          </cell>
          <cell r="BC41">
            <v>69</v>
          </cell>
          <cell r="BE41">
            <v>0</v>
          </cell>
          <cell r="BK41" t="str">
            <v>C3</v>
          </cell>
          <cell r="BL41" t="str">
            <v>C4</v>
          </cell>
          <cell r="BM41" t="str">
            <v>C4</v>
          </cell>
          <cell r="CW41" t="str">
            <v>Flush toilet (municipal)</v>
          </cell>
          <cell r="DO41" t="str">
            <v>249,75</v>
          </cell>
          <cell r="DP41" t="str">
            <v>WELDED MESH</v>
          </cell>
          <cell r="EM41" t="str">
            <v>YES</v>
          </cell>
          <cell r="EN41" t="str">
            <v/>
          </cell>
          <cell r="EO41" t="str">
            <v/>
          </cell>
          <cell r="EP41" t="str">
            <v/>
          </cell>
          <cell r="EQ41" t="str">
            <v/>
          </cell>
          <cell r="FH41" t="str">
            <v/>
          </cell>
          <cell r="FI41" t="str">
            <v/>
          </cell>
          <cell r="FP41">
            <v>0</v>
          </cell>
          <cell r="FR41">
            <v>0</v>
          </cell>
          <cell r="FT41">
            <v>0</v>
          </cell>
          <cell r="FV41">
            <v>0</v>
          </cell>
          <cell r="FW41">
            <v>0</v>
          </cell>
          <cell r="GA41" t="str">
            <v/>
          </cell>
          <cell r="GC41" t="str">
            <v>Yes</v>
          </cell>
          <cell r="GD41">
            <v>0</v>
          </cell>
          <cell r="GE41">
            <v>0</v>
          </cell>
          <cell r="GF41">
            <v>0</v>
          </cell>
          <cell r="GG41" t="str">
            <v>0</v>
          </cell>
          <cell r="GH41" t="str">
            <v>0</v>
          </cell>
          <cell r="GI41" t="str">
            <v>Municipal Yard Supply</v>
          </cell>
          <cell r="GJ41" t="str">
            <v>Less than 25%</v>
          </cell>
          <cell r="GK41" t="str">
            <v>YES</v>
          </cell>
          <cell r="GL41">
            <v>2</v>
          </cell>
          <cell r="GM41">
            <v>10000</v>
          </cell>
          <cell r="GN41" t="str">
            <v>2 x 5kl</v>
          </cell>
          <cell r="GR41" t="str">
            <v>Reticulated for drinking purposes</v>
          </cell>
          <cell r="GS41" t="str">
            <v>Less than 75% needed</v>
          </cell>
          <cell r="GT41" t="str">
            <v/>
          </cell>
          <cell r="GU41">
            <v>5</v>
          </cell>
          <cell r="GV41">
            <v>4</v>
          </cell>
          <cell r="GW41">
            <v>1</v>
          </cell>
          <cell r="GX41">
            <v>0</v>
          </cell>
          <cell r="GY41" t="str">
            <v>3</v>
          </cell>
          <cell r="GZ41">
            <v>2</v>
          </cell>
          <cell r="HA41">
            <v>1</v>
          </cell>
          <cell r="HB41">
            <v>0.5</v>
          </cell>
          <cell r="HC41">
            <v>0</v>
          </cell>
          <cell r="HD41">
            <v>1</v>
          </cell>
          <cell r="HE41" t="str">
            <v>0</v>
          </cell>
          <cell r="HF41">
            <v>0</v>
          </cell>
          <cell r="HG41" t="str">
            <v>0</v>
          </cell>
          <cell r="HH41">
            <v>0</v>
          </cell>
          <cell r="HI41">
            <v>0</v>
          </cell>
          <cell r="HJ41">
            <v>0</v>
          </cell>
          <cell r="HK41">
            <v>0</v>
          </cell>
          <cell r="HL41">
            <v>0</v>
          </cell>
          <cell r="HM41">
            <v>0</v>
          </cell>
          <cell r="HN41">
            <v>0</v>
          </cell>
          <cell r="HO41" t="str">
            <v>0</v>
          </cell>
          <cell r="HP41">
            <v>0</v>
          </cell>
          <cell r="HQ41" t="str">
            <v>0</v>
          </cell>
          <cell r="HR41">
            <v>1</v>
          </cell>
          <cell r="HS41">
            <v>1</v>
          </cell>
          <cell r="HT41">
            <v>5</v>
          </cell>
          <cell r="HU41">
            <v>4</v>
          </cell>
          <cell r="HV41">
            <v>0</v>
          </cell>
          <cell r="HW41">
            <v>0</v>
          </cell>
          <cell r="HX41">
            <v>1</v>
          </cell>
          <cell r="HY41" t="str">
            <v>1</v>
          </cell>
          <cell r="HZ41" t="str">
            <v>0</v>
          </cell>
          <cell r="IA41">
            <v>3</v>
          </cell>
          <cell r="IB41">
            <v>3</v>
          </cell>
          <cell r="IC41">
            <v>0</v>
          </cell>
          <cell r="ID41">
            <v>0</v>
          </cell>
          <cell r="IE41">
            <v>1</v>
          </cell>
          <cell r="IF41">
            <v>1</v>
          </cell>
          <cell r="IG41">
            <v>5506.57</v>
          </cell>
          <cell r="IH41" t="str">
            <v>5171987,64</v>
          </cell>
          <cell r="II41" t="str">
            <v>2009</v>
          </cell>
          <cell r="IJ41">
            <v>2707370.1839999999</v>
          </cell>
          <cell r="IK41">
            <v>6072617.3465999998</v>
          </cell>
          <cell r="IL41">
            <v>231980</v>
          </cell>
          <cell r="IM41">
            <v>310441.56939999998</v>
          </cell>
          <cell r="IN41" t="str">
            <v>5905,26</v>
          </cell>
          <cell r="IP41">
            <v>-6066712.0866</v>
          </cell>
          <cell r="IQ41">
            <v>1.1779331249E-3</v>
          </cell>
          <cell r="IS41">
            <v>100</v>
          </cell>
          <cell r="IT41">
            <v>5</v>
          </cell>
          <cell r="IU41" t="str">
            <v>CORRECTIVE MAINTENANCE</v>
          </cell>
        </row>
        <row r="42">
          <cell r="A42" t="str">
            <v>BLOUKRANS PRIMÊRE SKOOL</v>
          </cell>
          <cell r="B42" t="str">
            <v>PRIVATE PROPERTY</v>
          </cell>
          <cell r="C42" t="str">
            <v>NCPRP0344</v>
          </cell>
          <cell r="D42">
            <v>300022202</v>
          </cell>
          <cell r="F42" t="str">
            <v>PIXLEY KA SEME</v>
          </cell>
          <cell r="G42" t="str">
            <v>SIYATHEMBA</v>
          </cell>
          <cell r="H42" t="str">
            <v>PRIESKA</v>
          </cell>
          <cell r="I42" t="str">
            <v>PRIESKA</v>
          </cell>
          <cell r="J42" t="str">
            <v>BLOUKRAAS FARM, PRIESKA, 8940</v>
          </cell>
          <cell r="K42" t="str">
            <v>-29.53711</v>
          </cell>
          <cell r="L42" t="str">
            <v>22.99706</v>
          </cell>
          <cell r="M42">
            <v>2</v>
          </cell>
          <cell r="N42" t="str">
            <v>TM GEDEZANA</v>
          </cell>
          <cell r="O42" t="str">
            <v>5</v>
          </cell>
          <cell r="P42" t="str">
            <v>GRATHIAN HEINE GWELLS</v>
          </cell>
          <cell r="Q42" t="str">
            <v>0727766555</v>
          </cell>
          <cell r="R42" t="str">
            <v>0727766555</v>
          </cell>
          <cell r="S42" t="str">
            <v>GHGWELLS@GMAIL.COM</v>
          </cell>
          <cell r="T42" t="str">
            <v>NO</v>
          </cell>
          <cell r="U42" t="str">
            <v>RURAL</v>
          </cell>
          <cell r="V42" t="str">
            <v>49</v>
          </cell>
          <cell r="W42" t="str">
            <v>0,13</v>
          </cell>
          <cell r="X42">
            <v>2.8</v>
          </cell>
          <cell r="Y42" t="str">
            <v>-2,67</v>
          </cell>
          <cell r="Z42">
            <v>582</v>
          </cell>
          <cell r="AA42" t="str">
            <v>TEMPORARY</v>
          </cell>
          <cell r="AB42" t="str">
            <v>LEASED</v>
          </cell>
          <cell r="AC42" t="str">
            <v>FARM SECTION 14</v>
          </cell>
          <cell r="AD42" t="str">
            <v>PRIVATE / COMMERCIAL</v>
          </cell>
          <cell r="AE42" t="str">
            <v>YES</v>
          </cell>
          <cell r="AF42" t="str">
            <v>MR G DUPLESIS 0824138758</v>
          </cell>
          <cell r="AG42" t="str">
            <v>OPERATIONAL (LEARNERS AT THE SCHOOL)</v>
          </cell>
          <cell r="AH42" t="str">
            <v>PUBLIC</v>
          </cell>
          <cell r="AI42" t="str">
            <v>PUBLIC ORDINARY SCHOOL</v>
          </cell>
          <cell r="AJ42" t="str">
            <v>PRIMARY</v>
          </cell>
          <cell r="AK42">
            <v>104</v>
          </cell>
          <cell r="AL42" t="str">
            <v>MICRO PRIMARY</v>
          </cell>
          <cell r="AM42" t="str">
            <v xml:space="preserve">LEVEL 0 PRIMARY SCHOOL </v>
          </cell>
          <cell r="AN42" t="str">
            <v>GRADE RR</v>
          </cell>
          <cell r="AO42" t="str">
            <v>GRADE 7</v>
          </cell>
          <cell r="AP42" t="str">
            <v>73</v>
          </cell>
          <cell r="AQ42">
            <v>78</v>
          </cell>
          <cell r="AR42">
            <v>91</v>
          </cell>
          <cell r="AS42">
            <v>93</v>
          </cell>
          <cell r="AT42">
            <v>86</v>
          </cell>
          <cell r="AU42">
            <v>71</v>
          </cell>
          <cell r="AV42">
            <v>83</v>
          </cell>
          <cell r="AW42">
            <v>80</v>
          </cell>
          <cell r="AX42">
            <v>101</v>
          </cell>
          <cell r="AY42">
            <v>85</v>
          </cell>
          <cell r="AZ42">
            <v>82</v>
          </cell>
          <cell r="BA42">
            <v>75</v>
          </cell>
          <cell r="BB42">
            <v>87</v>
          </cell>
          <cell r="BC42">
            <v>104</v>
          </cell>
          <cell r="BE42">
            <v>10</v>
          </cell>
          <cell r="BK42" t="str">
            <v>C4</v>
          </cell>
          <cell r="BL42" t="str">
            <v>C3</v>
          </cell>
          <cell r="BM42" t="str">
            <v>C3</v>
          </cell>
          <cell r="CW42" t="str">
            <v>Flush toilet (septic tank)</v>
          </cell>
          <cell r="DO42" t="str">
            <v>333,65</v>
          </cell>
          <cell r="DP42" t="str">
            <v>WELDED MESH</v>
          </cell>
          <cell r="EH42">
            <v>2</v>
          </cell>
          <cell r="EM42" t="str">
            <v/>
          </cell>
          <cell r="EN42" t="str">
            <v/>
          </cell>
          <cell r="EO42" t="str">
            <v/>
          </cell>
          <cell r="EP42" t="str">
            <v/>
          </cell>
          <cell r="EQ42" t="str">
            <v/>
          </cell>
          <cell r="FH42" t="str">
            <v/>
          </cell>
          <cell r="FI42" t="str">
            <v>FARM SCHOOL: G DU PLESSIS</v>
          </cell>
          <cell r="FP42">
            <v>0</v>
          </cell>
          <cell r="FR42">
            <v>0</v>
          </cell>
          <cell r="FT42">
            <v>0</v>
          </cell>
          <cell r="FV42">
            <v>0</v>
          </cell>
          <cell r="FW42">
            <v>0</v>
          </cell>
          <cell r="GA42" t="str">
            <v/>
          </cell>
          <cell r="GC42" t="str">
            <v>Yes</v>
          </cell>
          <cell r="GD42">
            <v>0</v>
          </cell>
          <cell r="GE42">
            <v>0</v>
          </cell>
          <cell r="GF42">
            <v>0</v>
          </cell>
          <cell r="GG42" t="str">
            <v>0</v>
          </cell>
          <cell r="GH42" t="str">
            <v>0</v>
          </cell>
          <cell r="GI42" t="str">
            <v>Borehole/Well on site</v>
          </cell>
          <cell r="GJ42" t="str">
            <v>Always available</v>
          </cell>
          <cell r="GK42" t="str">
            <v>YES</v>
          </cell>
          <cell r="GL42">
            <v>2</v>
          </cell>
          <cell r="GM42">
            <v>10000</v>
          </cell>
          <cell r="GN42" t="str">
            <v>2 x 5kl</v>
          </cell>
          <cell r="GR42" t="str">
            <v>Reticulated for drinking purposes, Reticulated for vegetable garden, Reticulated for water borne sewerage system, Reticulated for watering of sport fields and gardens</v>
          </cell>
          <cell r="GS42" t="str">
            <v>Not needed</v>
          </cell>
          <cell r="GT42" t="str">
            <v/>
          </cell>
          <cell r="GU42">
            <v>8</v>
          </cell>
          <cell r="GV42">
            <v>6</v>
          </cell>
          <cell r="GW42">
            <v>2</v>
          </cell>
          <cell r="GX42">
            <v>0.33333333333333331</v>
          </cell>
          <cell r="GY42" t="str">
            <v>2</v>
          </cell>
          <cell r="GZ42">
            <v>5</v>
          </cell>
          <cell r="HA42">
            <v>3</v>
          </cell>
          <cell r="HB42">
            <v>0.6</v>
          </cell>
          <cell r="HC42">
            <v>0</v>
          </cell>
          <cell r="HD42">
            <v>1</v>
          </cell>
          <cell r="HE42" t="str">
            <v>0</v>
          </cell>
          <cell r="HF42">
            <v>0</v>
          </cell>
          <cell r="HG42" t="str">
            <v>0</v>
          </cell>
          <cell r="HH42">
            <v>0</v>
          </cell>
          <cell r="HI42">
            <v>0</v>
          </cell>
          <cell r="HJ42">
            <v>0</v>
          </cell>
          <cell r="HK42">
            <v>0</v>
          </cell>
          <cell r="HL42">
            <v>0</v>
          </cell>
          <cell r="HM42">
            <v>0</v>
          </cell>
          <cell r="HN42">
            <v>0</v>
          </cell>
          <cell r="HO42" t="str">
            <v>0</v>
          </cell>
          <cell r="HP42">
            <v>0</v>
          </cell>
          <cell r="HQ42" t="str">
            <v>0</v>
          </cell>
          <cell r="HR42">
            <v>3</v>
          </cell>
          <cell r="HS42">
            <v>3</v>
          </cell>
          <cell r="HT42">
            <v>5</v>
          </cell>
          <cell r="HU42">
            <v>3</v>
          </cell>
          <cell r="HV42">
            <v>0</v>
          </cell>
          <cell r="HW42">
            <v>0</v>
          </cell>
          <cell r="HX42">
            <v>0</v>
          </cell>
          <cell r="HY42" t="str">
            <v>0</v>
          </cell>
          <cell r="HZ42" t="str">
            <v>0</v>
          </cell>
          <cell r="IA42">
            <v>4</v>
          </cell>
          <cell r="IB42">
            <v>4</v>
          </cell>
          <cell r="IC42">
            <v>2</v>
          </cell>
          <cell r="ID42">
            <v>2</v>
          </cell>
          <cell r="IE42">
            <v>1</v>
          </cell>
          <cell r="IF42">
            <v>0</v>
          </cell>
          <cell r="IG42">
            <v>272764.90990000003</v>
          </cell>
          <cell r="IH42" t="str">
            <v>11182124,71</v>
          </cell>
          <cell r="II42" t="str">
            <v>1970</v>
          </cell>
          <cell r="IJ42">
            <v>5590477.8838999998</v>
          </cell>
          <cell r="IK42">
            <v>11853052.192600001</v>
          </cell>
          <cell r="IL42">
            <v>253839.87</v>
          </cell>
          <cell r="IM42">
            <v>339695.00660000002</v>
          </cell>
          <cell r="IN42" t="str">
            <v>272764,9099</v>
          </cell>
          <cell r="IP42">
            <v>-11580287.2827</v>
          </cell>
          <cell r="IQ42">
            <v>2.4392941291E-2</v>
          </cell>
          <cell r="IS42">
            <v>100</v>
          </cell>
          <cell r="IT42">
            <v>5</v>
          </cell>
          <cell r="IU42" t="str">
            <v>FEASIBILITY STUDY</v>
          </cell>
        </row>
        <row r="43">
          <cell r="A43" t="str">
            <v>BOGARE PRIMARY SCHOOL</v>
          </cell>
          <cell r="B43" t="str">
            <v>GOVERNMENT SCHOOL</v>
          </cell>
          <cell r="C43" t="str">
            <v>NCPRP0070</v>
          </cell>
          <cell r="D43">
            <v>300100131</v>
          </cell>
          <cell r="F43" t="str">
            <v>JOHN TAOLO GAETSEWE</v>
          </cell>
          <cell r="G43" t="str">
            <v>JOE MOROLONG</v>
          </cell>
          <cell r="H43" t="str">
            <v>MAALOGANE</v>
          </cell>
          <cell r="I43" t="str">
            <v>LOGAGANENG</v>
          </cell>
          <cell r="J43" t="str">
            <v>LOGAGANENG, MOTHIBISTAD, 8474</v>
          </cell>
          <cell r="K43" t="str">
            <v>-27.34088</v>
          </cell>
          <cell r="L43" t="str">
            <v>23.58314</v>
          </cell>
          <cell r="M43">
            <v>8</v>
          </cell>
          <cell r="N43" t="str">
            <v>KA JOHANNES</v>
          </cell>
          <cell r="O43" t="str">
            <v>1</v>
          </cell>
          <cell r="P43" t="str">
            <v>KEBOIPOLETSE JOSEPHINE GAEGANENWE</v>
          </cell>
          <cell r="Q43" t="str">
            <v>0724604849</v>
          </cell>
          <cell r="R43" t="str">
            <v>0839896400</v>
          </cell>
          <cell r="S43" t="str">
            <v>GAEGANENWEKEBO@YAHOO.COM</v>
          </cell>
          <cell r="T43" t="str">
            <v>NO</v>
          </cell>
          <cell r="U43" t="str">
            <v>RURAL</v>
          </cell>
          <cell r="V43" t="str">
            <v>FARM 156</v>
          </cell>
          <cell r="W43" t="str">
            <v>0,5149</v>
          </cell>
          <cell r="X43">
            <v>2.8</v>
          </cell>
          <cell r="Y43" t="str">
            <v>-2,2851</v>
          </cell>
          <cell r="Z43">
            <v>750</v>
          </cell>
          <cell r="AA43" t="str">
            <v>PERMANENT</v>
          </cell>
          <cell r="AB43" t="str">
            <v/>
          </cell>
          <cell r="AC43" t="str">
            <v/>
          </cell>
          <cell r="AD43" t="str">
            <v>PROVINCIAL</v>
          </cell>
          <cell r="AE43" t="str">
            <v/>
          </cell>
          <cell r="AF43" t="str">
            <v/>
          </cell>
          <cell r="AG43" t="str">
            <v>OPERATIONAL (LEARNERS AT THE SCHOOL)</v>
          </cell>
          <cell r="AH43" t="str">
            <v>PUBLIC</v>
          </cell>
          <cell r="AI43" t="str">
            <v>PUBLIC ORDINARY SCHOOL</v>
          </cell>
          <cell r="AJ43" t="str">
            <v>PRIMARY</v>
          </cell>
          <cell r="AK43">
            <v>133</v>
          </cell>
          <cell r="AL43" t="str">
            <v>MICRO PRIMARY</v>
          </cell>
          <cell r="AM43" t="str">
            <v xml:space="preserve">LEVEL 1 PRIMARY SCHOOL </v>
          </cell>
          <cell r="AN43" t="str">
            <v>GRADE R</v>
          </cell>
          <cell r="AO43" t="str">
            <v>GRADE 7</v>
          </cell>
          <cell r="AP43" t="str">
            <v>103</v>
          </cell>
          <cell r="AQ43">
            <v>112</v>
          </cell>
          <cell r="AR43">
            <v>102</v>
          </cell>
          <cell r="AS43">
            <v>105</v>
          </cell>
          <cell r="AT43">
            <v>87</v>
          </cell>
          <cell r="AU43">
            <v>83</v>
          </cell>
          <cell r="AV43">
            <v>109</v>
          </cell>
          <cell r="AW43">
            <v>145</v>
          </cell>
          <cell r="AX43">
            <v>172</v>
          </cell>
          <cell r="AY43">
            <v>150</v>
          </cell>
          <cell r="AZ43">
            <v>153</v>
          </cell>
          <cell r="BA43">
            <v>155</v>
          </cell>
          <cell r="BB43">
            <v>143</v>
          </cell>
          <cell r="BC43">
            <v>133</v>
          </cell>
          <cell r="BE43">
            <v>0</v>
          </cell>
          <cell r="BK43" t="str">
            <v>C4</v>
          </cell>
          <cell r="BL43" t="str">
            <v>C3</v>
          </cell>
          <cell r="BM43" t="str">
            <v>C3</v>
          </cell>
          <cell r="CW43" t="str">
            <v>Enviro Loo, Flush toilet (septic tank)</v>
          </cell>
          <cell r="DO43" t="str">
            <v>662,19</v>
          </cell>
          <cell r="DP43" t="str">
            <v>WELDED MESH</v>
          </cell>
          <cell r="EM43" t="str">
            <v>YES</v>
          </cell>
          <cell r="EN43" t="str">
            <v/>
          </cell>
          <cell r="EO43" t="str">
            <v/>
          </cell>
          <cell r="EP43" t="str">
            <v/>
          </cell>
          <cell r="EQ43" t="str">
            <v/>
          </cell>
          <cell r="FH43" t="str">
            <v/>
          </cell>
          <cell r="FI43" t="str">
            <v/>
          </cell>
          <cell r="FP43">
            <v>3180825</v>
          </cell>
          <cell r="FR43">
            <v>3180825</v>
          </cell>
          <cell r="FT43">
            <v>3180825</v>
          </cell>
          <cell r="FV43">
            <v>3180825</v>
          </cell>
          <cell r="FW43">
            <v>12723300</v>
          </cell>
          <cell r="GA43" t="str">
            <v/>
          </cell>
          <cell r="GC43" t="str">
            <v>Yes</v>
          </cell>
          <cell r="GD43">
            <v>0</v>
          </cell>
          <cell r="GE43">
            <v>0</v>
          </cell>
          <cell r="GF43">
            <v>0</v>
          </cell>
          <cell r="GG43" t="str">
            <v>0</v>
          </cell>
          <cell r="GH43" t="str">
            <v>0</v>
          </cell>
          <cell r="GI43" t="str">
            <v>Borehole/Well on site</v>
          </cell>
          <cell r="GJ43" t="str">
            <v>Less than 75%</v>
          </cell>
          <cell r="GK43" t="str">
            <v>YES</v>
          </cell>
          <cell r="GL43">
            <v>4</v>
          </cell>
          <cell r="GM43">
            <v>20000</v>
          </cell>
          <cell r="GN43" t="str">
            <v>4 x 5kl</v>
          </cell>
          <cell r="GR43" t="str">
            <v>Reticulated for drinking purposes, Reticulated for vegetable garden, Reticulated for water borne sewerage system, Reticulated for watering of sport fields and gardens</v>
          </cell>
          <cell r="GS43" t="str">
            <v>Not needed</v>
          </cell>
          <cell r="GT43" t="str">
            <v>Y</v>
          </cell>
          <cell r="GU43">
            <v>6</v>
          </cell>
          <cell r="GV43">
            <v>12</v>
          </cell>
          <cell r="GW43">
            <v>-6</v>
          </cell>
          <cell r="GX43">
            <v>0.58333333333333337</v>
          </cell>
          <cell r="GY43" t="str">
            <v>13</v>
          </cell>
          <cell r="GZ43">
            <v>8</v>
          </cell>
          <cell r="HA43">
            <v>3</v>
          </cell>
          <cell r="HB43">
            <v>0.375</v>
          </cell>
          <cell r="HC43">
            <v>0</v>
          </cell>
          <cell r="HD43">
            <v>1</v>
          </cell>
          <cell r="HE43" t="str">
            <v>1</v>
          </cell>
          <cell r="HF43">
            <v>0</v>
          </cell>
          <cell r="HG43" t="str">
            <v>0</v>
          </cell>
          <cell r="HH43">
            <v>0</v>
          </cell>
          <cell r="HI43">
            <v>0</v>
          </cell>
          <cell r="HJ43">
            <v>0</v>
          </cell>
          <cell r="HK43">
            <v>0</v>
          </cell>
          <cell r="HL43">
            <v>1</v>
          </cell>
          <cell r="HM43">
            <v>1</v>
          </cell>
          <cell r="HN43">
            <v>0</v>
          </cell>
          <cell r="HO43" t="str">
            <v>0</v>
          </cell>
          <cell r="HP43">
            <v>0</v>
          </cell>
          <cell r="HQ43" t="str">
            <v>0</v>
          </cell>
          <cell r="HR43">
            <v>0</v>
          </cell>
          <cell r="HS43">
            <v>0</v>
          </cell>
          <cell r="HT43">
            <v>8</v>
          </cell>
          <cell r="HU43">
            <v>8</v>
          </cell>
          <cell r="HV43">
            <v>0</v>
          </cell>
          <cell r="HW43">
            <v>0</v>
          </cell>
          <cell r="HX43">
            <v>1</v>
          </cell>
          <cell r="HY43" t="str">
            <v>1</v>
          </cell>
          <cell r="HZ43" t="str">
            <v>0</v>
          </cell>
          <cell r="IA43">
            <v>7</v>
          </cell>
          <cell r="IB43">
            <v>7</v>
          </cell>
          <cell r="IC43">
            <v>0</v>
          </cell>
          <cell r="ID43">
            <v>0</v>
          </cell>
          <cell r="IE43">
            <v>1</v>
          </cell>
          <cell r="IF43">
            <v>1</v>
          </cell>
          <cell r="IG43">
            <v>675036.42</v>
          </cell>
          <cell r="IH43" t="str">
            <v>9155483,74</v>
          </cell>
          <cell r="II43" t="str">
            <v>1970</v>
          </cell>
          <cell r="IJ43">
            <v>2298983.0559999999</v>
          </cell>
          <cell r="IK43">
            <v>9704812.7643999998</v>
          </cell>
          <cell r="IL43">
            <v>583517.11</v>
          </cell>
          <cell r="IM43">
            <v>780877.52150000003</v>
          </cell>
          <cell r="IN43" t="str">
            <v>675036,42</v>
          </cell>
          <cell r="IP43">
            <v>-9029776.3443999998</v>
          </cell>
          <cell r="IQ43">
            <v>7.3730284068999993E-2</v>
          </cell>
          <cell r="IS43">
            <v>100</v>
          </cell>
          <cell r="IT43">
            <v>5</v>
          </cell>
          <cell r="IU43" t="str">
            <v>CORRECTIVE MAINTENANCE</v>
          </cell>
        </row>
        <row r="44">
          <cell r="A44" t="str">
            <v>BOGOSIEN-LEKWE PRIMARY SCHOOL</v>
          </cell>
          <cell r="B44" t="str">
            <v>GOVERNMENT SCHOOL</v>
          </cell>
          <cell r="C44" t="str">
            <v>NCPRP0264</v>
          </cell>
          <cell r="D44">
            <v>300100134</v>
          </cell>
          <cell r="F44" t="str">
            <v>JOHN TAOLO GAETSEWE</v>
          </cell>
          <cell r="G44" t="str">
            <v>JOE MOROLONG</v>
          </cell>
          <cell r="H44" t="str">
            <v>MOTHIBISTAD</v>
          </cell>
          <cell r="I44" t="str">
            <v>DEERWARD</v>
          </cell>
          <cell r="J44" t="str">
            <v>E3, DEERWARD, MOTHIBISTAD, 8474</v>
          </cell>
          <cell r="K44" t="str">
            <v>-27.125</v>
          </cell>
          <cell r="L44" t="str">
            <v>23,61471</v>
          </cell>
          <cell r="M44">
            <v>7</v>
          </cell>
          <cell r="N44" t="str">
            <v>ME MALELE</v>
          </cell>
          <cell r="O44" t="str">
            <v>1</v>
          </cell>
          <cell r="P44" t="str">
            <v>NGWANAKHUMO ROSSLINE MAHURA</v>
          </cell>
          <cell r="Q44" t="str">
            <v>0537731596</v>
          </cell>
          <cell r="S44" t="str">
            <v>IBOGOSIENG@GMAIL.COM</v>
          </cell>
          <cell r="T44" t="str">
            <v>NO</v>
          </cell>
          <cell r="U44" t="str">
            <v>RURAL</v>
          </cell>
          <cell r="V44" t="str">
            <v xml:space="preserve">FARM NO.93 </v>
          </cell>
          <cell r="W44" t="str">
            <v>1017,7227</v>
          </cell>
          <cell r="X44">
            <v>2.8</v>
          </cell>
          <cell r="Y44" t="str">
            <v>-0,7222</v>
          </cell>
          <cell r="Z44">
            <v>1020</v>
          </cell>
          <cell r="AA44" t="str">
            <v>PERMANENT</v>
          </cell>
          <cell r="AB44" t="str">
            <v/>
          </cell>
          <cell r="AC44" t="str">
            <v/>
          </cell>
          <cell r="AD44" t="str">
            <v>NATIONAL</v>
          </cell>
          <cell r="AE44" t="str">
            <v>NO</v>
          </cell>
          <cell r="AF44" t="str">
            <v/>
          </cell>
          <cell r="AG44" t="str">
            <v>OPERATIONAL (LEARNERS AT THE SCHOOL)</v>
          </cell>
          <cell r="AH44" t="str">
            <v>PUBLIC</v>
          </cell>
          <cell r="AI44" t="str">
            <v>PUBLIC ORDINARY SCHOOL</v>
          </cell>
          <cell r="AJ44" t="str">
            <v>PRIMARY</v>
          </cell>
          <cell r="AK44">
            <v>125</v>
          </cell>
          <cell r="AL44" t="str">
            <v>MICRO PRIMARY</v>
          </cell>
          <cell r="AM44" t="str">
            <v xml:space="preserve">LEVEL 0 PRIMARY SCHOOL </v>
          </cell>
          <cell r="AN44" t="str">
            <v>GRADE R</v>
          </cell>
          <cell r="AO44" t="str">
            <v>GRADE 6</v>
          </cell>
          <cell r="AP44" t="str">
            <v>125</v>
          </cell>
          <cell r="AQ44">
            <v>126</v>
          </cell>
          <cell r="AR44">
            <v>134</v>
          </cell>
          <cell r="AS44">
            <v>132</v>
          </cell>
          <cell r="AT44">
            <v>126</v>
          </cell>
          <cell r="AU44">
            <v>137</v>
          </cell>
          <cell r="AV44">
            <v>136</v>
          </cell>
          <cell r="AW44">
            <v>120</v>
          </cell>
          <cell r="AX44">
            <v>147</v>
          </cell>
          <cell r="AY44">
            <v>123</v>
          </cell>
          <cell r="AZ44">
            <v>120</v>
          </cell>
          <cell r="BA44">
            <v>110</v>
          </cell>
          <cell r="BB44">
            <v>111</v>
          </cell>
          <cell r="BC44">
            <v>125</v>
          </cell>
          <cell r="BE44">
            <v>0</v>
          </cell>
          <cell r="BK44" t="str">
            <v>C3</v>
          </cell>
          <cell r="BL44" t="str">
            <v>C2</v>
          </cell>
          <cell r="BM44" t="str">
            <v>C2</v>
          </cell>
          <cell r="CW44" t="str">
            <v>Enviro Loo</v>
          </cell>
          <cell r="DO44" t="str">
            <v>580,68</v>
          </cell>
          <cell r="DP44" t="str">
            <v xml:space="preserve"> </v>
          </cell>
          <cell r="EH44">
            <v>2</v>
          </cell>
          <cell r="EM44" t="str">
            <v/>
          </cell>
          <cell r="EN44" t="str">
            <v/>
          </cell>
          <cell r="EO44" t="str">
            <v/>
          </cell>
          <cell r="EP44" t="str">
            <v/>
          </cell>
          <cell r="EQ44" t="str">
            <v/>
          </cell>
          <cell r="FH44" t="str">
            <v/>
          </cell>
          <cell r="FI44" t="str">
            <v/>
          </cell>
          <cell r="FJ44" t="str">
            <v>CHECK CONDITION</v>
          </cell>
          <cell r="FP44">
            <v>0</v>
          </cell>
          <cell r="FR44">
            <v>0</v>
          </cell>
          <cell r="FT44">
            <v>0</v>
          </cell>
          <cell r="FV44">
            <v>0</v>
          </cell>
          <cell r="FW44">
            <v>0</v>
          </cell>
          <cell r="GA44" t="str">
            <v/>
          </cell>
          <cell r="GC44" t="str">
            <v>Yes</v>
          </cell>
          <cell r="GD44">
            <v>0</v>
          </cell>
          <cell r="GE44">
            <v>0</v>
          </cell>
          <cell r="GF44">
            <v>0</v>
          </cell>
          <cell r="GG44" t="str">
            <v>0</v>
          </cell>
          <cell r="GH44" t="str">
            <v>0</v>
          </cell>
          <cell r="GI44" t="str">
            <v>Borehole/Well on site</v>
          </cell>
          <cell r="GJ44" t="str">
            <v>Less than 50%</v>
          </cell>
          <cell r="GK44" t="str">
            <v>YES</v>
          </cell>
          <cell r="GL44">
            <v>2</v>
          </cell>
          <cell r="GM44">
            <v>10000</v>
          </cell>
          <cell r="GN44" t="str">
            <v>2 x 5kl</v>
          </cell>
          <cell r="GR44" t="str">
            <v>Reticulated for drinking purposes, Reticulated for vegetable garden</v>
          </cell>
          <cell r="GS44" t="str">
            <v>Less than 50% needed</v>
          </cell>
          <cell r="GT44" t="str">
            <v/>
          </cell>
          <cell r="GU44">
            <v>6</v>
          </cell>
          <cell r="GV44">
            <v>6</v>
          </cell>
          <cell r="GW44">
            <v>0</v>
          </cell>
          <cell r="GX44">
            <v>0.33333333333333331</v>
          </cell>
          <cell r="GY44" t="str">
            <v>3</v>
          </cell>
          <cell r="GZ44">
            <v>5</v>
          </cell>
          <cell r="HA44">
            <v>3</v>
          </cell>
          <cell r="HB44">
            <v>0.6</v>
          </cell>
          <cell r="HC44">
            <v>0</v>
          </cell>
          <cell r="HD44">
            <v>1</v>
          </cell>
          <cell r="HE44" t="str">
            <v>0</v>
          </cell>
          <cell r="HF44">
            <v>0</v>
          </cell>
          <cell r="HG44" t="str">
            <v>0</v>
          </cell>
          <cell r="HH44">
            <v>0</v>
          </cell>
          <cell r="HI44">
            <v>0</v>
          </cell>
          <cell r="HJ44">
            <v>0</v>
          </cell>
          <cell r="HK44">
            <v>0</v>
          </cell>
          <cell r="HL44">
            <v>0</v>
          </cell>
          <cell r="HM44">
            <v>0</v>
          </cell>
          <cell r="HN44">
            <v>0</v>
          </cell>
          <cell r="HO44" t="str">
            <v>0</v>
          </cell>
          <cell r="HP44">
            <v>0</v>
          </cell>
          <cell r="HQ44" t="str">
            <v>0</v>
          </cell>
          <cell r="HR44">
            <v>3</v>
          </cell>
          <cell r="HS44">
            <v>3</v>
          </cell>
          <cell r="HT44">
            <v>5</v>
          </cell>
          <cell r="HU44">
            <v>2</v>
          </cell>
          <cell r="HV44">
            <v>0</v>
          </cell>
          <cell r="HW44">
            <v>0</v>
          </cell>
          <cell r="HX44">
            <v>1</v>
          </cell>
          <cell r="HY44" t="str">
            <v>1</v>
          </cell>
          <cell r="HZ44" t="str">
            <v>0</v>
          </cell>
          <cell r="IA44">
            <v>5</v>
          </cell>
          <cell r="IB44">
            <v>5</v>
          </cell>
          <cell r="IC44">
            <v>0</v>
          </cell>
          <cell r="ID44">
            <v>3</v>
          </cell>
          <cell r="IE44">
            <v>1</v>
          </cell>
          <cell r="IF44">
            <v>0</v>
          </cell>
          <cell r="IG44">
            <v>2350125.04</v>
          </cell>
          <cell r="IH44" t="str">
            <v>16408396,64</v>
          </cell>
          <cell r="II44" t="str">
            <v>1966</v>
          </cell>
          <cell r="IJ44">
            <v>8310111.6359000001</v>
          </cell>
          <cell r="IK44">
            <v>15715857.717</v>
          </cell>
          <cell r="IN44" t="str">
            <v>2258452,31</v>
          </cell>
          <cell r="IP44">
            <v>-13457405.407</v>
          </cell>
          <cell r="IQ44">
            <v>0.16704357719999999</v>
          </cell>
          <cell r="IS44">
            <v>100</v>
          </cell>
          <cell r="IT44">
            <v>5</v>
          </cell>
          <cell r="IU44" t="str">
            <v>PREVENTATIVE MAINTENANCE</v>
          </cell>
        </row>
        <row r="45">
          <cell r="A45" t="str">
            <v>BOITSHIRELETSO PRIMARY SCHOOL</v>
          </cell>
          <cell r="B45" t="str">
            <v>GOVERNMENT SCHOOL</v>
          </cell>
          <cell r="C45" t="str">
            <v>NCPRP0148</v>
          </cell>
          <cell r="D45">
            <v>300100159</v>
          </cell>
          <cell r="F45" t="str">
            <v>JOHN TAOLO GAETSEWE</v>
          </cell>
          <cell r="G45" t="str">
            <v>JOE MOROLONG</v>
          </cell>
          <cell r="H45" t="str">
            <v>KLISSERVILLE</v>
          </cell>
          <cell r="I45" t="str">
            <v>WASHINGTON</v>
          </cell>
          <cell r="J45" t="str">
            <v>KLISSERVILLE, MOTHIBISTAD, 8474</v>
          </cell>
          <cell r="K45" t="str">
            <v>-27.37024</v>
          </cell>
          <cell r="L45" t="str">
            <v>23.71442</v>
          </cell>
          <cell r="M45">
            <v>5</v>
          </cell>
          <cell r="N45" t="str">
            <v>NG SIAMISANG</v>
          </cell>
          <cell r="O45" t="str">
            <v>1</v>
          </cell>
          <cell r="P45" t="str">
            <v>JAN HLOAELA</v>
          </cell>
          <cell r="Q45" t="str">
            <v>0342611620</v>
          </cell>
          <cell r="S45" t="str">
            <v>BOITSHIRELETSOPS@NCSCHOOLS.CO.ZA</v>
          </cell>
          <cell r="T45" t="str">
            <v>NO</v>
          </cell>
          <cell r="U45" t="str">
            <v>RURAL</v>
          </cell>
          <cell r="V45" t="str">
            <v>PRT 4 NO 161</v>
          </cell>
          <cell r="W45" t="str">
            <v>4,3184</v>
          </cell>
          <cell r="X45">
            <v>2.8</v>
          </cell>
          <cell r="Y45" t="str">
            <v/>
          </cell>
          <cell r="Z45">
            <v>492</v>
          </cell>
          <cell r="AA45" t="str">
            <v>PERMANENT</v>
          </cell>
          <cell r="AB45" t="str">
            <v/>
          </cell>
          <cell r="AC45" t="str">
            <v/>
          </cell>
          <cell r="AD45" t="str">
            <v>PROVINCIAL</v>
          </cell>
          <cell r="AE45" t="str">
            <v/>
          </cell>
          <cell r="AF45" t="str">
            <v/>
          </cell>
          <cell r="AG45" t="str">
            <v>OPERATIONAL (LEARNERS AT THE SCHOOL)</v>
          </cell>
          <cell r="AH45" t="str">
            <v>PUBLIC</v>
          </cell>
          <cell r="AI45" t="str">
            <v>PUBLIC ORDINARY SCHOOL</v>
          </cell>
          <cell r="AJ45" t="str">
            <v>PRIMARY</v>
          </cell>
          <cell r="AK45">
            <v>201</v>
          </cell>
          <cell r="AL45" t="str">
            <v>SMALL PRIMARY</v>
          </cell>
          <cell r="AM45" t="str">
            <v xml:space="preserve">LEVEL 1 PRIMARY SCHOOL </v>
          </cell>
          <cell r="AN45" t="str">
            <v>GRADE R</v>
          </cell>
          <cell r="AO45" t="str">
            <v>GRADE 7</v>
          </cell>
          <cell r="AP45" t="str">
            <v>164</v>
          </cell>
          <cell r="AQ45">
            <v>110</v>
          </cell>
          <cell r="AR45">
            <v>153</v>
          </cell>
          <cell r="AS45">
            <v>145</v>
          </cell>
          <cell r="AT45">
            <v>193</v>
          </cell>
          <cell r="AU45">
            <v>175</v>
          </cell>
          <cell r="AV45">
            <v>176</v>
          </cell>
          <cell r="AW45">
            <v>178</v>
          </cell>
          <cell r="AX45">
            <v>227</v>
          </cell>
          <cell r="AY45">
            <v>179</v>
          </cell>
          <cell r="AZ45">
            <v>207</v>
          </cell>
          <cell r="BA45">
            <v>201</v>
          </cell>
          <cell r="BB45">
            <v>207</v>
          </cell>
          <cell r="BC45">
            <v>201</v>
          </cell>
          <cell r="BE45">
            <v>0</v>
          </cell>
          <cell r="BK45" t="str">
            <v>C3</v>
          </cell>
          <cell r="BL45" t="str">
            <v>C2</v>
          </cell>
          <cell r="BM45" t="str">
            <v>C2</v>
          </cell>
          <cell r="CW45" t="str">
            <v>Enviro Loo</v>
          </cell>
          <cell r="DO45" t="str">
            <v>832,4</v>
          </cell>
          <cell r="DP45" t="str">
            <v>WELDED MESH</v>
          </cell>
          <cell r="EM45" t="str">
            <v/>
          </cell>
          <cell r="EN45" t="str">
            <v/>
          </cell>
          <cell r="EO45" t="str">
            <v/>
          </cell>
          <cell r="EP45" t="str">
            <v/>
          </cell>
          <cell r="EQ45" t="str">
            <v/>
          </cell>
          <cell r="FH45" t="str">
            <v/>
          </cell>
          <cell r="FI45" t="str">
            <v/>
          </cell>
          <cell r="FJ45" t="str">
            <v>CHECK CONDITION</v>
          </cell>
          <cell r="FP45">
            <v>2102107</v>
          </cell>
          <cell r="FR45">
            <v>2102107</v>
          </cell>
          <cell r="FT45">
            <v>2102107</v>
          </cell>
          <cell r="FV45">
            <v>2102107</v>
          </cell>
          <cell r="FW45">
            <v>8408428</v>
          </cell>
          <cell r="GA45" t="str">
            <v/>
          </cell>
          <cell r="GC45" t="str">
            <v>Yes</v>
          </cell>
          <cell r="GD45">
            <v>0</v>
          </cell>
          <cell r="GE45">
            <v>0</v>
          </cell>
          <cell r="GF45">
            <v>0</v>
          </cell>
          <cell r="GG45" t="str">
            <v>0</v>
          </cell>
          <cell r="GH45" t="str">
            <v>0</v>
          </cell>
          <cell r="GI45" t="str">
            <v>Borehole/Well on site</v>
          </cell>
          <cell r="GJ45" t="str">
            <v>Always available</v>
          </cell>
          <cell r="GK45" t="str">
            <v>YES</v>
          </cell>
          <cell r="GL45">
            <v>3</v>
          </cell>
          <cell r="GM45">
            <v>15000</v>
          </cell>
          <cell r="GN45" t="str">
            <v>3 x 5kl</v>
          </cell>
          <cell r="GR45" t="str">
            <v>Reticulated for drinking purposes, Reticulated for vegetable garden, Reticulated for water borne sewerage system</v>
          </cell>
          <cell r="GS45" t="str">
            <v>Not needed</v>
          </cell>
          <cell r="GT45" t="str">
            <v>Y</v>
          </cell>
          <cell r="GU45">
            <v>7</v>
          </cell>
          <cell r="GV45">
            <v>12</v>
          </cell>
          <cell r="GW45">
            <v>-5</v>
          </cell>
          <cell r="GX45">
            <v>0.5</v>
          </cell>
          <cell r="GY45" t="str">
            <v>4</v>
          </cell>
          <cell r="GZ45">
            <v>8</v>
          </cell>
          <cell r="HA45">
            <v>7</v>
          </cell>
          <cell r="HB45">
            <v>0.875</v>
          </cell>
          <cell r="HC45">
            <v>0</v>
          </cell>
          <cell r="HD45">
            <v>1</v>
          </cell>
          <cell r="HE45" t="str">
            <v>0</v>
          </cell>
          <cell r="HF45">
            <v>0</v>
          </cell>
          <cell r="HG45" t="str">
            <v>0</v>
          </cell>
          <cell r="HH45">
            <v>0</v>
          </cell>
          <cell r="HI45">
            <v>0</v>
          </cell>
          <cell r="HJ45">
            <v>0</v>
          </cell>
          <cell r="HK45">
            <v>0</v>
          </cell>
          <cell r="HL45">
            <v>1</v>
          </cell>
          <cell r="HM45">
            <v>1</v>
          </cell>
          <cell r="HN45">
            <v>0</v>
          </cell>
          <cell r="HO45" t="str">
            <v>0</v>
          </cell>
          <cell r="HP45">
            <v>0</v>
          </cell>
          <cell r="HQ45" t="str">
            <v>0</v>
          </cell>
          <cell r="HR45">
            <v>0</v>
          </cell>
          <cell r="HS45">
            <v>0</v>
          </cell>
          <cell r="HT45">
            <v>8</v>
          </cell>
          <cell r="HU45">
            <v>8</v>
          </cell>
          <cell r="HV45">
            <v>0</v>
          </cell>
          <cell r="HW45">
            <v>0</v>
          </cell>
          <cell r="HX45">
            <v>1</v>
          </cell>
          <cell r="HY45" t="str">
            <v>1</v>
          </cell>
          <cell r="HZ45" t="str">
            <v>0</v>
          </cell>
          <cell r="IA45">
            <v>7</v>
          </cell>
          <cell r="IB45">
            <v>7</v>
          </cell>
          <cell r="IC45">
            <v>2</v>
          </cell>
          <cell r="ID45">
            <v>2</v>
          </cell>
          <cell r="IE45">
            <v>1</v>
          </cell>
          <cell r="IF45">
            <v>0</v>
          </cell>
          <cell r="IG45">
            <v>3550186.19</v>
          </cell>
          <cell r="IH45" t="str">
            <v>8750817,96</v>
          </cell>
          <cell r="II45" t="str">
            <v>1970</v>
          </cell>
          <cell r="IJ45">
            <v>3571658.5079999999</v>
          </cell>
          <cell r="IK45">
            <v>9275867.0375999995</v>
          </cell>
          <cell r="IL45">
            <v>809731.3199</v>
          </cell>
          <cell r="IM45">
            <v>1083603.1634</v>
          </cell>
          <cell r="IN45" t="str">
            <v>3550186,19</v>
          </cell>
          <cell r="IP45">
            <v>-5725680.8476</v>
          </cell>
          <cell r="IQ45">
            <v>0.40569763953999999</v>
          </cell>
          <cell r="IS45">
            <v>100</v>
          </cell>
          <cell r="IT45">
            <v>5</v>
          </cell>
          <cell r="IU45" t="str">
            <v>FEASIBILITY STUDY</v>
          </cell>
        </row>
        <row r="46">
          <cell r="A46" t="str">
            <v>BOITSHOKO PRIMARY SCHOOL</v>
          </cell>
          <cell r="B46" t="str">
            <v>GOVERNMENT SCHOOL</v>
          </cell>
          <cell r="C46" t="str">
            <v>NCPRP0777</v>
          </cell>
          <cell r="D46">
            <v>300015203</v>
          </cell>
          <cell r="F46" t="str">
            <v>FRANCES BAARD</v>
          </cell>
          <cell r="G46" t="str">
            <v>SOL PLAATJE</v>
          </cell>
          <cell r="H46" t="str">
            <v>KIMBERLEY</v>
          </cell>
          <cell r="I46" t="str">
            <v>GALESHEWE</v>
          </cell>
          <cell r="J46" t="str">
            <v>179 SESEDI STREET, KIMBERLEY, 8301</v>
          </cell>
          <cell r="K46" t="str">
            <v>-28.7186</v>
          </cell>
          <cell r="L46" t="str">
            <v>24.74326</v>
          </cell>
          <cell r="M46">
            <v>1</v>
          </cell>
          <cell r="N46" t="str">
            <v>B JAMMER</v>
          </cell>
          <cell r="O46" t="str">
            <v>2</v>
          </cell>
          <cell r="P46" t="str">
            <v>VERONICA SELLOANE MORWE</v>
          </cell>
          <cell r="Q46" t="str">
            <v>0538741762</v>
          </cell>
          <cell r="R46" t="str">
            <v>0828004295</v>
          </cell>
          <cell r="S46" t="str">
            <v>BOITSHOKOPS@GMAIL.CO.ZA</v>
          </cell>
          <cell r="T46" t="str">
            <v>NO</v>
          </cell>
          <cell r="U46" t="str">
            <v>URBAN</v>
          </cell>
          <cell r="V46" t="str">
            <v>6252</v>
          </cell>
          <cell r="W46" t="str">
            <v>2,8058</v>
          </cell>
          <cell r="X46">
            <v>2.8</v>
          </cell>
          <cell r="Y46" t="str">
            <v>0,0058</v>
          </cell>
          <cell r="Z46">
            <v>3352</v>
          </cell>
          <cell r="AA46" t="str">
            <v>PERMANENT</v>
          </cell>
          <cell r="AB46" t="str">
            <v/>
          </cell>
          <cell r="AC46" t="str">
            <v/>
          </cell>
          <cell r="AD46" t="str">
            <v>NATIONAL</v>
          </cell>
          <cell r="AE46" t="str">
            <v/>
          </cell>
          <cell r="AF46" t="str">
            <v/>
          </cell>
          <cell r="AG46" t="str">
            <v>OPERATIONAL (LEARNERS AT THE SCHOOL)</v>
          </cell>
          <cell r="AH46" t="str">
            <v>PUBLIC</v>
          </cell>
          <cell r="AI46" t="str">
            <v>PUBLIC ORDINARY SCHOOL</v>
          </cell>
          <cell r="AJ46" t="str">
            <v>PRIMARY</v>
          </cell>
          <cell r="AK46">
            <v>743</v>
          </cell>
          <cell r="AL46" t="str">
            <v>LARGE PRIMARY</v>
          </cell>
          <cell r="AM46" t="str">
            <v xml:space="preserve">LEVEL 3 PRIMARY SCHOOL </v>
          </cell>
          <cell r="AN46" t="str">
            <v>GRADE R</v>
          </cell>
          <cell r="AO46" t="str">
            <v>GRADE 7</v>
          </cell>
          <cell r="AP46" t="str">
            <v>689</v>
          </cell>
          <cell r="AQ46">
            <v>620</v>
          </cell>
          <cell r="AR46">
            <v>562</v>
          </cell>
          <cell r="AS46">
            <v>547</v>
          </cell>
          <cell r="AT46">
            <v>457</v>
          </cell>
          <cell r="AU46">
            <v>501</v>
          </cell>
          <cell r="AV46">
            <v>540</v>
          </cell>
          <cell r="AW46">
            <v>606</v>
          </cell>
          <cell r="AX46">
            <v>826</v>
          </cell>
          <cell r="AY46">
            <v>633</v>
          </cell>
          <cell r="AZ46">
            <v>660</v>
          </cell>
          <cell r="BA46">
            <v>682</v>
          </cell>
          <cell r="BB46">
            <v>716</v>
          </cell>
          <cell r="BC46">
            <v>743</v>
          </cell>
          <cell r="BE46">
            <v>0</v>
          </cell>
          <cell r="BK46" t="str">
            <v>C4</v>
          </cell>
          <cell r="BL46" t="str">
            <v>C3</v>
          </cell>
          <cell r="BM46" t="str">
            <v>C3</v>
          </cell>
          <cell r="CW46" t="str">
            <v>Flush toilet (municipal)</v>
          </cell>
          <cell r="DO46" t="str">
            <v>654,99</v>
          </cell>
          <cell r="DP46" t="str">
            <v>RAZOR WIRE FENCE</v>
          </cell>
          <cell r="EH46">
            <v>5</v>
          </cell>
          <cell r="EM46" t="str">
            <v/>
          </cell>
          <cell r="EN46" t="str">
            <v/>
          </cell>
          <cell r="EO46" t="str">
            <v/>
          </cell>
          <cell r="EP46" t="str">
            <v/>
          </cell>
          <cell r="EQ46" t="str">
            <v/>
          </cell>
          <cell r="FH46" t="str">
            <v/>
          </cell>
          <cell r="FI46" t="str">
            <v>NEED 3 ECD NO ECD</v>
          </cell>
          <cell r="FP46">
            <v>0</v>
          </cell>
          <cell r="FR46">
            <v>0</v>
          </cell>
          <cell r="FT46">
            <v>0</v>
          </cell>
          <cell r="FV46">
            <v>0</v>
          </cell>
          <cell r="FW46">
            <v>0</v>
          </cell>
          <cell r="GA46" t="str">
            <v/>
          </cell>
          <cell r="GC46" t="str">
            <v>Yes</v>
          </cell>
          <cell r="GD46">
            <v>0</v>
          </cell>
          <cell r="GE46">
            <v>0</v>
          </cell>
          <cell r="GF46">
            <v>0</v>
          </cell>
          <cell r="GG46" t="str">
            <v>0</v>
          </cell>
          <cell r="GH46" t="str">
            <v>0</v>
          </cell>
          <cell r="GI46" t="str">
            <v>Borehole/Well on site, Municipal/Communal</v>
          </cell>
          <cell r="GJ46" t="str">
            <v>Always available</v>
          </cell>
          <cell r="GK46" t="str">
            <v>NO</v>
          </cell>
          <cell r="GL46">
            <v>0</v>
          </cell>
          <cell r="GR46" t="str">
            <v>Reticulated for drinking purposes, Reticulated for water borne sewerage system</v>
          </cell>
          <cell r="GS46" t="str">
            <v>Less than 25% needed</v>
          </cell>
          <cell r="GT46" t="str">
            <v/>
          </cell>
          <cell r="GU46">
            <v>40</v>
          </cell>
          <cell r="GV46">
            <v>20</v>
          </cell>
          <cell r="GW46">
            <v>20</v>
          </cell>
          <cell r="GX46">
            <v>0.05</v>
          </cell>
          <cell r="GY46" t="str">
            <v>12</v>
          </cell>
          <cell r="GZ46">
            <v>13</v>
          </cell>
          <cell r="HA46">
            <v>5</v>
          </cell>
          <cell r="HB46">
            <v>0.38461538461538464</v>
          </cell>
          <cell r="HC46">
            <v>0</v>
          </cell>
          <cell r="HD46">
            <v>1</v>
          </cell>
          <cell r="HE46" t="str">
            <v>0</v>
          </cell>
          <cell r="HF46">
            <v>0</v>
          </cell>
          <cell r="HG46" t="str">
            <v>0</v>
          </cell>
          <cell r="HH46">
            <v>1</v>
          </cell>
          <cell r="HI46">
            <v>1</v>
          </cell>
          <cell r="HJ46">
            <v>0</v>
          </cell>
          <cell r="HK46">
            <v>0</v>
          </cell>
          <cell r="HL46">
            <v>1</v>
          </cell>
          <cell r="HM46">
            <v>1</v>
          </cell>
          <cell r="HN46">
            <v>0</v>
          </cell>
          <cell r="HO46" t="str">
            <v>0</v>
          </cell>
          <cell r="HP46">
            <v>1</v>
          </cell>
          <cell r="HQ46" t="str">
            <v>1</v>
          </cell>
          <cell r="HR46">
            <v>11</v>
          </cell>
          <cell r="HS46">
            <v>11</v>
          </cell>
          <cell r="HT46">
            <v>14</v>
          </cell>
          <cell r="HU46">
            <v>6</v>
          </cell>
          <cell r="HV46">
            <v>1</v>
          </cell>
          <cell r="HW46">
            <v>1</v>
          </cell>
          <cell r="HX46">
            <v>1</v>
          </cell>
          <cell r="HY46" t="str">
            <v>0</v>
          </cell>
          <cell r="HZ46" t="str">
            <v>13</v>
          </cell>
          <cell r="IA46">
            <v>19</v>
          </cell>
          <cell r="IB46">
            <v>6</v>
          </cell>
          <cell r="IC46">
            <v>2</v>
          </cell>
          <cell r="ID46">
            <v>2</v>
          </cell>
          <cell r="IE46">
            <v>1</v>
          </cell>
          <cell r="IF46">
            <v>0</v>
          </cell>
          <cell r="IG46">
            <v>249242.84</v>
          </cell>
          <cell r="IH46" t="str">
            <v>38956453,26</v>
          </cell>
          <cell r="II46" t="str">
            <v>2012</v>
          </cell>
          <cell r="IJ46">
            <v>13820329.1339</v>
          </cell>
          <cell r="IK46">
            <v>41293840.455600001</v>
          </cell>
          <cell r="IL46">
            <v>3053532.42</v>
          </cell>
          <cell r="IM46">
            <v>4086315.1864</v>
          </cell>
          <cell r="IN46" t="str">
            <v>249242,84</v>
          </cell>
          <cell r="IP46">
            <v>-41044597.615599997</v>
          </cell>
          <cell r="IQ46">
            <v>6.3979859642000004E-3</v>
          </cell>
          <cell r="IS46">
            <v>100</v>
          </cell>
          <cell r="IT46">
            <v>5</v>
          </cell>
          <cell r="IU46" t="str">
            <v>PREVENTATIVE MAINTENANCE</v>
          </cell>
        </row>
        <row r="47">
          <cell r="A47" t="str">
            <v>BOITUMELO SPECIAL SCHOOL</v>
          </cell>
          <cell r="B47" t="str">
            <v>SPECIAL SCHOOL</v>
          </cell>
          <cell r="C47" t="str">
            <v>NCPRP1376</v>
          </cell>
          <cell r="D47">
            <v>300010701</v>
          </cell>
          <cell r="F47" t="str">
            <v>FRANCES BAARD</v>
          </cell>
          <cell r="G47" t="str">
            <v>SOL PLAATJE</v>
          </cell>
          <cell r="H47" t="str">
            <v>GALESHEWE</v>
          </cell>
          <cell r="I47" t="str">
            <v>PHUTHANANG</v>
          </cell>
          <cell r="J47" t="str">
            <v>1913, JOHN DAKA, PHUTANANG, 8345</v>
          </cell>
          <cell r="K47" t="str">
            <v>-28.716032</v>
          </cell>
          <cell r="L47" t="str">
            <v>24,702023</v>
          </cell>
          <cell r="M47">
            <v>9</v>
          </cell>
          <cell r="N47" t="str">
            <v>SJ MC KENZIE</v>
          </cell>
          <cell r="O47" t="str">
            <v>0</v>
          </cell>
          <cell r="P47" t="str">
            <v>IGNATIUS BOITUMELO DIKGETSI</v>
          </cell>
          <cell r="Q47" t="str">
            <v>0538712594</v>
          </cell>
          <cell r="R47" t="str">
            <v>0845125908</v>
          </cell>
          <cell r="S47" t="str">
            <v>IGNATIUSBOITUMELO@YMAIL.COM</v>
          </cell>
          <cell r="T47" t="str">
            <v>NO</v>
          </cell>
          <cell r="U47" t="str">
            <v>URBAN</v>
          </cell>
          <cell r="V47" t="str">
            <v>14539</v>
          </cell>
          <cell r="W47" t="str">
            <v>8,6713</v>
          </cell>
          <cell r="X47">
            <v>4.8</v>
          </cell>
          <cell r="Y47" t="str">
            <v>3,8713</v>
          </cell>
          <cell r="Z47">
            <v>1708</v>
          </cell>
          <cell r="AA47" t="str">
            <v>PERMANENT</v>
          </cell>
          <cell r="AB47" t="str">
            <v/>
          </cell>
          <cell r="AC47" t="str">
            <v/>
          </cell>
          <cell r="AD47" t="str">
            <v>PROVINCIAL</v>
          </cell>
          <cell r="AE47" t="str">
            <v>NO</v>
          </cell>
          <cell r="AF47" t="str">
            <v/>
          </cell>
          <cell r="AG47" t="str">
            <v>OPERATIONAL (LEARNERS AT THE SCHOOL)</v>
          </cell>
          <cell r="AH47" t="str">
            <v>PUBLIC</v>
          </cell>
          <cell r="AI47" t="str">
            <v>SPECIAL NEEDS EDUCATION</v>
          </cell>
          <cell r="AJ47" t="str">
            <v>SPECIAL SCHOOL</v>
          </cell>
          <cell r="AK47">
            <v>191</v>
          </cell>
          <cell r="AL47" t="str">
            <v>SMALL SPECIAL SCHOOL</v>
          </cell>
          <cell r="AM47" t="str">
            <v>SPECIAL SCHOOL</v>
          </cell>
          <cell r="AN47" t="str">
            <v>GRADE 1</v>
          </cell>
          <cell r="AO47" t="str">
            <v>GRADE 10</v>
          </cell>
          <cell r="AP47" t="str">
            <v/>
          </cell>
          <cell r="AY47">
            <v>0</v>
          </cell>
          <cell r="AZ47">
            <v>0</v>
          </cell>
          <cell r="BA47">
            <v>217</v>
          </cell>
          <cell r="BB47">
            <v>0</v>
          </cell>
          <cell r="BC47">
            <v>191</v>
          </cell>
          <cell r="BE47">
            <v>0</v>
          </cell>
          <cell r="BK47" t="str">
            <v>C3</v>
          </cell>
          <cell r="BL47" t="str">
            <v>C3</v>
          </cell>
          <cell r="BM47" t="str">
            <v>C3</v>
          </cell>
          <cell r="CW47" t="str">
            <v>Flush toilet (municipal)</v>
          </cell>
          <cell r="DO47" t="str">
            <v>1090</v>
          </cell>
          <cell r="DP47" t="str">
            <v>RAZOR WIRE FENCE</v>
          </cell>
          <cell r="EH47">
            <v>1</v>
          </cell>
          <cell r="EM47" t="str">
            <v>YES</v>
          </cell>
          <cell r="EN47" t="str">
            <v/>
          </cell>
          <cell r="EO47" t="str">
            <v/>
          </cell>
          <cell r="EP47" t="str">
            <v/>
          </cell>
          <cell r="EQ47" t="str">
            <v/>
          </cell>
          <cell r="FH47" t="str">
            <v/>
          </cell>
          <cell r="FI47" t="str">
            <v/>
          </cell>
          <cell r="FP47">
            <v>16130998</v>
          </cell>
          <cell r="FR47">
            <v>16130998</v>
          </cell>
          <cell r="FT47">
            <v>16130998</v>
          </cell>
          <cell r="FV47">
            <v>16130998</v>
          </cell>
          <cell r="FW47">
            <v>64523992</v>
          </cell>
          <cell r="GA47" t="str">
            <v/>
          </cell>
          <cell r="GC47" t="str">
            <v/>
          </cell>
          <cell r="GG47" t="str">
            <v/>
          </cell>
          <cell r="GH47" t="str">
            <v/>
          </cell>
          <cell r="GI47" t="str">
            <v>Borehole/Well on site, Municipal Yard Supply</v>
          </cell>
          <cell r="GJ47" t="str">
            <v>Always available</v>
          </cell>
          <cell r="GK47" t="str">
            <v>YES</v>
          </cell>
          <cell r="GL47">
            <v>3</v>
          </cell>
          <cell r="GM47">
            <v>5000</v>
          </cell>
          <cell r="GN47" t="str">
            <v>1 x 5kl</v>
          </cell>
          <cell r="GR47" t="str">
            <v>Reticulated for drinking purposes, Reticulated for vegetable garden, Reticulated for water borne sewerage system, Reticulated for watering of sport fields and gardens</v>
          </cell>
          <cell r="GS47" t="str">
            <v>Not needed</v>
          </cell>
          <cell r="GT47" t="str">
            <v/>
          </cell>
          <cell r="GU47">
            <v>36</v>
          </cell>
          <cell r="GV47">
            <v>21</v>
          </cell>
          <cell r="GW47">
            <v>15</v>
          </cell>
          <cell r="GY47" t="str">
            <v/>
          </cell>
          <cell r="HE47" t="str">
            <v/>
          </cell>
          <cell r="HG47" t="str">
            <v/>
          </cell>
          <cell r="HO47" t="str">
            <v/>
          </cell>
          <cell r="HQ47" t="str">
            <v/>
          </cell>
          <cell r="HY47" t="str">
            <v/>
          </cell>
          <cell r="HZ47" t="str">
            <v/>
          </cell>
          <cell r="IH47" t="str">
            <v/>
          </cell>
          <cell r="II47" t="str">
            <v>1997</v>
          </cell>
          <cell r="IJ47">
            <v>6174366.1338999998</v>
          </cell>
          <cell r="IK47">
            <v>16544318.457900001</v>
          </cell>
          <cell r="IL47">
            <v>2857461.25</v>
          </cell>
          <cell r="IM47">
            <v>3823927.7316999999</v>
          </cell>
          <cell r="IN47" t="str">
            <v/>
          </cell>
          <cell r="IP47">
            <v>-16544318.457900001</v>
          </cell>
          <cell r="IS47">
            <v>100</v>
          </cell>
          <cell r="IT47">
            <v>5</v>
          </cell>
          <cell r="IU47" t="str">
            <v>PREVENTATIVE MAINTENANCE</v>
          </cell>
        </row>
        <row r="48">
          <cell r="A48" t="str">
            <v>BOJELAKGOMO PRIMARY SCHOOL</v>
          </cell>
          <cell r="B48" t="str">
            <v>GOVERNMENT SCHOOL</v>
          </cell>
          <cell r="C48" t="str">
            <v>NCPRP0297</v>
          </cell>
          <cell r="D48">
            <v>300100166</v>
          </cell>
          <cell r="F48" t="str">
            <v>JOHN TAOLO GAETSEWE</v>
          </cell>
          <cell r="G48" t="str">
            <v>JOE MOROLONG</v>
          </cell>
          <cell r="H48" t="str">
            <v>MOTHIBISTAD</v>
          </cell>
          <cell r="I48" t="str">
            <v>LAXEY</v>
          </cell>
          <cell r="J48" t="str">
            <v>LAXEY FARM 42, LAXEY VILLAGE</v>
          </cell>
          <cell r="K48" t="str">
            <v>-26.726559</v>
          </cell>
          <cell r="L48" t="str">
            <v>23,164182</v>
          </cell>
          <cell r="M48">
            <v>3</v>
          </cell>
          <cell r="N48" t="str">
            <v>GJ BUYS</v>
          </cell>
          <cell r="O48" t="str">
            <v>1</v>
          </cell>
          <cell r="P48" t="str">
            <v>ORAPELENG MORUTINYANE</v>
          </cell>
          <cell r="Q48" t="str">
            <v>0537752280</v>
          </cell>
          <cell r="R48" t="str">
            <v>0838781801</v>
          </cell>
          <cell r="S48" t="str">
            <v>RUTHMOKGELEDI@GMAIL.COM</v>
          </cell>
          <cell r="T48" t="str">
            <v>NO</v>
          </cell>
          <cell r="U48" t="str">
            <v>RURAL</v>
          </cell>
          <cell r="V48" t="str">
            <v>42 LAXEY/1</v>
          </cell>
          <cell r="W48" t="str">
            <v>2,3245</v>
          </cell>
          <cell r="X48">
            <v>2.8</v>
          </cell>
          <cell r="Y48" t="str">
            <v>2,2278</v>
          </cell>
          <cell r="Z48">
            <v>734</v>
          </cell>
          <cell r="AA48" t="str">
            <v>PERMANENT</v>
          </cell>
          <cell r="AB48" t="str">
            <v/>
          </cell>
          <cell r="AC48" t="str">
            <v/>
          </cell>
          <cell r="AD48" t="str">
            <v>PROVINCIAL</v>
          </cell>
          <cell r="AE48" t="str">
            <v/>
          </cell>
          <cell r="AF48" t="str">
            <v/>
          </cell>
          <cell r="AG48" t="str">
            <v>OPERATIONAL (LEARNERS AT THE SCHOOL)</v>
          </cell>
          <cell r="AH48" t="str">
            <v>PUBLIC</v>
          </cell>
          <cell r="AI48" t="str">
            <v>PUBLIC ORDINARY SCHOOL</v>
          </cell>
          <cell r="AJ48" t="str">
            <v>PRIMARY</v>
          </cell>
          <cell r="AK48">
            <v>341</v>
          </cell>
          <cell r="AL48" t="str">
            <v>MEDIUM PRIMARY</v>
          </cell>
          <cell r="AM48" t="str">
            <v xml:space="preserve">LEVEL 2 PRIMARY SCHOOL </v>
          </cell>
          <cell r="AN48" t="str">
            <v>GRADE R</v>
          </cell>
          <cell r="AO48" t="str">
            <v>GRADE 7</v>
          </cell>
          <cell r="AP48" t="str">
            <v>266</v>
          </cell>
          <cell r="AQ48">
            <v>314</v>
          </cell>
          <cell r="AR48">
            <v>283</v>
          </cell>
          <cell r="AS48">
            <v>301</v>
          </cell>
          <cell r="AT48">
            <v>305</v>
          </cell>
          <cell r="AU48">
            <v>320</v>
          </cell>
          <cell r="AV48">
            <v>316</v>
          </cell>
          <cell r="AW48">
            <v>296</v>
          </cell>
          <cell r="AX48">
            <v>393</v>
          </cell>
          <cell r="AY48">
            <v>304</v>
          </cell>
          <cell r="AZ48">
            <v>325</v>
          </cell>
          <cell r="BA48">
            <v>293</v>
          </cell>
          <cell r="BB48">
            <v>341</v>
          </cell>
          <cell r="BC48">
            <v>341</v>
          </cell>
          <cell r="BE48">
            <v>0</v>
          </cell>
          <cell r="BK48" t="str">
            <v>C3</v>
          </cell>
          <cell r="BL48" t="str">
            <v>C3</v>
          </cell>
          <cell r="BM48" t="str">
            <v>C3</v>
          </cell>
          <cell r="CW48" t="str">
            <v>Enviro Loo</v>
          </cell>
          <cell r="DO48" t="str">
            <v>626,75</v>
          </cell>
          <cell r="DP48" t="str">
            <v>RAZOR WIRE FENCE</v>
          </cell>
          <cell r="EM48" t="str">
            <v>YES</v>
          </cell>
          <cell r="EN48" t="str">
            <v/>
          </cell>
          <cell r="EO48" t="str">
            <v/>
          </cell>
          <cell r="EP48" t="str">
            <v/>
          </cell>
          <cell r="EQ48" t="str">
            <v/>
          </cell>
          <cell r="FH48" t="str">
            <v/>
          </cell>
          <cell r="FI48" t="str">
            <v/>
          </cell>
          <cell r="FP48">
            <v>3788051</v>
          </cell>
          <cell r="FR48">
            <v>3788051</v>
          </cell>
          <cell r="FT48">
            <v>3788051</v>
          </cell>
          <cell r="FV48">
            <v>3788051</v>
          </cell>
          <cell r="FW48">
            <v>15152204</v>
          </cell>
          <cell r="GA48" t="str">
            <v/>
          </cell>
          <cell r="GC48" t="str">
            <v>Yes</v>
          </cell>
          <cell r="GD48">
            <v>0</v>
          </cell>
          <cell r="GE48">
            <v>0</v>
          </cell>
          <cell r="GF48">
            <v>0</v>
          </cell>
          <cell r="GG48" t="str">
            <v>0</v>
          </cell>
          <cell r="GH48" t="str">
            <v>0</v>
          </cell>
          <cell r="GI48" t="str">
            <v>Borehole/Well on site</v>
          </cell>
          <cell r="GJ48" t="str">
            <v>Always available</v>
          </cell>
          <cell r="GK48" t="str">
            <v>YES</v>
          </cell>
          <cell r="GL48">
            <v>2</v>
          </cell>
          <cell r="GM48">
            <v>5000</v>
          </cell>
          <cell r="GN48" t="str">
            <v>1 x 5kl</v>
          </cell>
          <cell r="GR48" t="str">
            <v>Reticulated for drinking purposes, Reticulated for vegetable garden, Reticulated for water borne sewerage system</v>
          </cell>
          <cell r="GS48" t="str">
            <v>Not needed</v>
          </cell>
          <cell r="GT48" t="str">
            <v/>
          </cell>
          <cell r="GU48">
            <v>16</v>
          </cell>
          <cell r="GV48">
            <v>16</v>
          </cell>
          <cell r="GW48">
            <v>0</v>
          </cell>
          <cell r="GX48">
            <v>0.25</v>
          </cell>
          <cell r="GY48" t="str">
            <v>4</v>
          </cell>
          <cell r="GZ48">
            <v>9</v>
          </cell>
          <cell r="HA48">
            <v>6</v>
          </cell>
          <cell r="HB48">
            <v>0.66666666666666663</v>
          </cell>
          <cell r="HC48">
            <v>0</v>
          </cell>
          <cell r="HD48">
            <v>1</v>
          </cell>
          <cell r="HE48" t="str">
            <v>0</v>
          </cell>
          <cell r="HF48">
            <v>1</v>
          </cell>
          <cell r="HG48" t="str">
            <v>1</v>
          </cell>
          <cell r="HH48">
            <v>1</v>
          </cell>
          <cell r="HI48">
            <v>0</v>
          </cell>
          <cell r="HJ48">
            <v>0</v>
          </cell>
          <cell r="HK48">
            <v>0</v>
          </cell>
          <cell r="HL48">
            <v>1</v>
          </cell>
          <cell r="HM48">
            <v>1</v>
          </cell>
          <cell r="HN48">
            <v>0</v>
          </cell>
          <cell r="HO48" t="str">
            <v>0</v>
          </cell>
          <cell r="HP48">
            <v>0</v>
          </cell>
          <cell r="HQ48" t="str">
            <v>0</v>
          </cell>
          <cell r="HR48">
            <v>0</v>
          </cell>
          <cell r="HS48">
            <v>0</v>
          </cell>
          <cell r="HT48">
            <v>10</v>
          </cell>
          <cell r="HU48">
            <v>10</v>
          </cell>
          <cell r="HV48">
            <v>1</v>
          </cell>
          <cell r="HW48">
            <v>1</v>
          </cell>
          <cell r="HX48">
            <v>1</v>
          </cell>
          <cell r="HY48" t="str">
            <v>0</v>
          </cell>
          <cell r="HZ48" t="str">
            <v>0</v>
          </cell>
          <cell r="IA48">
            <v>10</v>
          </cell>
          <cell r="IB48">
            <v>10</v>
          </cell>
          <cell r="IC48">
            <v>0</v>
          </cell>
          <cell r="ID48">
            <v>0</v>
          </cell>
          <cell r="IE48">
            <v>1</v>
          </cell>
          <cell r="IF48">
            <v>1</v>
          </cell>
          <cell r="IG48">
            <v>304804.96990000003</v>
          </cell>
          <cell r="IH48" t="str">
            <v>14370932,9</v>
          </cell>
          <cell r="II48" t="str">
            <v>1970</v>
          </cell>
          <cell r="IJ48">
            <v>9755257.7259</v>
          </cell>
          <cell r="IK48">
            <v>19030879.684900001</v>
          </cell>
          <cell r="IL48">
            <v>780125.83</v>
          </cell>
          <cell r="IM48">
            <v>1043984.3394000001</v>
          </cell>
          <cell r="IN48" t="str">
            <v>304804,9699</v>
          </cell>
          <cell r="IP48">
            <v>-18726074.715</v>
          </cell>
          <cell r="IQ48">
            <v>2.1209824934000001E-2</v>
          </cell>
          <cell r="IS48">
            <v>100</v>
          </cell>
          <cell r="IT48">
            <v>5</v>
          </cell>
          <cell r="IU48" t="str">
            <v>FEASIBILITY STUDY</v>
          </cell>
        </row>
        <row r="49">
          <cell r="A49" t="str">
            <v>BONGANI PRIMARY SCHOOL</v>
          </cell>
          <cell r="B49" t="str">
            <v>GOVERNMENT SCHOOL</v>
          </cell>
          <cell r="C49" t="str">
            <v>NCPRP2485</v>
          </cell>
          <cell r="D49">
            <v>300011301</v>
          </cell>
          <cell r="E49" t="str">
            <v/>
          </cell>
          <cell r="F49" t="str">
            <v>PIXLEY KA SEME</v>
          </cell>
          <cell r="G49" t="str">
            <v>SIYANCUMA</v>
          </cell>
          <cell r="H49" t="str">
            <v>DOUGLAS</v>
          </cell>
          <cell r="I49" t="str">
            <v>BONGANI</v>
          </cell>
          <cell r="J49" t="str">
            <v>12 MQOMO STREET, BONGANI, DOUGLAS, 8730</v>
          </cell>
          <cell r="K49" t="str">
            <v>-29.06931</v>
          </cell>
          <cell r="L49" t="str">
            <v>23.77539</v>
          </cell>
          <cell r="M49">
            <v>5</v>
          </cell>
          <cell r="N49" t="str">
            <v>K DE WEE</v>
          </cell>
          <cell r="O49" t="str">
            <v>2</v>
          </cell>
          <cell r="P49" t="str">
            <v>RAYMOND EDWIN OLYN</v>
          </cell>
          <cell r="Q49" t="str">
            <v>0532981578</v>
          </cell>
          <cell r="R49" t="str">
            <v>0787972503</v>
          </cell>
          <cell r="S49" t="str">
            <v>BONGANIPRIM@GMAIL.COM</v>
          </cell>
          <cell r="T49" t="str">
            <v>NO</v>
          </cell>
          <cell r="U49" t="str">
            <v>URBAN</v>
          </cell>
          <cell r="V49" t="str">
            <v>539</v>
          </cell>
          <cell r="W49" t="str">
            <v>2,5072</v>
          </cell>
          <cell r="X49">
            <v>2.8</v>
          </cell>
          <cell r="Y49" t="str">
            <v>-0,2928</v>
          </cell>
          <cell r="AA49" t="str">
            <v>PERMANENT</v>
          </cell>
          <cell r="AB49" t="str">
            <v/>
          </cell>
          <cell r="AC49" t="str">
            <v/>
          </cell>
          <cell r="AD49" t="str">
            <v>PROVINCIAL</v>
          </cell>
          <cell r="AE49" t="str">
            <v/>
          </cell>
          <cell r="AF49" t="str">
            <v/>
          </cell>
          <cell r="AG49" t="str">
            <v>OPERATIONAL (LEARNERS AT THE SCHOOL)</v>
          </cell>
          <cell r="AH49" t="str">
            <v>PUBLIC</v>
          </cell>
          <cell r="AI49" t="str">
            <v>PUBLIC ORDINARY SCHOOL</v>
          </cell>
          <cell r="AJ49" t="str">
            <v>PRIMARY</v>
          </cell>
          <cell r="AK49">
            <v>1244</v>
          </cell>
          <cell r="AL49" t="str">
            <v>MEGA PRIMARY</v>
          </cell>
          <cell r="AM49" t="str">
            <v xml:space="preserve">LEVEL 4 PRIMARY SCHOOL </v>
          </cell>
          <cell r="AN49" t="str">
            <v>GRADE R</v>
          </cell>
          <cell r="AO49" t="str">
            <v>GRADE 6</v>
          </cell>
          <cell r="AP49" t="str">
            <v>741</v>
          </cell>
          <cell r="AQ49">
            <v>748</v>
          </cell>
          <cell r="AR49">
            <v>769</v>
          </cell>
          <cell r="AS49">
            <v>831</v>
          </cell>
          <cell r="AT49">
            <v>877</v>
          </cell>
          <cell r="AU49">
            <v>933</v>
          </cell>
          <cell r="AV49">
            <v>1011</v>
          </cell>
          <cell r="AW49">
            <v>1011</v>
          </cell>
          <cell r="AX49">
            <v>1312</v>
          </cell>
          <cell r="AY49">
            <v>1119</v>
          </cell>
          <cell r="AZ49">
            <v>1179</v>
          </cell>
          <cell r="BA49">
            <v>1176</v>
          </cell>
          <cell r="BB49">
            <v>1275</v>
          </cell>
          <cell r="BC49">
            <v>1244</v>
          </cell>
          <cell r="BE49">
            <v>0</v>
          </cell>
          <cell r="BK49" t="str">
            <v>C3</v>
          </cell>
          <cell r="BL49" t="str">
            <v>C3</v>
          </cell>
          <cell r="BM49" t="str">
            <v>C3</v>
          </cell>
          <cell r="CW49" t="str">
            <v>Flush toilet (municipal)</v>
          </cell>
          <cell r="DO49" t="str">
            <v>663,53</v>
          </cell>
          <cell r="DP49" t="str">
            <v xml:space="preserve"> </v>
          </cell>
          <cell r="EM49" t="str">
            <v>YES</v>
          </cell>
          <cell r="EN49" t="str">
            <v/>
          </cell>
          <cell r="EO49" t="str">
            <v/>
          </cell>
          <cell r="EP49" t="str">
            <v/>
          </cell>
          <cell r="EQ49" t="str">
            <v/>
          </cell>
          <cell r="FH49" t="str">
            <v/>
          </cell>
          <cell r="FI49" t="str">
            <v/>
          </cell>
          <cell r="FP49">
            <v>0</v>
          </cell>
          <cell r="FR49">
            <v>0</v>
          </cell>
          <cell r="FT49">
            <v>0</v>
          </cell>
          <cell r="FV49">
            <v>0</v>
          </cell>
          <cell r="FW49">
            <v>0</v>
          </cell>
          <cell r="GA49" t="str">
            <v/>
          </cell>
          <cell r="GC49" t="str">
            <v>Yes</v>
          </cell>
          <cell r="GD49">
            <v>0</v>
          </cell>
          <cell r="GE49">
            <v>0</v>
          </cell>
          <cell r="GF49">
            <v>0</v>
          </cell>
          <cell r="GG49" t="str">
            <v>0</v>
          </cell>
          <cell r="GH49" t="str">
            <v>0</v>
          </cell>
          <cell r="GI49" t="str">
            <v>Municipal/Communal</v>
          </cell>
          <cell r="GJ49" t="str">
            <v>Less than 75%</v>
          </cell>
          <cell r="GK49" t="str">
            <v>YES</v>
          </cell>
          <cell r="GL49">
            <v>1</v>
          </cell>
          <cell r="GM49">
            <v>5000</v>
          </cell>
          <cell r="GN49" t="str">
            <v>1 x 5kl</v>
          </cell>
          <cell r="GR49" t="str">
            <v>Reticulated for drinking purposes, Reticulated for vegetable garden, Reticulated for water borne sewerage system, Reticulated for watering of sport fields and gardens</v>
          </cell>
          <cell r="GS49" t="str">
            <v>Less than 25% needed</v>
          </cell>
          <cell r="GT49" t="str">
            <v/>
          </cell>
          <cell r="GU49">
            <v>61</v>
          </cell>
          <cell r="GV49">
            <v>24</v>
          </cell>
          <cell r="GW49">
            <v>37</v>
          </cell>
          <cell r="GX49">
            <v>0</v>
          </cell>
          <cell r="GY49" t="str">
            <v>9</v>
          </cell>
          <cell r="GZ49">
            <v>13</v>
          </cell>
          <cell r="HA49">
            <v>5</v>
          </cell>
          <cell r="HB49">
            <v>0.38461538461538464</v>
          </cell>
          <cell r="HC49">
            <v>0</v>
          </cell>
          <cell r="HD49">
            <v>1</v>
          </cell>
          <cell r="HE49" t="str">
            <v>0</v>
          </cell>
          <cell r="HF49">
            <v>0</v>
          </cell>
          <cell r="HG49" t="str">
            <v>0</v>
          </cell>
          <cell r="HH49">
            <v>1</v>
          </cell>
          <cell r="HI49">
            <v>1</v>
          </cell>
          <cell r="HJ49">
            <v>1</v>
          </cell>
          <cell r="HK49">
            <v>1</v>
          </cell>
          <cell r="HL49">
            <v>1</v>
          </cell>
          <cell r="HM49">
            <v>0</v>
          </cell>
          <cell r="HN49">
            <v>1</v>
          </cell>
          <cell r="HO49" t="str">
            <v>1</v>
          </cell>
          <cell r="HP49">
            <v>1</v>
          </cell>
          <cell r="HQ49" t="str">
            <v>0</v>
          </cell>
          <cell r="HR49">
            <v>7</v>
          </cell>
          <cell r="HS49">
            <v>7</v>
          </cell>
          <cell r="HT49">
            <v>14</v>
          </cell>
          <cell r="HU49">
            <v>7</v>
          </cell>
          <cell r="HV49">
            <v>0</v>
          </cell>
          <cell r="HW49">
            <v>0</v>
          </cell>
          <cell r="HX49">
            <v>1</v>
          </cell>
          <cell r="HY49" t="str">
            <v>1</v>
          </cell>
          <cell r="HZ49" t="str">
            <v>0</v>
          </cell>
          <cell r="IA49">
            <v>36</v>
          </cell>
          <cell r="IB49">
            <v>36</v>
          </cell>
          <cell r="IC49">
            <v>3</v>
          </cell>
          <cell r="ID49">
            <v>3</v>
          </cell>
          <cell r="IE49">
            <v>1</v>
          </cell>
          <cell r="IF49">
            <v>0</v>
          </cell>
          <cell r="IG49">
            <v>2982856.06</v>
          </cell>
          <cell r="IH49" t="str">
            <v>214611301,76</v>
          </cell>
          <cell r="II49" t="str">
            <v>1968</v>
          </cell>
          <cell r="IJ49">
            <v>16467403.3759</v>
          </cell>
          <cell r="IK49">
            <v>35064186.941600002</v>
          </cell>
          <cell r="IL49">
            <v>15623974.0644</v>
          </cell>
          <cell r="IM49">
            <v>20908401.716699999</v>
          </cell>
          <cell r="IN49" t="str">
            <v>2982856,06</v>
          </cell>
          <cell r="IP49">
            <v>-32081330.8816</v>
          </cell>
          <cell r="IQ49">
            <v>1.3898876855999999E-2</v>
          </cell>
          <cell r="IS49">
            <v>100</v>
          </cell>
          <cell r="IT49">
            <v>5</v>
          </cell>
          <cell r="IU49" t="str">
            <v>FEASIBILITY STUDY</v>
          </cell>
        </row>
        <row r="50">
          <cell r="A50" t="str">
            <v>BONGANI SECONDARY SCHOOL</v>
          </cell>
          <cell r="B50" t="str">
            <v>GOVERNMENT SCHOOL</v>
          </cell>
          <cell r="C50" t="str">
            <v>NCPRP2484</v>
          </cell>
          <cell r="D50">
            <v>300011404</v>
          </cell>
          <cell r="E50" t="str">
            <v/>
          </cell>
          <cell r="F50" t="str">
            <v>PIXLEY KA SEME</v>
          </cell>
          <cell r="G50" t="str">
            <v>SIYANCUMA</v>
          </cell>
          <cell r="H50" t="str">
            <v xml:space="preserve">DOUGLAS </v>
          </cell>
          <cell r="I50" t="str">
            <v>BONGANI</v>
          </cell>
          <cell r="J50" t="str">
            <v>1283, DIRANG STREET, DOUGLAS, 8730</v>
          </cell>
          <cell r="K50" t="str">
            <v>-29.07056</v>
          </cell>
          <cell r="L50" t="str">
            <v>23.77591</v>
          </cell>
          <cell r="M50">
            <v>5</v>
          </cell>
          <cell r="N50" t="str">
            <v>K DE WEE</v>
          </cell>
          <cell r="O50" t="str">
            <v>2</v>
          </cell>
          <cell r="P50" t="str">
            <v>VIRGINIA KEOREKILE GALLANT</v>
          </cell>
          <cell r="Q50" t="str">
            <v>0532985000</v>
          </cell>
          <cell r="R50" t="str">
            <v>0827382215</v>
          </cell>
          <cell r="S50" t="str">
            <v>BONGANIHSSECRETARY@GMAIL.COM</v>
          </cell>
          <cell r="T50" t="str">
            <v>YES</v>
          </cell>
          <cell r="U50" t="str">
            <v>URBAN</v>
          </cell>
          <cell r="V50" t="str">
            <v>398</v>
          </cell>
          <cell r="W50" t="str">
            <v>3,5607</v>
          </cell>
          <cell r="X50">
            <v>4.8</v>
          </cell>
          <cell r="Y50" t="str">
            <v>-1,2393</v>
          </cell>
          <cell r="AA50" t="str">
            <v>PERMANENT</v>
          </cell>
          <cell r="AB50" t="str">
            <v/>
          </cell>
          <cell r="AC50" t="str">
            <v/>
          </cell>
          <cell r="AD50" t="str">
            <v>PROVINCIAL</v>
          </cell>
          <cell r="AE50" t="str">
            <v>NO</v>
          </cell>
          <cell r="AF50" t="str">
            <v/>
          </cell>
          <cell r="AG50" t="str">
            <v>OPERATIONAL (LEARNERS AT THE SCHOOL)</v>
          </cell>
          <cell r="AH50" t="str">
            <v>PUBLIC</v>
          </cell>
          <cell r="AI50" t="str">
            <v>PUBLIC ORDINARY SCHOOL</v>
          </cell>
          <cell r="AJ50" t="str">
            <v xml:space="preserve">SECONDARY </v>
          </cell>
          <cell r="AK50">
            <v>955</v>
          </cell>
          <cell r="AL50" t="str">
            <v xml:space="preserve">LARGE SECONDARY </v>
          </cell>
          <cell r="AM50" t="str">
            <v xml:space="preserve">LEVEL 5 SECONDARY SCHOOL </v>
          </cell>
          <cell r="AN50" t="str">
            <v>GRADE 7</v>
          </cell>
          <cell r="AO50" t="str">
            <v>GRADE 12</v>
          </cell>
          <cell r="AP50" t="str">
            <v>607</v>
          </cell>
          <cell r="AQ50">
            <v>577</v>
          </cell>
          <cell r="AR50">
            <v>627</v>
          </cell>
          <cell r="AS50">
            <v>650</v>
          </cell>
          <cell r="AT50">
            <v>715</v>
          </cell>
          <cell r="AU50">
            <v>764</v>
          </cell>
          <cell r="AV50">
            <v>813</v>
          </cell>
          <cell r="AW50">
            <v>839</v>
          </cell>
          <cell r="AX50">
            <v>831</v>
          </cell>
          <cell r="AY50">
            <v>853</v>
          </cell>
          <cell r="AZ50">
            <v>861</v>
          </cell>
          <cell r="BA50">
            <v>900</v>
          </cell>
          <cell r="BB50">
            <v>912</v>
          </cell>
          <cell r="BC50">
            <v>955</v>
          </cell>
          <cell r="BE50">
            <v>0</v>
          </cell>
          <cell r="BK50" t="str">
            <v>C3</v>
          </cell>
          <cell r="BL50" t="str">
            <v>C4</v>
          </cell>
          <cell r="BM50" t="str">
            <v>C4</v>
          </cell>
          <cell r="CW50" t="str">
            <v>Flush toilet (municipal)</v>
          </cell>
          <cell r="DO50" t="str">
            <v>760,36</v>
          </cell>
          <cell r="DP50" t="str">
            <v xml:space="preserve"> </v>
          </cell>
          <cell r="EH50">
            <v>1</v>
          </cell>
          <cell r="EM50" t="str">
            <v>YES</v>
          </cell>
          <cell r="EN50" t="str">
            <v/>
          </cell>
          <cell r="EO50" t="str">
            <v/>
          </cell>
          <cell r="EP50" t="str">
            <v/>
          </cell>
          <cell r="EQ50" t="str">
            <v/>
          </cell>
          <cell r="FH50" t="str">
            <v/>
          </cell>
          <cell r="FI50" t="str">
            <v>NEED DOUBLE ECD NO ECD</v>
          </cell>
          <cell r="FP50">
            <v>0</v>
          </cell>
          <cell r="FR50">
            <v>0</v>
          </cell>
          <cell r="FT50">
            <v>0</v>
          </cell>
          <cell r="FV50">
            <v>0</v>
          </cell>
          <cell r="FW50">
            <v>0</v>
          </cell>
          <cell r="GA50" t="str">
            <v/>
          </cell>
          <cell r="GC50" t="str">
            <v>Yes</v>
          </cell>
          <cell r="GD50">
            <v>0</v>
          </cell>
          <cell r="GE50">
            <v>0</v>
          </cell>
          <cell r="GF50">
            <v>0</v>
          </cell>
          <cell r="GG50" t="str">
            <v>0</v>
          </cell>
          <cell r="GH50" t="str">
            <v>0</v>
          </cell>
          <cell r="GI50" t="str">
            <v>Borehole/Well on site, Municipal Yard Supply</v>
          </cell>
          <cell r="GJ50" t="str">
            <v>Always available</v>
          </cell>
          <cell r="GK50" t="str">
            <v>YES</v>
          </cell>
          <cell r="GL50">
            <v>3</v>
          </cell>
          <cell r="GM50">
            <v>60000</v>
          </cell>
          <cell r="GN50" t="str">
            <v>3 x 20kl</v>
          </cell>
          <cell r="GR50" t="str">
            <v>Reticulated for drinking purposes, Reticulated for vegetable garden, Reticulated for water borne sewerage system</v>
          </cell>
          <cell r="GS50" t="str">
            <v>Not needed</v>
          </cell>
          <cell r="GT50" t="str">
            <v/>
          </cell>
          <cell r="GU50">
            <v>13</v>
          </cell>
          <cell r="GV50">
            <v>22</v>
          </cell>
          <cell r="GW50">
            <v>-9</v>
          </cell>
          <cell r="GX50">
            <v>0.45454545454545453</v>
          </cell>
          <cell r="GY50" t="str">
            <v>21</v>
          </cell>
          <cell r="GZ50">
            <v>8</v>
          </cell>
          <cell r="HA50">
            <v>0</v>
          </cell>
          <cell r="HB50">
            <v>0</v>
          </cell>
          <cell r="HC50">
            <v>0</v>
          </cell>
          <cell r="HD50">
            <v>1</v>
          </cell>
          <cell r="HE50" t="str">
            <v>0</v>
          </cell>
          <cell r="HF50">
            <v>1</v>
          </cell>
          <cell r="HG50" t="str">
            <v>1</v>
          </cell>
          <cell r="HH50">
            <v>1</v>
          </cell>
          <cell r="HI50">
            <v>0</v>
          </cell>
          <cell r="HJ50">
            <v>1</v>
          </cell>
          <cell r="HK50">
            <v>1</v>
          </cell>
          <cell r="HL50">
            <v>1</v>
          </cell>
          <cell r="HM50">
            <v>0</v>
          </cell>
          <cell r="HN50">
            <v>1</v>
          </cell>
          <cell r="HO50" t="str">
            <v>1</v>
          </cell>
          <cell r="HP50">
            <v>1</v>
          </cell>
          <cell r="HQ50" t="str">
            <v>0</v>
          </cell>
          <cell r="HR50">
            <v>15</v>
          </cell>
          <cell r="HS50">
            <v>15</v>
          </cell>
          <cell r="HT50">
            <v>17</v>
          </cell>
          <cell r="HU50">
            <v>8</v>
          </cell>
          <cell r="HV50">
            <v>1</v>
          </cell>
          <cell r="HW50">
            <v>1</v>
          </cell>
          <cell r="HX50">
            <v>1</v>
          </cell>
          <cell r="HY50" t="str">
            <v>0</v>
          </cell>
          <cell r="HZ50" t="str">
            <v>24</v>
          </cell>
          <cell r="IA50">
            <v>27</v>
          </cell>
          <cell r="IB50">
            <v>3</v>
          </cell>
          <cell r="IC50">
            <v>0</v>
          </cell>
          <cell r="ID50">
            <v>0</v>
          </cell>
          <cell r="IE50">
            <v>1</v>
          </cell>
          <cell r="IF50">
            <v>1</v>
          </cell>
          <cell r="IG50">
            <v>247448.07</v>
          </cell>
          <cell r="IH50" t="str">
            <v>34810094,99</v>
          </cell>
          <cell r="II50" t="str">
            <v>1948</v>
          </cell>
          <cell r="IJ50">
            <v>14626963.66</v>
          </cell>
          <cell r="IK50">
            <v>36898700.689400002</v>
          </cell>
          <cell r="IL50">
            <v>8550303.4159999993</v>
          </cell>
          <cell r="IM50">
            <v>11442234.727499999</v>
          </cell>
          <cell r="IN50" t="str">
            <v>247448,07</v>
          </cell>
          <cell r="IP50">
            <v>-36651252.619400002</v>
          </cell>
          <cell r="IQ50">
            <v>7.1085146573999997E-3</v>
          </cell>
          <cell r="IS50">
            <v>100</v>
          </cell>
          <cell r="IT50">
            <v>5</v>
          </cell>
          <cell r="IU50" t="str">
            <v>CORRECTIVE MAINTENANCE</v>
          </cell>
        </row>
        <row r="51">
          <cell r="A51" t="str">
            <v>BONTLENG PRIMARY SCHOOL</v>
          </cell>
          <cell r="B51" t="str">
            <v>GOVERNMENT SCHOOL</v>
          </cell>
          <cell r="C51" t="str">
            <v>NCPRP1926</v>
          </cell>
          <cell r="D51">
            <v>300100181</v>
          </cell>
          <cell r="F51" t="str">
            <v>FRANCES BAARD</v>
          </cell>
          <cell r="G51" t="str">
            <v>PHOKWANE</v>
          </cell>
          <cell r="H51" t="str">
            <v>PAMPIERSTAD</v>
          </cell>
          <cell r="I51" t="str">
            <v>PAMPIERSTAD</v>
          </cell>
          <cell r="J51" t="str">
            <v>1716, CORNER BOJOSI STREET, PAMPIERSTAD, 8566</v>
          </cell>
          <cell r="K51" t="str">
            <v>-27.77757</v>
          </cell>
          <cell r="L51" t="str">
            <v>24.69572</v>
          </cell>
          <cell r="M51">
            <v>8</v>
          </cell>
          <cell r="N51" t="str">
            <v>KG DITSEHO</v>
          </cell>
          <cell r="O51" t="str">
            <v>5</v>
          </cell>
          <cell r="P51" t="str">
            <v>MAGDELINE GOITSEONE METSWI</v>
          </cell>
          <cell r="Q51" t="str">
            <v>0539963332</v>
          </cell>
          <cell r="R51" t="str">
            <v>0730573472</v>
          </cell>
          <cell r="S51" t="str">
            <v>BONTLENG01@GMAIL.COM</v>
          </cell>
          <cell r="T51" t="str">
            <v>NO</v>
          </cell>
          <cell r="U51" t="str">
            <v>URBAN</v>
          </cell>
          <cell r="V51" t="str">
            <v>1716</v>
          </cell>
          <cell r="W51" t="str">
            <v>1,9719</v>
          </cell>
          <cell r="X51">
            <v>2.8</v>
          </cell>
          <cell r="Y51" t="str">
            <v>-0,8281</v>
          </cell>
          <cell r="Z51">
            <v>2336</v>
          </cell>
          <cell r="AA51" t="str">
            <v>PERMANENT</v>
          </cell>
          <cell r="AB51" t="str">
            <v/>
          </cell>
          <cell r="AC51" t="str">
            <v/>
          </cell>
          <cell r="AD51" t="str">
            <v>PROVINCIAL</v>
          </cell>
          <cell r="AE51" t="str">
            <v/>
          </cell>
          <cell r="AF51" t="str">
            <v/>
          </cell>
          <cell r="AG51" t="str">
            <v>OPERATIONAL (LEARNERS AT THE SCHOOL)</v>
          </cell>
          <cell r="AH51" t="str">
            <v>PUBLIC</v>
          </cell>
          <cell r="AI51" t="str">
            <v>PUBLIC ORDINARY SCHOOL</v>
          </cell>
          <cell r="AJ51" t="str">
            <v>PRIMARY</v>
          </cell>
          <cell r="AK51">
            <v>823</v>
          </cell>
          <cell r="AL51" t="str">
            <v>LARGE PRIMARY</v>
          </cell>
          <cell r="AM51" t="str">
            <v xml:space="preserve">LEVEL 4 PRIMARY SCHOOL </v>
          </cell>
          <cell r="AN51" t="str">
            <v>GRADE R</v>
          </cell>
          <cell r="AO51" t="str">
            <v>GRADE 6</v>
          </cell>
          <cell r="AP51" t="str">
            <v>747</v>
          </cell>
          <cell r="AQ51">
            <v>706</v>
          </cell>
          <cell r="AR51">
            <v>771</v>
          </cell>
          <cell r="AS51">
            <v>810</v>
          </cell>
          <cell r="AT51">
            <v>841</v>
          </cell>
          <cell r="AU51">
            <v>884</v>
          </cell>
          <cell r="AV51">
            <v>890</v>
          </cell>
          <cell r="AW51">
            <v>909</v>
          </cell>
          <cell r="AX51">
            <v>1037</v>
          </cell>
          <cell r="AY51">
            <v>899</v>
          </cell>
          <cell r="AZ51">
            <v>896</v>
          </cell>
          <cell r="BA51">
            <v>888</v>
          </cell>
          <cell r="BB51">
            <v>895</v>
          </cell>
          <cell r="BC51">
            <v>823</v>
          </cell>
          <cell r="BE51">
            <v>0</v>
          </cell>
          <cell r="BK51" t="str">
            <v>C3</v>
          </cell>
          <cell r="BL51" t="str">
            <v>C4</v>
          </cell>
          <cell r="BM51" t="str">
            <v>C4</v>
          </cell>
          <cell r="CW51" t="str">
            <v>Flush toilet (municipal)</v>
          </cell>
          <cell r="DO51" t="str">
            <v>551,36</v>
          </cell>
          <cell r="DP51" t="str">
            <v>STEEL PALISADE</v>
          </cell>
          <cell r="EH51">
            <v>11</v>
          </cell>
          <cell r="EM51" t="str">
            <v>YES</v>
          </cell>
          <cell r="EN51" t="str">
            <v/>
          </cell>
          <cell r="EO51" t="str">
            <v/>
          </cell>
          <cell r="EP51" t="str">
            <v/>
          </cell>
          <cell r="EQ51" t="str">
            <v/>
          </cell>
          <cell r="FG51" t="str">
            <v>INAPPROPRIATE STRUCTURES</v>
          </cell>
          <cell r="FH51" t="str">
            <v>ASBESTOS ROOFS TO BE REPLACED</v>
          </cell>
          <cell r="FI51" t="str">
            <v>GRADE 7 TO BE INTRODUCED</v>
          </cell>
          <cell r="FK51" t="str">
            <v>RATIONALISATION</v>
          </cell>
          <cell r="FO51" t="str">
            <v>REPLACE ASBESTOS ROOFS</v>
          </cell>
          <cell r="FP51">
            <v>3788051</v>
          </cell>
          <cell r="FR51">
            <v>3788051</v>
          </cell>
          <cell r="FT51">
            <v>3788051</v>
          </cell>
          <cell r="FV51">
            <v>3788051</v>
          </cell>
          <cell r="FW51">
            <v>15152204</v>
          </cell>
          <cell r="GB51">
            <v>5000000</v>
          </cell>
          <cell r="GC51" t="str">
            <v>Yes</v>
          </cell>
          <cell r="GD51">
            <v>0</v>
          </cell>
          <cell r="GE51">
            <v>0</v>
          </cell>
          <cell r="GF51">
            <v>0</v>
          </cell>
          <cell r="GG51" t="str">
            <v>2</v>
          </cell>
          <cell r="GH51" t="str">
            <v>0</v>
          </cell>
          <cell r="GI51" t="str">
            <v>Borehole/Well on site, Municipal/Communal</v>
          </cell>
          <cell r="GJ51" t="str">
            <v>Always available</v>
          </cell>
          <cell r="GK51" t="str">
            <v>YES</v>
          </cell>
          <cell r="GL51">
            <v>1</v>
          </cell>
          <cell r="GM51">
            <v>5000</v>
          </cell>
          <cell r="GN51" t="str">
            <v>1 x 5kl</v>
          </cell>
          <cell r="GR51" t="str">
            <v>Reticulated for drinking purposes, Reticulated for vegetable garden, Reticulated for water borne sewerage system</v>
          </cell>
          <cell r="GS51" t="str">
            <v>Not needed</v>
          </cell>
          <cell r="GT51" t="str">
            <v/>
          </cell>
          <cell r="GU51">
            <v>19</v>
          </cell>
          <cell r="GV51">
            <v>24</v>
          </cell>
          <cell r="GW51">
            <v>-5</v>
          </cell>
          <cell r="GX51">
            <v>0.20833333333333334</v>
          </cell>
          <cell r="GY51" t="str">
            <v>21</v>
          </cell>
          <cell r="GZ51">
            <v>13</v>
          </cell>
          <cell r="HA51">
            <v>5</v>
          </cell>
          <cell r="HB51">
            <v>0.38461538461538464</v>
          </cell>
          <cell r="HC51">
            <v>0</v>
          </cell>
          <cell r="HD51">
            <v>1</v>
          </cell>
          <cell r="HE51" t="str">
            <v>1</v>
          </cell>
          <cell r="HF51">
            <v>1</v>
          </cell>
          <cell r="HG51" t="str">
            <v>1</v>
          </cell>
          <cell r="HH51">
            <v>1</v>
          </cell>
          <cell r="HI51">
            <v>0</v>
          </cell>
          <cell r="HJ51">
            <v>0</v>
          </cell>
          <cell r="HK51">
            <v>0</v>
          </cell>
          <cell r="HL51">
            <v>1</v>
          </cell>
          <cell r="HM51">
            <v>1</v>
          </cell>
          <cell r="HN51">
            <v>2</v>
          </cell>
          <cell r="HO51" t="str">
            <v>2</v>
          </cell>
          <cell r="HP51">
            <v>1</v>
          </cell>
          <cell r="HQ51" t="str">
            <v>0</v>
          </cell>
          <cell r="HR51">
            <v>6</v>
          </cell>
          <cell r="HS51">
            <v>6</v>
          </cell>
          <cell r="HT51">
            <v>14</v>
          </cell>
          <cell r="HU51">
            <v>9</v>
          </cell>
          <cell r="HV51">
            <v>0</v>
          </cell>
          <cell r="HW51">
            <v>0</v>
          </cell>
          <cell r="HX51">
            <v>0</v>
          </cell>
          <cell r="HY51" t="str">
            <v>0</v>
          </cell>
          <cell r="HZ51" t="str">
            <v>15</v>
          </cell>
          <cell r="IA51">
            <v>26</v>
          </cell>
          <cell r="IB51">
            <v>11</v>
          </cell>
          <cell r="IC51">
            <v>2</v>
          </cell>
          <cell r="ID51">
            <v>2</v>
          </cell>
          <cell r="IE51">
            <v>1</v>
          </cell>
          <cell r="IF51">
            <v>0</v>
          </cell>
          <cell r="IG51">
            <v>580620.6</v>
          </cell>
          <cell r="IH51" t="str">
            <v>31925468,62</v>
          </cell>
          <cell r="II51" t="str">
            <v>1970</v>
          </cell>
          <cell r="IJ51">
            <v>15460860.517999999</v>
          </cell>
          <cell r="IK51">
            <v>33755136.737199999</v>
          </cell>
          <cell r="IL51">
            <v>7248619.29</v>
          </cell>
          <cell r="IM51">
            <v>9700287.7360999994</v>
          </cell>
          <cell r="IN51" t="str">
            <v>579547,96</v>
          </cell>
          <cell r="IP51">
            <v>-33175588.777199998</v>
          </cell>
          <cell r="IQ51">
            <v>1.8199328975000002E-2</v>
          </cell>
          <cell r="IS51">
            <v>100</v>
          </cell>
          <cell r="IT51">
            <v>5</v>
          </cell>
          <cell r="IU51" t="str">
            <v>FEASIBILITY STUDY</v>
          </cell>
        </row>
        <row r="52">
          <cell r="A52" t="str">
            <v>BOPLAAS PRIMÊRE SKOOL</v>
          </cell>
          <cell r="B52" t="str">
            <v>CLOSED</v>
          </cell>
          <cell r="C52" t="str">
            <v>NCPRP2005</v>
          </cell>
          <cell r="D52">
            <v>300041201</v>
          </cell>
          <cell r="F52" t="str">
            <v>ZF MGCAWU</v>
          </cell>
          <cell r="G52" t="str">
            <v>TSANTSABANA</v>
          </cell>
          <cell r="H52" t="str">
            <v>POSTMANSBURG</v>
          </cell>
          <cell r="I52" t="str">
            <v>POSTMANSBURG</v>
          </cell>
          <cell r="J52" t="str">
            <v>POSTMANSBURG,N12,GORDONIA</v>
          </cell>
          <cell r="K52" t="str">
            <v xml:space="preserve">-28.2047                 </v>
          </cell>
          <cell r="L52" t="str">
            <v xml:space="preserve">22.0343                  </v>
          </cell>
          <cell r="N52" t="str">
            <v>CLOSED</v>
          </cell>
          <cell r="O52" t="str">
            <v>1</v>
          </cell>
          <cell r="P52" t="str">
            <v>A HAAS; Cellphone: 0810290745</v>
          </cell>
          <cell r="Q52" t="str">
            <v>(076) 3072176</v>
          </cell>
          <cell r="R52" t="str">
            <v xml:space="preserve">() </v>
          </cell>
          <cell r="S52" t="str">
            <v>ahaas@gmail.com</v>
          </cell>
          <cell r="T52" t="str">
            <v>CLOSED</v>
          </cell>
          <cell r="U52" t="str">
            <v>RURAL</v>
          </cell>
          <cell r="V52" t="str">
            <v>RE/284</v>
          </cell>
          <cell r="W52" t="str">
            <v>2,5076</v>
          </cell>
          <cell r="X52">
            <v>2.8</v>
          </cell>
          <cell r="Y52" t="str">
            <v>-0,2924</v>
          </cell>
          <cell r="Z52">
            <v>1359</v>
          </cell>
          <cell r="AA52" t="str">
            <v>CLOSED</v>
          </cell>
          <cell r="AB52" t="str">
            <v>CLOSED</v>
          </cell>
          <cell r="AC52" t="str">
            <v>CLOSED</v>
          </cell>
          <cell r="AD52" t="str">
            <v>CLOSED</v>
          </cell>
          <cell r="AE52" t="str">
            <v>CLOSED</v>
          </cell>
          <cell r="AF52" t="str">
            <v>CLOSED</v>
          </cell>
          <cell r="AG52" t="str">
            <v>SCHOOL OFFICIALLY CLOSED</v>
          </cell>
          <cell r="AH52" t="str">
            <v>CLOSED</v>
          </cell>
          <cell r="AI52" t="str">
            <v>SCHOOL CLOSED</v>
          </cell>
          <cell r="AJ52" t="str">
            <v>CLOSED</v>
          </cell>
          <cell r="AK52">
            <v>0</v>
          </cell>
          <cell r="AL52" t="str">
            <v>CLOSED</v>
          </cell>
          <cell r="AM52" t="str">
            <v>CLOSED</v>
          </cell>
          <cell r="AN52" t="str">
            <v>GRADE 1</v>
          </cell>
          <cell r="AO52" t="str">
            <v>GRADE 6</v>
          </cell>
          <cell r="AP52" t="str">
            <v/>
          </cell>
          <cell r="BC52">
            <v>0</v>
          </cell>
          <cell r="BK52" t="str">
            <v>C2</v>
          </cell>
          <cell r="BL52" t="str">
            <v>C1</v>
          </cell>
          <cell r="CW52" t="str">
            <v>Flush toilet (septic tank)</v>
          </cell>
          <cell r="DO52" t="str">
            <v>622</v>
          </cell>
          <cell r="DP52" t="str">
            <v xml:space="preserve"> </v>
          </cell>
          <cell r="EM52" t="str">
            <v/>
          </cell>
          <cell r="EN52" t="str">
            <v/>
          </cell>
          <cell r="EO52" t="str">
            <v/>
          </cell>
          <cell r="EP52" t="str">
            <v/>
          </cell>
          <cell r="EQ52" t="str">
            <v/>
          </cell>
          <cell r="FI52" t="str">
            <v/>
          </cell>
          <cell r="FP52">
            <v>0</v>
          </cell>
          <cell r="FR52">
            <v>0</v>
          </cell>
          <cell r="FT52">
            <v>0</v>
          </cell>
          <cell r="FV52">
            <v>0</v>
          </cell>
          <cell r="FW52">
            <v>0</v>
          </cell>
          <cell r="GA52" t="str">
            <v>SCHOOL CLOSED</v>
          </cell>
          <cell r="GB52">
            <v>0</v>
          </cell>
          <cell r="GC52" t="str">
            <v>Yes</v>
          </cell>
          <cell r="GD52">
            <v>0</v>
          </cell>
          <cell r="GE52">
            <v>0</v>
          </cell>
          <cell r="GF52">
            <v>0</v>
          </cell>
          <cell r="GG52" t="str">
            <v>0</v>
          </cell>
          <cell r="GH52" t="str">
            <v>18</v>
          </cell>
          <cell r="GT52" t="str">
            <v/>
          </cell>
          <cell r="GU52">
            <v>0</v>
          </cell>
          <cell r="GV52">
            <v>4</v>
          </cell>
          <cell r="GW52">
            <v>4</v>
          </cell>
          <cell r="GX52">
            <v>1</v>
          </cell>
          <cell r="GY52" t="str">
            <v>0</v>
          </cell>
          <cell r="GZ52">
            <v>2</v>
          </cell>
          <cell r="HA52">
            <v>2</v>
          </cell>
          <cell r="HB52">
            <v>1</v>
          </cell>
          <cell r="HC52">
            <v>0</v>
          </cell>
          <cell r="HD52">
            <v>1</v>
          </cell>
          <cell r="HE52" t="str">
            <v>0</v>
          </cell>
          <cell r="HF52">
            <v>0</v>
          </cell>
          <cell r="HG52" t="str">
            <v>0</v>
          </cell>
          <cell r="HH52">
            <v>0</v>
          </cell>
          <cell r="HI52">
            <v>0</v>
          </cell>
          <cell r="HJ52">
            <v>0</v>
          </cell>
          <cell r="HK52">
            <v>0</v>
          </cell>
          <cell r="HL52">
            <v>0</v>
          </cell>
          <cell r="HM52">
            <v>0</v>
          </cell>
          <cell r="HN52">
            <v>0</v>
          </cell>
          <cell r="HO52" t="str">
            <v>0</v>
          </cell>
          <cell r="HP52">
            <v>0</v>
          </cell>
          <cell r="HQ52" t="str">
            <v>0</v>
          </cell>
          <cell r="HR52">
            <v>2</v>
          </cell>
          <cell r="HS52">
            <v>2</v>
          </cell>
          <cell r="HT52">
            <v>5</v>
          </cell>
          <cell r="HU52">
            <v>4</v>
          </cell>
          <cell r="HV52">
            <v>0</v>
          </cell>
          <cell r="HW52">
            <v>0</v>
          </cell>
          <cell r="HX52">
            <v>0</v>
          </cell>
          <cell r="HY52" t="str">
            <v>0</v>
          </cell>
          <cell r="HZ52" t="str">
            <v>0</v>
          </cell>
          <cell r="IA52">
            <v>2</v>
          </cell>
          <cell r="IB52">
            <v>2</v>
          </cell>
          <cell r="IC52">
            <v>0</v>
          </cell>
          <cell r="ID52">
            <v>0</v>
          </cell>
          <cell r="IE52">
            <v>1</v>
          </cell>
          <cell r="IF52">
            <v>1</v>
          </cell>
          <cell r="IG52">
            <v>3304.87</v>
          </cell>
          <cell r="IH52" t="str">
            <v>2938019,7599</v>
          </cell>
          <cell r="II52" t="str">
            <v>1984</v>
          </cell>
          <cell r="IJ52">
            <v>3134444.7598999999</v>
          </cell>
          <cell r="IK52">
            <v>4319264.8792000003</v>
          </cell>
          <cell r="IL52">
            <v>2947692.46</v>
          </cell>
          <cell r="IM52">
            <v>3944677.4448000002</v>
          </cell>
          <cell r="IN52" t="str">
            <v>3304,87</v>
          </cell>
          <cell r="IP52">
            <v>-4315960.0092000002</v>
          </cell>
          <cell r="IQ52">
            <v>1.1248639999999999E-3</v>
          </cell>
          <cell r="IS52">
            <v>100</v>
          </cell>
          <cell r="IT52">
            <v>5</v>
          </cell>
          <cell r="IU52" t="str">
            <v>PREVENTATIVE MAINTENANCE</v>
          </cell>
        </row>
        <row r="53">
          <cell r="A53" t="str">
            <v>BORESETSE SECONDARY SCHOOL</v>
          </cell>
          <cell r="B53" t="str">
            <v>GOVERNMENT SCHOOL</v>
          </cell>
          <cell r="C53" t="str">
            <v>NCPRP1434</v>
          </cell>
          <cell r="D53">
            <v>300013401</v>
          </cell>
          <cell r="F53" t="str">
            <v>FRANCES BAARD</v>
          </cell>
          <cell r="G53" t="str">
            <v>DIKGATLONG</v>
          </cell>
          <cell r="H53" t="str">
            <v>BARKLEY WEST</v>
          </cell>
          <cell r="I53" t="str">
            <v>MATALENG</v>
          </cell>
          <cell r="J53" t="str">
            <v>723, SOYIZWAPHI STREET, MATALENG, 8375</v>
          </cell>
          <cell r="K53" t="str">
            <v>-28.5319</v>
          </cell>
          <cell r="L53" t="str">
            <v>24.5009</v>
          </cell>
          <cell r="M53">
            <v>9</v>
          </cell>
          <cell r="N53" t="str">
            <v>SJ MC KENZIE</v>
          </cell>
          <cell r="O53" t="str">
            <v>3</v>
          </cell>
          <cell r="P53" t="str">
            <v>ALFRED MGADI</v>
          </cell>
          <cell r="Q53" t="str">
            <v>0873104743</v>
          </cell>
          <cell r="R53" t="str">
            <v>0848256467</v>
          </cell>
          <cell r="S53" t="str">
            <v>BORESETSEHS@TELKOMSA.NET</v>
          </cell>
          <cell r="T53" t="str">
            <v>NO</v>
          </cell>
          <cell r="U53" t="str">
            <v>URBAN</v>
          </cell>
          <cell r="V53" t="str">
            <v>2310</v>
          </cell>
          <cell r="W53" t="str">
            <v>2,2529</v>
          </cell>
          <cell r="X53">
            <v>4.8</v>
          </cell>
          <cell r="Y53" t="str">
            <v>-2,5471</v>
          </cell>
          <cell r="Z53">
            <v>2964</v>
          </cell>
          <cell r="AA53" t="str">
            <v>PERMANENT</v>
          </cell>
          <cell r="AB53" t="str">
            <v/>
          </cell>
          <cell r="AC53" t="str">
            <v/>
          </cell>
          <cell r="AD53" t="str">
            <v>PROVINCIAL</v>
          </cell>
          <cell r="AE53" t="str">
            <v/>
          </cell>
          <cell r="AF53" t="str">
            <v/>
          </cell>
          <cell r="AG53" t="str">
            <v>OPERATIONAL (LEARNERS AT THE SCHOOL)</v>
          </cell>
          <cell r="AH53" t="str">
            <v>PUBLIC</v>
          </cell>
          <cell r="AI53" t="str">
            <v>PUBLIC ORDINARY SCHOOL</v>
          </cell>
          <cell r="AJ53" t="str">
            <v xml:space="preserve">SECONDARY </v>
          </cell>
          <cell r="AK53">
            <v>1051</v>
          </cell>
          <cell r="AL53" t="str">
            <v xml:space="preserve">MEGA SECONDARY </v>
          </cell>
          <cell r="AM53" t="str">
            <v xml:space="preserve">LEVEL 6 SECONDARY SCHOOL </v>
          </cell>
          <cell r="AN53" t="str">
            <v>GRADE 8</v>
          </cell>
          <cell r="AO53" t="str">
            <v>GRADE 12</v>
          </cell>
          <cell r="AP53" t="str">
            <v>925</v>
          </cell>
          <cell r="AQ53">
            <v>980</v>
          </cell>
          <cell r="AR53">
            <v>852</v>
          </cell>
          <cell r="AS53">
            <v>892</v>
          </cell>
          <cell r="AT53">
            <v>901</v>
          </cell>
          <cell r="AU53">
            <v>936</v>
          </cell>
          <cell r="AV53">
            <v>987</v>
          </cell>
          <cell r="AW53">
            <v>1013</v>
          </cell>
          <cell r="AX53">
            <v>851</v>
          </cell>
          <cell r="AY53">
            <v>1026</v>
          </cell>
          <cell r="AZ53">
            <v>1057</v>
          </cell>
          <cell r="BA53">
            <v>1029</v>
          </cell>
          <cell r="BB53">
            <v>968</v>
          </cell>
          <cell r="BC53">
            <v>1051</v>
          </cell>
          <cell r="BE53">
            <v>0</v>
          </cell>
          <cell r="BK53" t="str">
            <v>C3</v>
          </cell>
          <cell r="BL53" t="str">
            <v>C4</v>
          </cell>
          <cell r="BM53" t="str">
            <v>C4</v>
          </cell>
          <cell r="CW53" t="str">
            <v>Flush toilet (septic tank)</v>
          </cell>
          <cell r="DO53" t="str">
            <v>616,49</v>
          </cell>
          <cell r="DP53" t="str">
            <v>WELDED MESH</v>
          </cell>
          <cell r="EH53">
            <v>6</v>
          </cell>
          <cell r="EM53" t="str">
            <v>YES</v>
          </cell>
          <cell r="EN53" t="str">
            <v/>
          </cell>
          <cell r="EO53" t="str">
            <v/>
          </cell>
          <cell r="EP53" t="str">
            <v/>
          </cell>
          <cell r="FH53" t="str">
            <v/>
          </cell>
          <cell r="FI53" t="str">
            <v>VARIOUS OF PROGRAMMES PACKAGED</v>
          </cell>
          <cell r="FP53">
            <v>4434134.1875999998</v>
          </cell>
          <cell r="FR53">
            <v>4434134.1875999998</v>
          </cell>
          <cell r="FT53">
            <v>4434134.1875999998</v>
          </cell>
          <cell r="FV53">
            <v>4434134.1875999998</v>
          </cell>
          <cell r="FW53">
            <v>17736536.750399999</v>
          </cell>
          <cell r="GA53" t="str">
            <v/>
          </cell>
          <cell r="GC53" t="str">
            <v>Yes</v>
          </cell>
          <cell r="GD53">
            <v>0</v>
          </cell>
          <cell r="GE53">
            <v>0</v>
          </cell>
          <cell r="GF53">
            <v>1</v>
          </cell>
          <cell r="GG53" t="str">
            <v>0</v>
          </cell>
          <cell r="GH53" t="str">
            <v>0</v>
          </cell>
          <cell r="GI53" t="str">
            <v>Municipal Yard Supply</v>
          </cell>
          <cell r="GJ53" t="str">
            <v>Always available</v>
          </cell>
          <cell r="GK53" t="str">
            <v>NO</v>
          </cell>
          <cell r="GL53">
            <v>0</v>
          </cell>
          <cell r="GR53" t="str">
            <v>Reticulated for drinking purposes, Reticulated for vegetable garden, Reticulated for water borne sewerage system</v>
          </cell>
          <cell r="GS53" t="str">
            <v>Not needed</v>
          </cell>
          <cell r="GT53" t="str">
            <v/>
          </cell>
          <cell r="GU53">
            <v>50</v>
          </cell>
          <cell r="GV53">
            <v>22</v>
          </cell>
          <cell r="GW53">
            <v>28</v>
          </cell>
          <cell r="GX53">
            <v>0</v>
          </cell>
          <cell r="GY53" t="str">
            <v>4</v>
          </cell>
          <cell r="GZ53">
            <v>8</v>
          </cell>
          <cell r="HA53">
            <v>5</v>
          </cell>
          <cell r="HB53">
            <v>0.625</v>
          </cell>
          <cell r="HC53">
            <v>0</v>
          </cell>
          <cell r="HD53">
            <v>1</v>
          </cell>
          <cell r="HE53" t="str">
            <v>1</v>
          </cell>
          <cell r="HF53">
            <v>1</v>
          </cell>
          <cell r="HG53" t="str">
            <v>1</v>
          </cell>
          <cell r="HH53">
            <v>1</v>
          </cell>
          <cell r="HI53">
            <v>0</v>
          </cell>
          <cell r="HJ53">
            <v>1</v>
          </cell>
          <cell r="HK53">
            <v>1</v>
          </cell>
          <cell r="HL53">
            <v>1</v>
          </cell>
          <cell r="HM53">
            <v>0</v>
          </cell>
          <cell r="HN53">
            <v>0</v>
          </cell>
          <cell r="HO53" t="str">
            <v>0</v>
          </cell>
          <cell r="HP53">
            <v>1</v>
          </cell>
          <cell r="HQ53" t="str">
            <v>1</v>
          </cell>
          <cell r="HR53">
            <v>17</v>
          </cell>
          <cell r="HS53">
            <v>17</v>
          </cell>
          <cell r="HT53">
            <v>17</v>
          </cell>
          <cell r="HU53">
            <v>9</v>
          </cell>
          <cell r="HV53">
            <v>0</v>
          </cell>
          <cell r="HW53">
            <v>0</v>
          </cell>
          <cell r="HX53">
            <v>1</v>
          </cell>
          <cell r="HY53" t="str">
            <v>1</v>
          </cell>
          <cell r="HZ53" t="str">
            <v>12</v>
          </cell>
          <cell r="IA53">
            <v>34</v>
          </cell>
          <cell r="IB53">
            <v>22</v>
          </cell>
          <cell r="IC53">
            <v>0</v>
          </cell>
          <cell r="ID53">
            <v>0</v>
          </cell>
          <cell r="IE53">
            <v>1</v>
          </cell>
          <cell r="IF53">
            <v>1</v>
          </cell>
          <cell r="IG53">
            <v>290341.14</v>
          </cell>
          <cell r="IH53" t="str">
            <v>32680302,57</v>
          </cell>
          <cell r="II53" t="str">
            <v>2001</v>
          </cell>
          <cell r="IJ53">
            <v>13749379.140000001</v>
          </cell>
          <cell r="IK53">
            <v>34641120.724200003</v>
          </cell>
          <cell r="IL53">
            <v>5003380.1100000003</v>
          </cell>
          <cell r="IM53">
            <v>6695651.2375999996</v>
          </cell>
          <cell r="IN53" t="str">
            <v>290341,14</v>
          </cell>
          <cell r="IP53">
            <v>-34350779.584200002</v>
          </cell>
          <cell r="IQ53">
            <v>8.8842856489000002E-3</v>
          </cell>
          <cell r="IS53">
            <v>100</v>
          </cell>
          <cell r="IT53">
            <v>5</v>
          </cell>
          <cell r="IU53" t="str">
            <v>PREVENTATIVE MAINTENANCE</v>
          </cell>
        </row>
        <row r="54">
          <cell r="A54" t="str">
            <v>BOSELE INTERMEDIATE SCHOOL</v>
          </cell>
          <cell r="B54" t="str">
            <v>GOVERNMENT SCHOOL</v>
          </cell>
          <cell r="C54" t="str">
            <v>NCPRP0085</v>
          </cell>
          <cell r="D54">
            <v>300100200</v>
          </cell>
          <cell r="F54" t="str">
            <v>JOHN TAOLO GAETSEWE</v>
          </cell>
          <cell r="G54" t="str">
            <v>JOE MOROLONG</v>
          </cell>
          <cell r="H54" t="str">
            <v>MOTHIBISTAD</v>
          </cell>
          <cell r="I54" t="str">
            <v>MANYEDING</v>
          </cell>
          <cell r="J54" t="str">
            <v>FARM MANYEDING 172, MOTHIBISTAD, 8474</v>
          </cell>
          <cell r="K54" t="str">
            <v>-27.490617</v>
          </cell>
          <cell r="L54" t="str">
            <v>23.680267</v>
          </cell>
          <cell r="M54">
            <v>2</v>
          </cell>
          <cell r="N54" t="str">
            <v>NV THOLE</v>
          </cell>
          <cell r="O54" t="str">
            <v>1</v>
          </cell>
          <cell r="P54" t="str">
            <v>PITSO PRAYER LEABILE</v>
          </cell>
          <cell r="Q54" t="str">
            <v>0537737535</v>
          </cell>
          <cell r="R54" t="str">
            <v>0738413203</v>
          </cell>
          <cell r="S54" t="str">
            <v>BOSELE.MS@WEBMAIL.CO.ZA</v>
          </cell>
          <cell r="T54" t="str">
            <v>NO</v>
          </cell>
          <cell r="U54" t="str">
            <v>RURAL</v>
          </cell>
          <cell r="V54" t="str">
            <v>RE/172</v>
          </cell>
          <cell r="W54" t="str">
            <v>1,8691</v>
          </cell>
          <cell r="X54">
            <v>4.8</v>
          </cell>
          <cell r="Y54" t="str">
            <v>-2,9309</v>
          </cell>
          <cell r="Z54">
            <v>1069</v>
          </cell>
          <cell r="AA54" t="str">
            <v>PERMANENT</v>
          </cell>
          <cell r="AB54" t="str">
            <v/>
          </cell>
          <cell r="AC54" t="str">
            <v/>
          </cell>
          <cell r="AD54" t="str">
            <v>PROVINCIAL</v>
          </cell>
          <cell r="AE54" t="str">
            <v>NO</v>
          </cell>
          <cell r="AF54" t="str">
            <v/>
          </cell>
          <cell r="AG54" t="str">
            <v>OPERATIONAL (LEARNERS AT THE SCHOOL)</v>
          </cell>
          <cell r="AH54" t="str">
            <v>PUBLIC</v>
          </cell>
          <cell r="AI54" t="str">
            <v>PUBLIC ORDINARY SCHOOL</v>
          </cell>
          <cell r="AJ54" t="str">
            <v>INTERMEDIATE</v>
          </cell>
          <cell r="AK54">
            <v>259</v>
          </cell>
          <cell r="AL54" t="str">
            <v>SMALL INTERMEDIATE</v>
          </cell>
          <cell r="AM54" t="str">
            <v xml:space="preserve">LEVEL 2 INTERMEDIATESCHOOL </v>
          </cell>
          <cell r="AN54" t="str">
            <v>GRADE 7</v>
          </cell>
          <cell r="AO54" t="str">
            <v>GRADE 9</v>
          </cell>
          <cell r="AP54" t="str">
            <v>215</v>
          </cell>
          <cell r="AQ54">
            <v>214</v>
          </cell>
          <cell r="AR54">
            <v>230</v>
          </cell>
          <cell r="AS54">
            <v>259</v>
          </cell>
          <cell r="AT54">
            <v>254</v>
          </cell>
          <cell r="AU54">
            <v>271</v>
          </cell>
          <cell r="AV54">
            <v>270</v>
          </cell>
          <cell r="AW54">
            <v>287</v>
          </cell>
          <cell r="AX54">
            <v>266</v>
          </cell>
          <cell r="AY54">
            <v>293</v>
          </cell>
          <cell r="AZ54">
            <v>278</v>
          </cell>
          <cell r="BA54">
            <v>246</v>
          </cell>
          <cell r="BB54">
            <v>277</v>
          </cell>
          <cell r="BC54">
            <v>259</v>
          </cell>
          <cell r="BK54" t="str">
            <v>C3</v>
          </cell>
          <cell r="BL54" t="str">
            <v>C2</v>
          </cell>
          <cell r="BM54" t="str">
            <v>C2</v>
          </cell>
          <cell r="CW54" t="str">
            <v>Enviro Loo, Flush toilet (septic tank)</v>
          </cell>
          <cell r="DO54" t="str">
            <v>459,58</v>
          </cell>
          <cell r="DP54" t="str">
            <v>STEEL PALISADE</v>
          </cell>
          <cell r="EH54">
            <v>2</v>
          </cell>
          <cell r="EM54" t="str">
            <v/>
          </cell>
          <cell r="EN54" t="str">
            <v/>
          </cell>
          <cell r="EO54" t="str">
            <v/>
          </cell>
          <cell r="EP54" t="str">
            <v/>
          </cell>
          <cell r="EQ54" t="str">
            <v/>
          </cell>
          <cell r="FH54" t="str">
            <v/>
          </cell>
          <cell r="FI54" t="str">
            <v/>
          </cell>
          <cell r="FJ54" t="str">
            <v>CHECK CONDITION</v>
          </cell>
          <cell r="FP54">
            <v>0</v>
          </cell>
          <cell r="FR54">
            <v>0</v>
          </cell>
          <cell r="FT54">
            <v>0</v>
          </cell>
          <cell r="FV54">
            <v>0</v>
          </cell>
          <cell r="FW54">
            <v>0</v>
          </cell>
          <cell r="GA54" t="str">
            <v/>
          </cell>
          <cell r="GC54" t="str">
            <v>Yes</v>
          </cell>
          <cell r="GD54">
            <v>0</v>
          </cell>
          <cell r="GE54">
            <v>0</v>
          </cell>
          <cell r="GF54">
            <v>0</v>
          </cell>
          <cell r="GG54" t="str">
            <v>0</v>
          </cell>
          <cell r="GH54" t="str">
            <v>0</v>
          </cell>
          <cell r="GI54" t="str">
            <v>Borehole/Well on site</v>
          </cell>
          <cell r="GJ54" t="str">
            <v>Less than 75%</v>
          </cell>
          <cell r="GK54" t="str">
            <v>YES</v>
          </cell>
          <cell r="GL54">
            <v>2</v>
          </cell>
          <cell r="GM54">
            <v>15000</v>
          </cell>
          <cell r="GN54" t="str">
            <v>1 x 10kl, 1 x 5kl</v>
          </cell>
          <cell r="GR54" t="str">
            <v>Reticulated for drinking purposes, Reticulated for vegetable garden, Reticulated for water borne sewerage system</v>
          </cell>
          <cell r="GS54" t="str">
            <v>Less than 25% needed</v>
          </cell>
          <cell r="GT54" t="str">
            <v/>
          </cell>
          <cell r="GU54">
            <v>12</v>
          </cell>
          <cell r="GV54">
            <v>12</v>
          </cell>
          <cell r="GW54">
            <v>0</v>
          </cell>
          <cell r="GX54">
            <v>0.33333333333333331</v>
          </cell>
          <cell r="GY54" t="str">
            <v>0</v>
          </cell>
          <cell r="GZ54">
            <v>5</v>
          </cell>
          <cell r="HA54">
            <v>5</v>
          </cell>
          <cell r="HB54">
            <v>1</v>
          </cell>
          <cell r="HC54">
            <v>0</v>
          </cell>
          <cell r="HD54">
            <v>1</v>
          </cell>
          <cell r="HE54" t="str">
            <v>1</v>
          </cell>
          <cell r="HF54">
            <v>0</v>
          </cell>
          <cell r="HG54" t="str">
            <v>0</v>
          </cell>
          <cell r="HH54">
            <v>0</v>
          </cell>
          <cell r="HI54">
            <v>0</v>
          </cell>
          <cell r="HJ54">
            <v>0</v>
          </cell>
          <cell r="HK54">
            <v>0</v>
          </cell>
          <cell r="HL54">
            <v>1</v>
          </cell>
          <cell r="HM54">
            <v>1</v>
          </cell>
          <cell r="HN54">
            <v>0</v>
          </cell>
          <cell r="HO54" t="str">
            <v>0</v>
          </cell>
          <cell r="HP54">
            <v>0</v>
          </cell>
          <cell r="HQ54" t="str">
            <v>0</v>
          </cell>
          <cell r="HR54">
            <v>4</v>
          </cell>
          <cell r="HS54">
            <v>4</v>
          </cell>
          <cell r="HT54">
            <v>8</v>
          </cell>
          <cell r="HU54">
            <v>5</v>
          </cell>
          <cell r="HV54">
            <v>1</v>
          </cell>
          <cell r="HW54">
            <v>1</v>
          </cell>
          <cell r="HX54">
            <v>1</v>
          </cell>
          <cell r="HY54" t="str">
            <v>0</v>
          </cell>
          <cell r="HZ54" t="str">
            <v>0</v>
          </cell>
          <cell r="IA54">
            <v>10</v>
          </cell>
          <cell r="IB54">
            <v>10</v>
          </cell>
          <cell r="IC54">
            <v>0</v>
          </cell>
          <cell r="ID54">
            <v>0</v>
          </cell>
          <cell r="IE54">
            <v>1</v>
          </cell>
          <cell r="IF54">
            <v>1</v>
          </cell>
          <cell r="IG54">
            <v>2533091.7999999998</v>
          </cell>
          <cell r="IH54" t="str">
            <v>18982577,44</v>
          </cell>
          <cell r="II54" t="str">
            <v>2012</v>
          </cell>
          <cell r="IJ54">
            <v>5477745.318</v>
          </cell>
          <cell r="IK54">
            <v>20121532.086399999</v>
          </cell>
          <cell r="IL54">
            <v>1485342.6</v>
          </cell>
          <cell r="IM54">
            <v>1987723.4587999999</v>
          </cell>
          <cell r="IN54" t="str">
            <v>2533091,8</v>
          </cell>
          <cell r="IP54">
            <v>-17588440.286400001</v>
          </cell>
          <cell r="IQ54">
            <v>0.13344298541999999</v>
          </cell>
          <cell r="IS54">
            <v>100</v>
          </cell>
          <cell r="IT54">
            <v>5</v>
          </cell>
          <cell r="IU54" t="str">
            <v>FEASIBILITY STUDY</v>
          </cell>
        </row>
        <row r="55">
          <cell r="A55" t="str">
            <v>BOSHENG INTERMEDIATE SCHOOL</v>
          </cell>
          <cell r="B55" t="str">
            <v>GOVERNMENT SCHOOL</v>
          </cell>
          <cell r="C55" t="str">
            <v>NCPRP0158</v>
          </cell>
          <cell r="D55">
            <v>300100201</v>
          </cell>
          <cell r="F55" t="str">
            <v>JOHN TAOLO GAETSEWE</v>
          </cell>
          <cell r="G55" t="str">
            <v>JOE MOROLONG</v>
          </cell>
          <cell r="H55" t="str">
            <v>KURUMAN</v>
          </cell>
          <cell r="I55" t="str">
            <v>MOTHIBISTAD</v>
          </cell>
          <cell r="J55" t="str">
            <v>01, LOOPENG VILLAGE, KURUMAN, 8474</v>
          </cell>
          <cell r="K55" t="str">
            <v>-26.78966</v>
          </cell>
          <cell r="L55" t="str">
            <v>23.34712</v>
          </cell>
          <cell r="M55">
            <v>6</v>
          </cell>
          <cell r="N55" t="str">
            <v>KB LEKGETHO</v>
          </cell>
          <cell r="O55" t="str">
            <v>1</v>
          </cell>
          <cell r="P55" t="str">
            <v>NYAMBENI NDOU</v>
          </cell>
          <cell r="Q55" t="str">
            <v>0762333919</v>
          </cell>
          <cell r="R55" t="str">
            <v>0762333919</v>
          </cell>
          <cell r="S55" t="str">
            <v>BOSHENGIS@GMAIL.COM</v>
          </cell>
          <cell r="T55" t="str">
            <v>NO</v>
          </cell>
          <cell r="U55" t="str">
            <v>RURAL</v>
          </cell>
          <cell r="V55" t="str">
            <v>7</v>
          </cell>
          <cell r="W55" t="str">
            <v>5091</v>
          </cell>
          <cell r="X55">
            <v>4.8</v>
          </cell>
          <cell r="Y55" t="str">
            <v>-3,1325</v>
          </cell>
          <cell r="AA55" t="str">
            <v>PERMANENT</v>
          </cell>
          <cell r="AB55" t="str">
            <v/>
          </cell>
          <cell r="AC55" t="str">
            <v/>
          </cell>
          <cell r="AD55" t="str">
            <v>PROVINCIAL</v>
          </cell>
          <cell r="AE55" t="str">
            <v/>
          </cell>
          <cell r="AF55" t="str">
            <v/>
          </cell>
          <cell r="AG55" t="str">
            <v>OPERATIONAL (LEARNERS AT THE SCHOOL)</v>
          </cell>
          <cell r="AH55" t="str">
            <v>PUBLIC</v>
          </cell>
          <cell r="AI55" t="str">
            <v>PUBLIC ORDINARY SCHOOL</v>
          </cell>
          <cell r="AJ55" t="str">
            <v>INTERMEDIATE</v>
          </cell>
          <cell r="AK55">
            <v>346</v>
          </cell>
          <cell r="AL55" t="str">
            <v>SMALL INTERMEDIATE</v>
          </cell>
          <cell r="AM55" t="str">
            <v xml:space="preserve">LEVEL 2 INTERMEDIATESCHOOL </v>
          </cell>
          <cell r="AN55" t="str">
            <v>GRADE 7</v>
          </cell>
          <cell r="AO55" t="str">
            <v>GRADE 9</v>
          </cell>
          <cell r="AP55" t="str">
            <v>379</v>
          </cell>
          <cell r="AQ55">
            <v>392</v>
          </cell>
          <cell r="AR55">
            <v>360</v>
          </cell>
          <cell r="AS55">
            <v>351</v>
          </cell>
          <cell r="AT55">
            <v>333</v>
          </cell>
          <cell r="AU55">
            <v>341</v>
          </cell>
          <cell r="AV55">
            <v>357</v>
          </cell>
          <cell r="AW55">
            <v>408</v>
          </cell>
          <cell r="AX55">
            <v>346</v>
          </cell>
          <cell r="AY55">
            <v>303</v>
          </cell>
          <cell r="AZ55">
            <v>318</v>
          </cell>
          <cell r="BA55">
            <v>367</v>
          </cell>
          <cell r="BB55">
            <v>351</v>
          </cell>
          <cell r="BC55">
            <v>346</v>
          </cell>
          <cell r="BE55">
            <v>0</v>
          </cell>
          <cell r="BK55" t="str">
            <v>C3</v>
          </cell>
          <cell r="BL55" t="str">
            <v>C2</v>
          </cell>
          <cell r="BM55" t="str">
            <v>C2</v>
          </cell>
          <cell r="CW55" t="str">
            <v>VIP, Flush toilet (septic tank)</v>
          </cell>
          <cell r="DO55" t="str">
            <v>520,29</v>
          </cell>
          <cell r="DP55" t="str">
            <v xml:space="preserve"> </v>
          </cell>
          <cell r="EM55" t="str">
            <v/>
          </cell>
          <cell r="EN55" t="str">
            <v/>
          </cell>
          <cell r="EO55" t="str">
            <v/>
          </cell>
          <cell r="EP55" t="str">
            <v/>
          </cell>
          <cell r="EQ55" t="str">
            <v/>
          </cell>
          <cell r="FH55" t="str">
            <v/>
          </cell>
          <cell r="FI55" t="str">
            <v/>
          </cell>
          <cell r="FJ55" t="str">
            <v>CHECK CONDITION</v>
          </cell>
          <cell r="FP55">
            <v>0</v>
          </cell>
          <cell r="FR55">
            <v>0</v>
          </cell>
          <cell r="FT55">
            <v>0</v>
          </cell>
          <cell r="FV55">
            <v>0</v>
          </cell>
          <cell r="FW55">
            <v>0</v>
          </cell>
          <cell r="GA55" t="str">
            <v/>
          </cell>
          <cell r="GC55" t="str">
            <v>Yes</v>
          </cell>
          <cell r="GD55">
            <v>0</v>
          </cell>
          <cell r="GE55">
            <v>0</v>
          </cell>
          <cell r="GF55">
            <v>0</v>
          </cell>
          <cell r="GG55" t="str">
            <v>0</v>
          </cell>
          <cell r="GH55" t="str">
            <v>0</v>
          </cell>
          <cell r="GI55" t="str">
            <v>Borehole/Well on site, Municipal/Communal</v>
          </cell>
          <cell r="GJ55" t="str">
            <v>Less than 50%</v>
          </cell>
          <cell r="GK55" t="str">
            <v>YES</v>
          </cell>
          <cell r="GL55">
            <v>6</v>
          </cell>
          <cell r="GM55">
            <v>5000</v>
          </cell>
          <cell r="GN55" t="str">
            <v>1 x 5kl</v>
          </cell>
          <cell r="GR55" t="str">
            <v>Reticulated for drinking purposes, Reticulated for vegetable garden, Reticulated for water borne sewerage system</v>
          </cell>
          <cell r="GS55" t="str">
            <v>Not needed</v>
          </cell>
          <cell r="GT55" t="str">
            <v/>
          </cell>
          <cell r="GU55">
            <v>31</v>
          </cell>
          <cell r="GV55">
            <v>8.65</v>
          </cell>
          <cell r="GW55">
            <v>22.35</v>
          </cell>
          <cell r="GX55">
            <v>0</v>
          </cell>
          <cell r="GY55" t="str">
            <v>0</v>
          </cell>
          <cell r="GZ55">
            <v>0</v>
          </cell>
          <cell r="HA55">
            <v>0</v>
          </cell>
          <cell r="HB55">
            <v>0</v>
          </cell>
          <cell r="HC55">
            <v>0</v>
          </cell>
          <cell r="HD55">
            <v>1</v>
          </cell>
          <cell r="HE55" t="str">
            <v>0</v>
          </cell>
          <cell r="HF55">
            <v>3</v>
          </cell>
          <cell r="HG55" t="str">
            <v>3</v>
          </cell>
          <cell r="HH55">
            <v>1</v>
          </cell>
          <cell r="HI55">
            <v>0</v>
          </cell>
          <cell r="HJ55">
            <v>2</v>
          </cell>
          <cell r="HK55">
            <v>2</v>
          </cell>
          <cell r="HL55">
            <v>1</v>
          </cell>
          <cell r="HM55">
            <v>0</v>
          </cell>
          <cell r="HN55">
            <v>0</v>
          </cell>
          <cell r="HO55" t="str">
            <v>0</v>
          </cell>
          <cell r="HP55">
            <v>0</v>
          </cell>
          <cell r="HQ55" t="str">
            <v>0</v>
          </cell>
          <cell r="HR55">
            <v>5</v>
          </cell>
          <cell r="HS55">
            <v>5</v>
          </cell>
          <cell r="HT55">
            <v>10</v>
          </cell>
          <cell r="HU55">
            <v>6</v>
          </cell>
          <cell r="HV55">
            <v>0</v>
          </cell>
          <cell r="HW55">
            <v>0</v>
          </cell>
          <cell r="HX55">
            <v>1</v>
          </cell>
          <cell r="HY55" t="str">
            <v>1</v>
          </cell>
          <cell r="HZ55" t="str">
            <v>0</v>
          </cell>
          <cell r="IA55">
            <v>10</v>
          </cell>
          <cell r="IB55">
            <v>10</v>
          </cell>
          <cell r="IC55">
            <v>1</v>
          </cell>
          <cell r="ID55">
            <v>1</v>
          </cell>
          <cell r="IE55">
            <v>1</v>
          </cell>
          <cell r="IF55">
            <v>0</v>
          </cell>
          <cell r="IG55">
            <v>4275366.2300000004</v>
          </cell>
          <cell r="IH55" t="str">
            <v>28764929,88</v>
          </cell>
          <cell r="II55" t="str">
            <v>1970</v>
          </cell>
          <cell r="IJ55">
            <v>10405448.699999999</v>
          </cell>
          <cell r="IK55">
            <v>30490825.672800001</v>
          </cell>
          <cell r="IL55">
            <v>823095.76</v>
          </cell>
          <cell r="IM55">
            <v>1101487.7988</v>
          </cell>
          <cell r="IN55" t="str">
            <v>4275366,23</v>
          </cell>
          <cell r="IP55">
            <v>-26215459.4428</v>
          </cell>
          <cell r="IQ55">
            <v>0.14863120633999999</v>
          </cell>
          <cell r="IS55">
            <v>100</v>
          </cell>
          <cell r="IT55">
            <v>5</v>
          </cell>
          <cell r="IU55" t="str">
            <v>FEASIBILITY STUDY</v>
          </cell>
        </row>
        <row r="56">
          <cell r="A56" t="str">
            <v>BOTHETHELETSA PRIMARY SCHOOL</v>
          </cell>
          <cell r="B56" t="str">
            <v>GOVERNMENT SCHOOL</v>
          </cell>
          <cell r="C56" t="str">
            <v>NCPRP0325</v>
          </cell>
          <cell r="D56">
            <v>300100208</v>
          </cell>
          <cell r="E56" t="str">
            <v/>
          </cell>
          <cell r="F56" t="str">
            <v>JOHN TAOLO GAETSEWE</v>
          </cell>
          <cell r="G56" t="str">
            <v>JOE MOROLONG</v>
          </cell>
          <cell r="H56" t="str">
            <v>KURUMAN</v>
          </cell>
          <cell r="I56" t="str">
            <v>BOTHETHELETSA</v>
          </cell>
          <cell r="J56" t="str">
            <v>BOTHETHELESA RESERVE NO 156, MOTHIBISTAD, 8474</v>
          </cell>
          <cell r="K56" t="str">
            <v>-27.417383</v>
          </cell>
          <cell r="L56" t="str">
            <v>23.811</v>
          </cell>
          <cell r="M56">
            <v>2</v>
          </cell>
          <cell r="N56" t="str">
            <v>NV THOLE</v>
          </cell>
          <cell r="O56" t="str">
            <v>1</v>
          </cell>
          <cell r="P56" t="str">
            <v>MATSHEDISHO EVAH BAAKWALANYE</v>
          </cell>
          <cell r="Q56" t="str">
            <v>0844152965</v>
          </cell>
          <cell r="R56" t="str">
            <v>0827380923</v>
          </cell>
          <cell r="S56" t="str">
            <v>BOTHETHELETSAPRIMARY@GMAIL.COM</v>
          </cell>
          <cell r="T56" t="str">
            <v>NO</v>
          </cell>
          <cell r="U56" t="str">
            <v>RURAL</v>
          </cell>
          <cell r="V56" t="str">
            <v>156</v>
          </cell>
          <cell r="W56" t="str">
            <v>1,456</v>
          </cell>
          <cell r="X56">
            <v>2.8</v>
          </cell>
          <cell r="Y56" t="str">
            <v>-1,344</v>
          </cell>
          <cell r="Z56">
            <v>750</v>
          </cell>
          <cell r="AA56" t="str">
            <v>PERMANENT</v>
          </cell>
          <cell r="AB56" t="str">
            <v/>
          </cell>
          <cell r="AC56" t="str">
            <v/>
          </cell>
          <cell r="AD56" t="str">
            <v>NATIONAL</v>
          </cell>
          <cell r="AE56" t="str">
            <v/>
          </cell>
          <cell r="AF56" t="str">
            <v/>
          </cell>
          <cell r="AG56" t="str">
            <v>OPERATIONAL (LEARNERS AT THE SCHOOL)</v>
          </cell>
          <cell r="AH56" t="str">
            <v>PUBLIC</v>
          </cell>
          <cell r="AI56" t="str">
            <v>PUBLIC ORDINARY SCHOOL</v>
          </cell>
          <cell r="AJ56" t="str">
            <v>PRIMARY</v>
          </cell>
          <cell r="AK56">
            <v>238</v>
          </cell>
          <cell r="AL56" t="str">
            <v>SMALL PRIMARY</v>
          </cell>
          <cell r="AM56" t="str">
            <v xml:space="preserve">LEVEL 1 PRIMARY SCHOOL </v>
          </cell>
          <cell r="AN56" t="str">
            <v>GRADE R</v>
          </cell>
          <cell r="AO56" t="str">
            <v>GRADE 6</v>
          </cell>
          <cell r="AP56" t="str">
            <v>268</v>
          </cell>
          <cell r="AQ56">
            <v>266</v>
          </cell>
          <cell r="AR56">
            <v>262</v>
          </cell>
          <cell r="AS56">
            <v>262</v>
          </cell>
          <cell r="AT56">
            <v>240</v>
          </cell>
          <cell r="AU56">
            <v>269</v>
          </cell>
          <cell r="AV56">
            <v>260</v>
          </cell>
          <cell r="AW56">
            <v>266</v>
          </cell>
          <cell r="AX56">
            <v>269</v>
          </cell>
          <cell r="AY56">
            <v>243</v>
          </cell>
          <cell r="AZ56">
            <v>230</v>
          </cell>
          <cell r="BA56">
            <v>221</v>
          </cell>
          <cell r="BB56">
            <v>234</v>
          </cell>
          <cell r="BC56">
            <v>238</v>
          </cell>
          <cell r="BE56">
            <v>0</v>
          </cell>
          <cell r="BK56" t="str">
            <v>C2</v>
          </cell>
          <cell r="BL56" t="str">
            <v>C2</v>
          </cell>
          <cell r="BM56" t="str">
            <v>C2</v>
          </cell>
          <cell r="CW56" t="str">
            <v>Flush toilet (septic tank)</v>
          </cell>
          <cell r="DO56" t="str">
            <v>660,25</v>
          </cell>
          <cell r="DP56" t="str">
            <v>RAZOR WIRE FENCE</v>
          </cell>
          <cell r="EM56" t="str">
            <v/>
          </cell>
          <cell r="EN56" t="str">
            <v/>
          </cell>
          <cell r="EO56" t="str">
            <v/>
          </cell>
          <cell r="EP56" t="str">
            <v/>
          </cell>
          <cell r="EQ56" t="str">
            <v/>
          </cell>
          <cell r="FH56" t="str">
            <v/>
          </cell>
          <cell r="FI56" t="str">
            <v/>
          </cell>
          <cell r="FJ56" t="str">
            <v>CHECK CONDITION</v>
          </cell>
          <cell r="FP56">
            <v>0</v>
          </cell>
          <cell r="FR56">
            <v>0</v>
          </cell>
          <cell r="FT56">
            <v>0</v>
          </cell>
          <cell r="FV56">
            <v>0</v>
          </cell>
          <cell r="FW56">
            <v>0</v>
          </cell>
          <cell r="GA56" t="str">
            <v/>
          </cell>
          <cell r="GC56" t="str">
            <v>Yes</v>
          </cell>
          <cell r="GD56">
            <v>0</v>
          </cell>
          <cell r="GE56">
            <v>0</v>
          </cell>
          <cell r="GF56">
            <v>0</v>
          </cell>
          <cell r="GG56" t="str">
            <v>1</v>
          </cell>
          <cell r="GH56" t="str">
            <v>0</v>
          </cell>
          <cell r="GI56" t="str">
            <v>Borehole/Well on site</v>
          </cell>
          <cell r="GJ56" t="str">
            <v>Less than 50%</v>
          </cell>
          <cell r="GK56" t="str">
            <v>YES</v>
          </cell>
          <cell r="GL56">
            <v>5</v>
          </cell>
          <cell r="GM56">
            <v>5000</v>
          </cell>
          <cell r="GN56" t="str">
            <v>1 x 5kl</v>
          </cell>
          <cell r="GR56" t="str">
            <v>Reticulated for drinking purposes, Reticulated for vegetable garden, Reticulated for water borne sewerage system</v>
          </cell>
          <cell r="GS56" t="str">
            <v>Less than 25% needed</v>
          </cell>
          <cell r="GT56" t="str">
            <v/>
          </cell>
          <cell r="GU56">
            <v>12</v>
          </cell>
          <cell r="GV56">
            <v>12</v>
          </cell>
          <cell r="GW56">
            <v>0</v>
          </cell>
          <cell r="GX56">
            <v>0.33333333333333331</v>
          </cell>
          <cell r="GY56" t="str">
            <v>3</v>
          </cell>
          <cell r="GZ56">
            <v>8</v>
          </cell>
          <cell r="HA56">
            <v>7</v>
          </cell>
          <cell r="HB56">
            <v>0.875</v>
          </cell>
          <cell r="HC56">
            <v>0</v>
          </cell>
          <cell r="HD56">
            <v>1</v>
          </cell>
          <cell r="HE56" t="str">
            <v>0</v>
          </cell>
          <cell r="HF56">
            <v>0</v>
          </cell>
          <cell r="HG56" t="str">
            <v>0</v>
          </cell>
          <cell r="HH56">
            <v>0</v>
          </cell>
          <cell r="HI56">
            <v>0</v>
          </cell>
          <cell r="HJ56">
            <v>0</v>
          </cell>
          <cell r="HK56">
            <v>0</v>
          </cell>
          <cell r="HL56">
            <v>1</v>
          </cell>
          <cell r="HM56">
            <v>1</v>
          </cell>
          <cell r="HN56">
            <v>0</v>
          </cell>
          <cell r="HO56" t="str">
            <v>0</v>
          </cell>
          <cell r="HP56">
            <v>0</v>
          </cell>
          <cell r="HQ56" t="str">
            <v>0</v>
          </cell>
          <cell r="HR56">
            <v>3</v>
          </cell>
          <cell r="HS56">
            <v>3</v>
          </cell>
          <cell r="HT56">
            <v>8</v>
          </cell>
          <cell r="HU56">
            <v>6</v>
          </cell>
          <cell r="HV56">
            <v>0</v>
          </cell>
          <cell r="HW56">
            <v>0</v>
          </cell>
          <cell r="HX56">
            <v>1</v>
          </cell>
          <cell r="HY56" t="str">
            <v>1</v>
          </cell>
          <cell r="HZ56" t="str">
            <v>0</v>
          </cell>
          <cell r="IA56">
            <v>8</v>
          </cell>
          <cell r="IB56">
            <v>8</v>
          </cell>
          <cell r="IC56">
            <v>0</v>
          </cell>
          <cell r="ID56">
            <v>0</v>
          </cell>
          <cell r="IE56">
            <v>1</v>
          </cell>
          <cell r="IF56">
            <v>1</v>
          </cell>
          <cell r="IG56">
            <v>1432630.6399000001</v>
          </cell>
          <cell r="IH56" t="str">
            <v>15243136,71</v>
          </cell>
          <cell r="II56" t="str">
            <v>1970</v>
          </cell>
          <cell r="IJ56">
            <v>4520459.352</v>
          </cell>
          <cell r="IK56">
            <v>16157724.912599999</v>
          </cell>
          <cell r="IL56">
            <v>974530.85380000004</v>
          </cell>
          <cell r="IM56">
            <v>1304142.1147</v>
          </cell>
          <cell r="IN56" t="str">
            <v>1432630,6399</v>
          </cell>
          <cell r="IP56">
            <v>-14725094.272700001</v>
          </cell>
          <cell r="IQ56">
            <v>9.3985291307999999E-2</v>
          </cell>
          <cell r="IS56">
            <v>100</v>
          </cell>
          <cell r="IT56">
            <v>5</v>
          </cell>
          <cell r="IU56" t="str">
            <v>FEASIBILITY STUDY</v>
          </cell>
        </row>
        <row r="57">
          <cell r="A57" t="str">
            <v>BOTHITHONG SECONDARY SCHOOL</v>
          </cell>
          <cell r="B57" t="str">
            <v>GOVERNMENT SCHOOL</v>
          </cell>
          <cell r="C57" t="str">
            <v>NCPRP2161</v>
          </cell>
          <cell r="D57">
            <v>300100557</v>
          </cell>
          <cell r="F57" t="str">
            <v>JOHN TAOLO GAETSEWE</v>
          </cell>
          <cell r="G57" t="str">
            <v>JOE MOROLONG</v>
          </cell>
          <cell r="H57" t="str">
            <v>BOTHITHONG</v>
          </cell>
          <cell r="I57" t="str">
            <v>BOTHITHONG</v>
          </cell>
          <cell r="J57" t="str">
            <v>I30, BOTHITHONG VILLAGE, KURUMAN, 8460</v>
          </cell>
          <cell r="K57" t="str">
            <v>-27.052072</v>
          </cell>
          <cell r="L57" t="str">
            <v>23.819603</v>
          </cell>
          <cell r="M57">
            <v>5</v>
          </cell>
          <cell r="N57" t="str">
            <v>NG SIAMISANG</v>
          </cell>
          <cell r="O57" t="str">
            <v>1</v>
          </cell>
          <cell r="P57" t="str">
            <v>OMPHILE MONYERA</v>
          </cell>
          <cell r="Q57" t="str">
            <v>0623376658</v>
          </cell>
          <cell r="R57" t="str">
            <v>0836889005</v>
          </cell>
          <cell r="S57" t="str">
            <v>BOTHITHONGHIGH@GMAIL.COM</v>
          </cell>
          <cell r="T57" t="str">
            <v>NO</v>
          </cell>
          <cell r="U57" t="str">
            <v>RURAL</v>
          </cell>
          <cell r="V57" t="str">
            <v>509</v>
          </cell>
          <cell r="W57" t="str">
            <v>41346</v>
          </cell>
          <cell r="X57">
            <v>4.8</v>
          </cell>
          <cell r="Y57" t="str">
            <v>-2,8588</v>
          </cell>
          <cell r="Z57">
            <v>902</v>
          </cell>
          <cell r="AA57" t="str">
            <v>PERMANENT</v>
          </cell>
          <cell r="AB57" t="str">
            <v/>
          </cell>
          <cell r="AC57" t="str">
            <v/>
          </cell>
          <cell r="AD57" t="str">
            <v>PROVINCIAL</v>
          </cell>
          <cell r="AE57" t="str">
            <v>NO</v>
          </cell>
          <cell r="AF57" t="str">
            <v/>
          </cell>
          <cell r="AG57" t="str">
            <v>OPERATIONAL (LEARNERS AT THE SCHOOL)</v>
          </cell>
          <cell r="AH57" t="str">
            <v>PUBLIC</v>
          </cell>
          <cell r="AI57" t="str">
            <v>PUBLIC ORDINARY SCHOOL</v>
          </cell>
          <cell r="AJ57" t="str">
            <v xml:space="preserve">SECONDARY </v>
          </cell>
          <cell r="AK57">
            <v>377</v>
          </cell>
          <cell r="AL57" t="str">
            <v xml:space="preserve">SMALL SECONDARY </v>
          </cell>
          <cell r="AM57" t="str">
            <v xml:space="preserve">LEVEL 2 SECONDARY SCHOOL </v>
          </cell>
          <cell r="AN57" t="str">
            <v>GRADE 8</v>
          </cell>
          <cell r="AO57" t="str">
            <v>GRADE 12</v>
          </cell>
          <cell r="AP57" t="str">
            <v>114</v>
          </cell>
          <cell r="AQ57">
            <v>106</v>
          </cell>
          <cell r="AR57">
            <v>132</v>
          </cell>
          <cell r="AS57">
            <v>145</v>
          </cell>
          <cell r="AT57">
            <v>130</v>
          </cell>
          <cell r="AU57">
            <v>144</v>
          </cell>
          <cell r="AV57">
            <v>163</v>
          </cell>
          <cell r="AW57">
            <v>156</v>
          </cell>
          <cell r="AX57">
            <v>324</v>
          </cell>
          <cell r="AY57">
            <v>112</v>
          </cell>
          <cell r="AZ57">
            <v>279</v>
          </cell>
          <cell r="BA57">
            <v>311</v>
          </cell>
          <cell r="BB57">
            <v>340</v>
          </cell>
          <cell r="BC57">
            <v>377</v>
          </cell>
          <cell r="BK57" t="str">
            <v>C3</v>
          </cell>
          <cell r="BL57" t="str">
            <v>C2</v>
          </cell>
          <cell r="BM57" t="str">
            <v>C2</v>
          </cell>
          <cell r="CW57" t="str">
            <v>Enviro Loo</v>
          </cell>
          <cell r="DO57" t="str">
            <v>561,55</v>
          </cell>
          <cell r="DP57" t="str">
            <v xml:space="preserve"> </v>
          </cell>
          <cell r="EM57" t="str">
            <v/>
          </cell>
          <cell r="EN57" t="str">
            <v/>
          </cell>
          <cell r="EO57" t="str">
            <v/>
          </cell>
          <cell r="EP57" t="str">
            <v/>
          </cell>
          <cell r="EQ57" t="str">
            <v/>
          </cell>
          <cell r="FH57" t="str">
            <v/>
          </cell>
          <cell r="FI57" t="str">
            <v/>
          </cell>
          <cell r="FJ57" t="str">
            <v>CHECK CONDITION</v>
          </cell>
          <cell r="FP57">
            <v>6513306</v>
          </cell>
          <cell r="FR57">
            <v>6513306</v>
          </cell>
          <cell r="FT57">
            <v>6513306</v>
          </cell>
          <cell r="FV57">
            <v>6513306</v>
          </cell>
          <cell r="FW57">
            <v>26053224</v>
          </cell>
          <cell r="GA57" t="str">
            <v/>
          </cell>
          <cell r="GC57" t="str">
            <v>Yes</v>
          </cell>
          <cell r="GD57">
            <v>0</v>
          </cell>
          <cell r="GE57">
            <v>0</v>
          </cell>
          <cell r="GF57">
            <v>0</v>
          </cell>
          <cell r="GG57" t="str">
            <v>0</v>
          </cell>
          <cell r="GH57" t="str">
            <v>0</v>
          </cell>
          <cell r="GI57" t="str">
            <v>Borehole/Well on site, Municipal/Communal</v>
          </cell>
          <cell r="GJ57" t="str">
            <v>Less than 25%</v>
          </cell>
          <cell r="GK57" t="str">
            <v>YES</v>
          </cell>
          <cell r="GL57">
            <v>1</v>
          </cell>
          <cell r="GM57">
            <v>5000</v>
          </cell>
          <cell r="GN57" t="str">
            <v>1 x 5kl</v>
          </cell>
          <cell r="GR57" t="str">
            <v>Reticulated for drinking purposes</v>
          </cell>
          <cell r="GS57" t="str">
            <v>Less than 75% needed</v>
          </cell>
          <cell r="GT57" t="str">
            <v/>
          </cell>
          <cell r="GU57">
            <v>8</v>
          </cell>
          <cell r="GV57">
            <v>12</v>
          </cell>
          <cell r="GW57">
            <v>-4</v>
          </cell>
          <cell r="GX57">
            <v>0.5</v>
          </cell>
          <cell r="GY57" t="str">
            <v>2</v>
          </cell>
          <cell r="GZ57">
            <v>5</v>
          </cell>
          <cell r="HA57">
            <v>3</v>
          </cell>
          <cell r="HB57">
            <v>0.6</v>
          </cell>
          <cell r="HC57">
            <v>0</v>
          </cell>
          <cell r="HD57">
            <v>1</v>
          </cell>
          <cell r="HE57" t="str">
            <v>1</v>
          </cell>
          <cell r="HF57">
            <v>1</v>
          </cell>
          <cell r="HG57" t="str">
            <v>1</v>
          </cell>
          <cell r="HH57">
            <v>1</v>
          </cell>
          <cell r="HI57">
            <v>0</v>
          </cell>
          <cell r="HJ57">
            <v>0</v>
          </cell>
          <cell r="HK57">
            <v>0</v>
          </cell>
          <cell r="HL57">
            <v>1</v>
          </cell>
          <cell r="HM57">
            <v>1</v>
          </cell>
          <cell r="HN57">
            <v>1</v>
          </cell>
          <cell r="HO57" t="str">
            <v>1</v>
          </cell>
          <cell r="HP57">
            <v>1</v>
          </cell>
          <cell r="HQ57" t="str">
            <v>0</v>
          </cell>
          <cell r="HR57">
            <v>4</v>
          </cell>
          <cell r="HS57">
            <v>4</v>
          </cell>
          <cell r="HT57">
            <v>8</v>
          </cell>
          <cell r="HU57">
            <v>5</v>
          </cell>
          <cell r="HV57">
            <v>0</v>
          </cell>
          <cell r="HW57">
            <v>0</v>
          </cell>
          <cell r="HX57">
            <v>1</v>
          </cell>
          <cell r="HY57" t="str">
            <v>1</v>
          </cell>
          <cell r="HZ57" t="str">
            <v>0</v>
          </cell>
          <cell r="IA57">
            <v>12</v>
          </cell>
          <cell r="IB57">
            <v>12</v>
          </cell>
          <cell r="IC57">
            <v>2</v>
          </cell>
          <cell r="ID57">
            <v>2</v>
          </cell>
          <cell r="IE57">
            <v>1</v>
          </cell>
          <cell r="IF57">
            <v>0</v>
          </cell>
          <cell r="IG57">
            <v>2994807.08</v>
          </cell>
          <cell r="IH57" t="str">
            <v>19039588,13</v>
          </cell>
          <cell r="II57" t="str">
            <v>1970</v>
          </cell>
          <cell r="IJ57">
            <v>4480015.3019000003</v>
          </cell>
          <cell r="IK57">
            <v>20181963.417800002</v>
          </cell>
          <cell r="IL57">
            <v>1272535.82</v>
          </cell>
          <cell r="IM57">
            <v>1702939.9827000001</v>
          </cell>
          <cell r="IN57" t="str">
            <v>2994807,08</v>
          </cell>
          <cell r="IP57">
            <v>-17187156.3378</v>
          </cell>
          <cell r="IQ57">
            <v>0.15729369063000001</v>
          </cell>
          <cell r="IS57">
            <v>100</v>
          </cell>
          <cell r="IT57">
            <v>5</v>
          </cell>
          <cell r="IU57" t="str">
            <v>FEASIBILITY STUDY</v>
          </cell>
        </row>
        <row r="58">
          <cell r="A58" t="str">
            <v>BRANDBOOM INTERMEDIATE SCHOOL</v>
          </cell>
          <cell r="B58" t="str">
            <v>GOVERNMENT SCHOOL</v>
          </cell>
          <cell r="C58" t="str">
            <v>NCPRP2114, 0765</v>
          </cell>
          <cell r="D58">
            <v>300043301</v>
          </cell>
          <cell r="F58" t="str">
            <v>ZF MGCAWU</v>
          </cell>
          <cell r="G58" t="str">
            <v>!KHEIS</v>
          </cell>
          <cell r="H58" t="str">
            <v xml:space="preserve">BOEGOEBERG  </v>
          </cell>
          <cell r="I58" t="str">
            <v>BOEGOEBERG</v>
          </cell>
          <cell r="J58" t="str">
            <v>BOEGOEBERG SETTLEMENT</v>
          </cell>
          <cell r="K58" t="str">
            <v>-28.92698</v>
          </cell>
          <cell r="L58" t="str">
            <v>22.12662</v>
          </cell>
          <cell r="M58">
            <v>3</v>
          </cell>
          <cell r="N58" t="str">
            <v>JMJ MPOMPO</v>
          </cell>
          <cell r="O58" t="str">
            <v>2</v>
          </cell>
          <cell r="P58" t="str">
            <v>DAWID CORNELUIS VAN DER WESTHUIZEN</v>
          </cell>
          <cell r="Q58" t="str">
            <v>0548330183</v>
          </cell>
          <cell r="R58" t="str">
            <v>0833159389</v>
          </cell>
          <cell r="S58" t="str">
            <v>BRANDBOOM82@GMAIL.COM</v>
          </cell>
          <cell r="T58" t="str">
            <v>NO</v>
          </cell>
          <cell r="U58" t="str">
            <v>URBAN</v>
          </cell>
          <cell r="V58" t="str">
            <v>1733</v>
          </cell>
          <cell r="W58" t="str">
            <v>4,2169</v>
          </cell>
          <cell r="X58">
            <v>4.8</v>
          </cell>
          <cell r="Y58" t="str">
            <v>-0,5831</v>
          </cell>
          <cell r="Z58">
            <v>3712</v>
          </cell>
          <cell r="AA58" t="str">
            <v>PERMANENT</v>
          </cell>
          <cell r="AB58" t="str">
            <v/>
          </cell>
          <cell r="AC58" t="str">
            <v/>
          </cell>
          <cell r="AD58" t="str">
            <v>LOCAL GOVERNMENT</v>
          </cell>
          <cell r="AE58" t="str">
            <v/>
          </cell>
          <cell r="AF58" t="str">
            <v/>
          </cell>
          <cell r="AG58" t="str">
            <v>OPERATIONAL (LEARNERS AT THE SCHOOL)</v>
          </cell>
          <cell r="AH58" t="str">
            <v>PUBLIC</v>
          </cell>
          <cell r="AI58" t="str">
            <v>PUBLIC ORDINARY SCHOOL</v>
          </cell>
          <cell r="AJ58" t="str">
            <v>INTERMEDIATE</v>
          </cell>
          <cell r="AK58">
            <v>567</v>
          </cell>
          <cell r="AL58" t="str">
            <v>MEDIUM INTERMEDIATE</v>
          </cell>
          <cell r="AM58" t="str">
            <v xml:space="preserve">LEVEL 2 INTERMEDIATESCHOOL </v>
          </cell>
          <cell r="AN58" t="str">
            <v>GRADE R</v>
          </cell>
          <cell r="AO58" t="str">
            <v>GRADE 9</v>
          </cell>
          <cell r="AP58" t="str">
            <v>473</v>
          </cell>
          <cell r="AQ58">
            <v>482</v>
          </cell>
          <cell r="AR58">
            <v>505</v>
          </cell>
          <cell r="AS58">
            <v>524</v>
          </cell>
          <cell r="AT58">
            <v>550</v>
          </cell>
          <cell r="AU58">
            <v>528</v>
          </cell>
          <cell r="AV58">
            <v>525</v>
          </cell>
          <cell r="AW58">
            <v>585</v>
          </cell>
          <cell r="AX58">
            <v>628</v>
          </cell>
          <cell r="AY58">
            <v>518</v>
          </cell>
          <cell r="AZ58">
            <v>557</v>
          </cell>
          <cell r="BA58">
            <v>566</v>
          </cell>
          <cell r="BB58">
            <v>548</v>
          </cell>
          <cell r="BC58">
            <v>567</v>
          </cell>
          <cell r="BE58">
            <v>0</v>
          </cell>
          <cell r="BK58" t="str">
            <v>C4</v>
          </cell>
          <cell r="BL58" t="str">
            <v>C4</v>
          </cell>
          <cell r="BM58" t="str">
            <v>C4</v>
          </cell>
          <cell r="CW58" t="str">
            <v>Flush toilet (municipal)</v>
          </cell>
          <cell r="DO58" t="str">
            <v>621,25</v>
          </cell>
          <cell r="DP58" t="str">
            <v>WELDED MESH</v>
          </cell>
          <cell r="EM58" t="str">
            <v/>
          </cell>
          <cell r="EN58" t="str">
            <v/>
          </cell>
          <cell r="EO58" t="str">
            <v/>
          </cell>
          <cell r="EP58" t="str">
            <v/>
          </cell>
          <cell r="EQ58" t="str">
            <v/>
          </cell>
          <cell r="FH58" t="str">
            <v/>
          </cell>
          <cell r="FI58" t="str">
            <v/>
          </cell>
          <cell r="FP58">
            <v>0</v>
          </cell>
          <cell r="FR58">
            <v>0</v>
          </cell>
          <cell r="FT58">
            <v>0</v>
          </cell>
          <cell r="FV58">
            <v>0</v>
          </cell>
          <cell r="FW58">
            <v>0</v>
          </cell>
          <cell r="GA58" t="str">
            <v/>
          </cell>
          <cell r="GC58" t="str">
            <v>Yes</v>
          </cell>
          <cell r="GD58">
            <v>0</v>
          </cell>
          <cell r="GE58">
            <v>0</v>
          </cell>
          <cell r="GF58">
            <v>0</v>
          </cell>
          <cell r="GG58" t="str">
            <v>0</v>
          </cell>
          <cell r="GH58" t="str">
            <v>0</v>
          </cell>
          <cell r="GI58" t="str">
            <v>Mobile Tankers , Municipal Yard Supply</v>
          </cell>
          <cell r="GJ58" t="str">
            <v>Less than 75%</v>
          </cell>
          <cell r="GK58" t="str">
            <v>YES</v>
          </cell>
          <cell r="GL58">
            <v>1</v>
          </cell>
          <cell r="GM58">
            <v>5000</v>
          </cell>
          <cell r="GN58" t="str">
            <v>1 x 5kl</v>
          </cell>
          <cell r="GR58" t="str">
            <v>Reticulated for drinking purposes, Reticulated for vegetable garden, Reticulated for water borne sewerage system</v>
          </cell>
          <cell r="GS58" t="str">
            <v>Less than 25% needed</v>
          </cell>
          <cell r="GT58" t="str">
            <v/>
          </cell>
          <cell r="GU58">
            <v>35</v>
          </cell>
          <cell r="GV58">
            <v>16</v>
          </cell>
          <cell r="GW58">
            <v>19</v>
          </cell>
          <cell r="GX58">
            <v>0.125</v>
          </cell>
          <cell r="GY58" t="str">
            <v>6</v>
          </cell>
          <cell r="GZ58">
            <v>9</v>
          </cell>
          <cell r="HA58">
            <v>5</v>
          </cell>
          <cell r="HB58">
            <v>0.55555555555555558</v>
          </cell>
          <cell r="HC58">
            <v>0</v>
          </cell>
          <cell r="HD58">
            <v>1</v>
          </cell>
          <cell r="HE58" t="str">
            <v>0</v>
          </cell>
          <cell r="HF58">
            <v>2</v>
          </cell>
          <cell r="HG58" t="str">
            <v>2</v>
          </cell>
          <cell r="HH58">
            <v>1</v>
          </cell>
          <cell r="HI58">
            <v>0</v>
          </cell>
          <cell r="HJ58">
            <v>2</v>
          </cell>
          <cell r="HK58">
            <v>2</v>
          </cell>
          <cell r="HL58">
            <v>1</v>
          </cell>
          <cell r="HM58">
            <v>0</v>
          </cell>
          <cell r="HN58">
            <v>0</v>
          </cell>
          <cell r="HO58" t="str">
            <v>0</v>
          </cell>
          <cell r="HP58">
            <v>0</v>
          </cell>
          <cell r="HQ58" t="str">
            <v>0</v>
          </cell>
          <cell r="HR58">
            <v>8</v>
          </cell>
          <cell r="HS58">
            <v>8</v>
          </cell>
          <cell r="HT58">
            <v>10</v>
          </cell>
          <cell r="HU58">
            <v>2</v>
          </cell>
          <cell r="HV58">
            <v>0</v>
          </cell>
          <cell r="HW58">
            <v>0</v>
          </cell>
          <cell r="HX58">
            <v>1</v>
          </cell>
          <cell r="HY58" t="str">
            <v>1</v>
          </cell>
          <cell r="HZ58" t="str">
            <v>14</v>
          </cell>
          <cell r="IA58">
            <v>16</v>
          </cell>
          <cell r="IB58">
            <v>2</v>
          </cell>
          <cell r="IC58">
            <v>1</v>
          </cell>
          <cell r="ID58">
            <v>1</v>
          </cell>
          <cell r="IE58">
            <v>1</v>
          </cell>
          <cell r="IF58">
            <v>0</v>
          </cell>
          <cell r="IG58">
            <v>1053351.02</v>
          </cell>
          <cell r="IH58" t="str">
            <v>30357044,56</v>
          </cell>
          <cell r="II58" t="str">
            <v>1970</v>
          </cell>
          <cell r="IJ58">
            <v>13677746.784</v>
          </cell>
          <cell r="IK58">
            <v>32178467.233600002</v>
          </cell>
          <cell r="IN58" t="str">
            <v>1053351,02</v>
          </cell>
          <cell r="IP58">
            <v>-31125116.213599999</v>
          </cell>
          <cell r="IQ58">
            <v>3.4698734129999999E-2</v>
          </cell>
          <cell r="IS58">
            <v>100</v>
          </cell>
          <cell r="IT58">
            <v>5</v>
          </cell>
          <cell r="IU58" t="str">
            <v>CORRECTIVE MAINTENANCE</v>
          </cell>
        </row>
        <row r="59">
          <cell r="A59" t="str">
            <v>BRANDVLEI INTERMEDIÊRE SKOOL</v>
          </cell>
          <cell r="B59" t="str">
            <v>GOVERNMENT SCHOOL</v>
          </cell>
          <cell r="C59" t="str">
            <v>NCPRP1442, 1443</v>
          </cell>
          <cell r="D59">
            <v>300034302</v>
          </cell>
          <cell r="E59" t="str">
            <v>HOUSE ALHEIT</v>
          </cell>
          <cell r="F59" t="str">
            <v>NAMAKWA</v>
          </cell>
          <cell r="G59" t="str">
            <v>HANTAM</v>
          </cell>
          <cell r="H59" t="str">
            <v>BRANDVLEI</v>
          </cell>
          <cell r="I59" t="str">
            <v>BRANDVLEI</v>
          </cell>
          <cell r="J59" t="str">
            <v>161 CHRISTIAN STREET, BRANDVLEI, 8915</v>
          </cell>
          <cell r="K59" t="str">
            <v>-30.47175</v>
          </cell>
          <cell r="L59" t="str">
            <v>20.49061</v>
          </cell>
          <cell r="M59">
            <v>4</v>
          </cell>
          <cell r="N59" t="str">
            <v>GH VAN ROOI</v>
          </cell>
          <cell r="O59" t="str">
            <v>2</v>
          </cell>
          <cell r="P59" t="str">
            <v>WILFRED MELVIN HENDRICKS</v>
          </cell>
          <cell r="Q59" t="str">
            <v>0546030219</v>
          </cell>
          <cell r="R59" t="str">
            <v>0828703082</v>
          </cell>
          <cell r="S59" t="str">
            <v>LSB@HANTAM.CO.ZA</v>
          </cell>
          <cell r="T59" t="str">
            <v>YES</v>
          </cell>
          <cell r="U59" t="str">
            <v>URBAN</v>
          </cell>
          <cell r="V59" t="str">
            <v>191</v>
          </cell>
          <cell r="W59" t="str">
            <v>3,0793</v>
          </cell>
          <cell r="X59">
            <v>4.8</v>
          </cell>
          <cell r="Y59" t="str">
            <v>-1,7207</v>
          </cell>
          <cell r="Z59">
            <v>5469</v>
          </cell>
          <cell r="AA59" t="str">
            <v>PERMANENT</v>
          </cell>
          <cell r="AB59" t="str">
            <v/>
          </cell>
          <cell r="AC59" t="str">
            <v/>
          </cell>
          <cell r="AD59" t="str">
            <v>LOCAL GOVERNMENT</v>
          </cell>
          <cell r="AE59" t="str">
            <v>NO</v>
          </cell>
          <cell r="AF59" t="str">
            <v/>
          </cell>
          <cell r="AG59" t="str">
            <v>OPERATIONAL (LEARNERS AT THE SCHOOL)</v>
          </cell>
          <cell r="AH59" t="str">
            <v>PUBLIC</v>
          </cell>
          <cell r="AI59" t="str">
            <v>PUBLIC ORDINARY SCHOOL</v>
          </cell>
          <cell r="AJ59" t="str">
            <v xml:space="preserve">SECONDARY </v>
          </cell>
          <cell r="AK59">
            <v>187</v>
          </cell>
          <cell r="AL59" t="str">
            <v xml:space="preserve">MICRO SECONDARY </v>
          </cell>
          <cell r="AM59" t="str">
            <v xml:space="preserve">LEVEL 2 SECONDARY SCHOOL </v>
          </cell>
          <cell r="AN59" t="str">
            <v>GRADE 8</v>
          </cell>
          <cell r="AO59" t="str">
            <v>GRADE 12</v>
          </cell>
          <cell r="AP59" t="str">
            <v>388</v>
          </cell>
          <cell r="AQ59">
            <v>412</v>
          </cell>
          <cell r="AR59">
            <v>464</v>
          </cell>
          <cell r="AS59">
            <v>407</v>
          </cell>
          <cell r="AT59">
            <v>400</v>
          </cell>
          <cell r="AU59">
            <v>385</v>
          </cell>
          <cell r="AV59">
            <v>425</v>
          </cell>
          <cell r="AW59">
            <v>417</v>
          </cell>
          <cell r="AX59">
            <v>359</v>
          </cell>
          <cell r="AY59">
            <v>436</v>
          </cell>
          <cell r="AZ59">
            <v>239</v>
          </cell>
          <cell r="BA59">
            <v>199</v>
          </cell>
          <cell r="BB59">
            <v>230</v>
          </cell>
          <cell r="BC59">
            <v>187</v>
          </cell>
          <cell r="BE59">
            <v>0</v>
          </cell>
          <cell r="BK59" t="str">
            <v>C4</v>
          </cell>
          <cell r="BL59" t="str">
            <v>C4</v>
          </cell>
          <cell r="BM59" t="str">
            <v>C4</v>
          </cell>
          <cell r="CW59" t="str">
            <v>Flush toilet (septic tank)</v>
          </cell>
          <cell r="DO59" t="str">
            <v>831,41</v>
          </cell>
          <cell r="DP59" t="str">
            <v>WELDED MESH</v>
          </cell>
          <cell r="EM59" t="str">
            <v/>
          </cell>
          <cell r="EN59" t="str">
            <v>100</v>
          </cell>
          <cell r="EO59" t="str">
            <v>62</v>
          </cell>
          <cell r="EP59" t="str">
            <v>38</v>
          </cell>
          <cell r="EQ59" t="str">
            <v/>
          </cell>
          <cell r="FH59" t="str">
            <v/>
          </cell>
          <cell r="FI59" t="str">
            <v/>
          </cell>
          <cell r="FP59">
            <v>371000</v>
          </cell>
          <cell r="FR59">
            <v>371000</v>
          </cell>
          <cell r="FT59">
            <v>371000</v>
          </cell>
          <cell r="FV59">
            <v>371000</v>
          </cell>
          <cell r="FW59">
            <v>1484000</v>
          </cell>
          <cell r="GA59" t="str">
            <v/>
          </cell>
          <cell r="GC59" t="str">
            <v>Yes</v>
          </cell>
          <cell r="GD59">
            <v>0</v>
          </cell>
          <cell r="GE59">
            <v>0</v>
          </cell>
          <cell r="GF59">
            <v>0</v>
          </cell>
          <cell r="GG59" t="str">
            <v>0</v>
          </cell>
          <cell r="GH59" t="str">
            <v>0</v>
          </cell>
          <cell r="GI59" t="str">
            <v>Municipal Yard Supply</v>
          </cell>
          <cell r="GJ59" t="str">
            <v>Always available</v>
          </cell>
          <cell r="GK59" t="str">
            <v>NO</v>
          </cell>
          <cell r="GL59">
            <v>0</v>
          </cell>
          <cell r="GR59" t="str">
            <v>Reticulated for drinking purposes, Reticulated for vegetable garden, Reticulated for water borne sewerage system</v>
          </cell>
          <cell r="GS59" t="str">
            <v>Not needed</v>
          </cell>
          <cell r="GT59" t="str">
            <v/>
          </cell>
          <cell r="GU59">
            <v>18</v>
          </cell>
          <cell r="GV59">
            <v>12</v>
          </cell>
          <cell r="GW59">
            <v>6</v>
          </cell>
          <cell r="GX59">
            <v>0.16666666666666666</v>
          </cell>
          <cell r="GY59" t="str">
            <v>0</v>
          </cell>
          <cell r="GZ59">
            <v>5</v>
          </cell>
          <cell r="HA59">
            <v>5</v>
          </cell>
          <cell r="HB59">
            <v>1</v>
          </cell>
          <cell r="HC59">
            <v>0</v>
          </cell>
          <cell r="HD59">
            <v>1</v>
          </cell>
          <cell r="HE59" t="str">
            <v>0</v>
          </cell>
          <cell r="HF59">
            <v>0</v>
          </cell>
          <cell r="HG59" t="str">
            <v>0</v>
          </cell>
          <cell r="HH59">
            <v>0</v>
          </cell>
          <cell r="HI59">
            <v>0</v>
          </cell>
          <cell r="HJ59">
            <v>1</v>
          </cell>
          <cell r="HK59">
            <v>1</v>
          </cell>
          <cell r="HL59">
            <v>1</v>
          </cell>
          <cell r="HM59">
            <v>0</v>
          </cell>
          <cell r="HN59">
            <v>0</v>
          </cell>
          <cell r="HO59" t="str">
            <v>0</v>
          </cell>
          <cell r="HP59">
            <v>0</v>
          </cell>
          <cell r="HQ59" t="str">
            <v>0</v>
          </cell>
          <cell r="HR59">
            <v>4</v>
          </cell>
          <cell r="HS59">
            <v>4</v>
          </cell>
          <cell r="HT59">
            <v>8</v>
          </cell>
          <cell r="HU59">
            <v>4</v>
          </cell>
          <cell r="HV59">
            <v>0</v>
          </cell>
          <cell r="HW59">
            <v>0</v>
          </cell>
          <cell r="HX59">
            <v>1</v>
          </cell>
          <cell r="HY59" t="str">
            <v>1</v>
          </cell>
          <cell r="HZ59" t="str">
            <v>20</v>
          </cell>
          <cell r="IA59">
            <v>14</v>
          </cell>
          <cell r="IB59">
            <v>0</v>
          </cell>
          <cell r="IC59">
            <v>2</v>
          </cell>
          <cell r="ID59">
            <v>2</v>
          </cell>
          <cell r="IE59">
            <v>1</v>
          </cell>
          <cell r="IF59">
            <v>0</v>
          </cell>
          <cell r="IG59">
            <v>320306.11</v>
          </cell>
          <cell r="IH59" t="str">
            <v>34356515,67</v>
          </cell>
          <cell r="II59" t="str">
            <v>1913</v>
          </cell>
          <cell r="IJ59">
            <v>8763383.9279999994</v>
          </cell>
          <cell r="IK59">
            <v>24146744.879999999</v>
          </cell>
          <cell r="IL59">
            <v>685185</v>
          </cell>
          <cell r="IM59">
            <v>916932.09230000002</v>
          </cell>
          <cell r="IN59" t="str">
            <v>320306,11</v>
          </cell>
          <cell r="IP59">
            <v>-23826438.77</v>
          </cell>
          <cell r="IQ59">
            <v>1.48877E-4</v>
          </cell>
          <cell r="IS59">
            <v>100</v>
          </cell>
          <cell r="IT59">
            <v>5</v>
          </cell>
          <cell r="IU59" t="str">
            <v>CORRECTIVE MAINTENANCE</v>
          </cell>
        </row>
        <row r="60">
          <cell r="A60" t="str">
            <v>BUCKLANDS (NGK) PRIMÊRE SKOOL</v>
          </cell>
          <cell r="B60" t="str">
            <v>PRIVATE PROPERTY</v>
          </cell>
          <cell r="C60" t="str">
            <v>NCPRP1974</v>
          </cell>
          <cell r="D60">
            <v>300011202</v>
          </cell>
          <cell r="E60" t="str">
            <v/>
          </cell>
          <cell r="F60" t="str">
            <v>PIXLEY KA SEME</v>
          </cell>
          <cell r="G60" t="str">
            <v>SIYANCUMA</v>
          </cell>
          <cell r="H60" t="str">
            <v>DOUGLAS</v>
          </cell>
          <cell r="I60" t="str">
            <v>BUCKLANDS DOUGLAS</v>
          </cell>
          <cell r="J60" t="str">
            <v>1, BUCKLANDS, DOUGLAS, 8730</v>
          </cell>
          <cell r="K60" t="str">
            <v>-29.071202</v>
          </cell>
          <cell r="L60" t="str">
            <v>23.688639</v>
          </cell>
          <cell r="M60">
            <v>5</v>
          </cell>
          <cell r="N60" t="str">
            <v>K DE WEE</v>
          </cell>
          <cell r="O60" t="str">
            <v>2</v>
          </cell>
          <cell r="P60" t="str">
            <v>ROELF ALEC SIMON</v>
          </cell>
          <cell r="Q60" t="str">
            <v>0532981190</v>
          </cell>
          <cell r="R60" t="str">
            <v>0828298144</v>
          </cell>
          <cell r="S60" t="str">
            <v>RASIMON@WEBMAIL.CO.ZA</v>
          </cell>
          <cell r="T60" t="str">
            <v>YES</v>
          </cell>
          <cell r="U60" t="str">
            <v>RURAL</v>
          </cell>
          <cell r="V60" t="str">
            <v>154</v>
          </cell>
          <cell r="W60" t="str">
            <v>0,8568</v>
          </cell>
          <cell r="X60">
            <v>2.8</v>
          </cell>
          <cell r="Y60" t="str">
            <v>-1,1207</v>
          </cell>
          <cell r="AA60" t="str">
            <v>TEMPORARY</v>
          </cell>
          <cell r="AB60" t="str">
            <v>LEASED</v>
          </cell>
          <cell r="AC60" t="str">
            <v>CHURCH SECTION 14</v>
          </cell>
          <cell r="AD60" t="str">
            <v>PRIVATE / COMMERCIAL</v>
          </cell>
          <cell r="AE60" t="str">
            <v>YES</v>
          </cell>
          <cell r="AF60" t="str">
            <v>VG KERK DOUGLASS 0532981122</v>
          </cell>
          <cell r="AG60" t="str">
            <v>OPERATIONAL (LEARNERS AT THE SCHOOL)</v>
          </cell>
          <cell r="AH60" t="str">
            <v>PUBLIC</v>
          </cell>
          <cell r="AI60" t="str">
            <v>PUBLIC ORDINARY SCHOOL</v>
          </cell>
          <cell r="AJ60" t="str">
            <v>PRIMARY</v>
          </cell>
          <cell r="AK60">
            <v>167</v>
          </cell>
          <cell r="AL60" t="str">
            <v>SMALL PRIMARY</v>
          </cell>
          <cell r="AM60" t="str">
            <v xml:space="preserve">LEVEL 1 PRIMARY SCHOOL </v>
          </cell>
          <cell r="AN60" t="str">
            <v>GRADE R</v>
          </cell>
          <cell r="AO60" t="str">
            <v>GRADE 7</v>
          </cell>
          <cell r="AP60" t="str">
            <v>161</v>
          </cell>
          <cell r="AQ60">
            <v>163</v>
          </cell>
          <cell r="AR60">
            <v>154</v>
          </cell>
          <cell r="AS60">
            <v>152</v>
          </cell>
          <cell r="AT60">
            <v>187</v>
          </cell>
          <cell r="AU60">
            <v>173</v>
          </cell>
          <cell r="AV60">
            <v>150</v>
          </cell>
          <cell r="AW60">
            <v>152</v>
          </cell>
          <cell r="AX60">
            <v>192</v>
          </cell>
          <cell r="AY60">
            <v>152</v>
          </cell>
          <cell r="AZ60">
            <v>166</v>
          </cell>
          <cell r="BA60">
            <v>177</v>
          </cell>
          <cell r="BB60">
            <v>166</v>
          </cell>
          <cell r="BC60">
            <v>167</v>
          </cell>
          <cell r="BE60">
            <v>0</v>
          </cell>
          <cell r="BK60" t="str">
            <v>C3</v>
          </cell>
          <cell r="BL60" t="str">
            <v>C2</v>
          </cell>
          <cell r="BM60" t="str">
            <v>C2</v>
          </cell>
          <cell r="CW60" t="str">
            <v>Flush toilet (septic tank)</v>
          </cell>
          <cell r="DO60" t="str">
            <v>551,02</v>
          </cell>
          <cell r="DP60" t="str">
            <v xml:space="preserve"> </v>
          </cell>
          <cell r="EH60">
            <v>4</v>
          </cell>
          <cell r="EM60" t="str">
            <v>YES</v>
          </cell>
          <cell r="EN60" t="str">
            <v/>
          </cell>
          <cell r="EO60" t="str">
            <v/>
          </cell>
          <cell r="EP60" t="str">
            <v/>
          </cell>
          <cell r="EQ60" t="str">
            <v/>
          </cell>
          <cell r="FH60" t="str">
            <v/>
          </cell>
          <cell r="FI60" t="str">
            <v>SCHOOL TO CLOSE / BUDGET REMOVED / CHURCH SCHOOL</v>
          </cell>
          <cell r="FJ60" t="str">
            <v>CHECK CONDITION</v>
          </cell>
          <cell r="FP60">
            <v>0</v>
          </cell>
          <cell r="FR60">
            <v>0</v>
          </cell>
          <cell r="FT60">
            <v>0</v>
          </cell>
          <cell r="FV60">
            <v>0</v>
          </cell>
          <cell r="FW60">
            <v>0</v>
          </cell>
          <cell r="GA60" t="str">
            <v/>
          </cell>
          <cell r="GC60" t="str">
            <v>Yes</v>
          </cell>
          <cell r="GD60">
            <v>0</v>
          </cell>
          <cell r="GE60">
            <v>0</v>
          </cell>
          <cell r="GF60">
            <v>0</v>
          </cell>
          <cell r="GG60" t="str">
            <v>0</v>
          </cell>
          <cell r="GH60" t="str">
            <v>0</v>
          </cell>
          <cell r="GI60" t="str">
            <v>Borehole/Well on site, Municipal/Communal</v>
          </cell>
          <cell r="GJ60" t="str">
            <v>Always available</v>
          </cell>
          <cell r="GK60" t="str">
            <v>YES</v>
          </cell>
          <cell r="GL60">
            <v>1</v>
          </cell>
          <cell r="GM60">
            <v>5000</v>
          </cell>
          <cell r="GN60" t="str">
            <v>1 x 5kl</v>
          </cell>
          <cell r="GR60" t="str">
            <v>Reticulated for drinking purposes</v>
          </cell>
          <cell r="GS60" t="str">
            <v>Not needed</v>
          </cell>
          <cell r="GT60" t="str">
            <v/>
          </cell>
          <cell r="GU60">
            <v>9</v>
          </cell>
          <cell r="GV60">
            <v>12</v>
          </cell>
          <cell r="GW60">
            <v>-3</v>
          </cell>
          <cell r="GX60">
            <v>0.25</v>
          </cell>
          <cell r="GY60" t="str">
            <v>4</v>
          </cell>
          <cell r="GZ60">
            <v>8</v>
          </cell>
          <cell r="HA60">
            <v>5</v>
          </cell>
          <cell r="HB60">
            <v>0.625</v>
          </cell>
          <cell r="HC60">
            <v>0</v>
          </cell>
          <cell r="HD60">
            <v>1</v>
          </cell>
          <cell r="HE60" t="str">
            <v>0</v>
          </cell>
          <cell r="HF60">
            <v>0</v>
          </cell>
          <cell r="HG60" t="str">
            <v>0</v>
          </cell>
          <cell r="HH60">
            <v>0</v>
          </cell>
          <cell r="HI60">
            <v>0</v>
          </cell>
          <cell r="HJ60">
            <v>0</v>
          </cell>
          <cell r="HK60">
            <v>0</v>
          </cell>
          <cell r="HL60">
            <v>1</v>
          </cell>
          <cell r="HM60">
            <v>1</v>
          </cell>
          <cell r="HN60">
            <v>0</v>
          </cell>
          <cell r="HO60" t="str">
            <v>0</v>
          </cell>
          <cell r="HP60">
            <v>0</v>
          </cell>
          <cell r="HQ60" t="str">
            <v>0</v>
          </cell>
          <cell r="HR60">
            <v>2</v>
          </cell>
          <cell r="HS60">
            <v>2</v>
          </cell>
          <cell r="HT60">
            <v>8</v>
          </cell>
          <cell r="HU60">
            <v>6</v>
          </cell>
          <cell r="HV60">
            <v>0</v>
          </cell>
          <cell r="HW60">
            <v>0</v>
          </cell>
          <cell r="HX60">
            <v>1</v>
          </cell>
          <cell r="HY60" t="str">
            <v>1</v>
          </cell>
          <cell r="HZ60" t="str">
            <v>0</v>
          </cell>
          <cell r="IA60">
            <v>6</v>
          </cell>
          <cell r="IB60">
            <v>6</v>
          </cell>
          <cell r="IC60">
            <v>0</v>
          </cell>
          <cell r="ID60">
            <v>0</v>
          </cell>
          <cell r="IE60">
            <v>1</v>
          </cell>
          <cell r="IF60">
            <v>1</v>
          </cell>
          <cell r="IG60">
            <v>1977.99</v>
          </cell>
          <cell r="IH60" t="str">
            <v>8384715,02</v>
          </cell>
          <cell r="II60" t="str">
            <v>1962</v>
          </cell>
          <cell r="IJ60">
            <v>3458736.148</v>
          </cell>
          <cell r="IK60">
            <v>11066885.5145</v>
          </cell>
          <cell r="IL60">
            <v>779803.5</v>
          </cell>
          <cell r="IM60">
            <v>1043552.9892</v>
          </cell>
          <cell r="IN60" t="str">
            <v>1977,99</v>
          </cell>
          <cell r="IP60">
            <v>-11064907.524499999</v>
          </cell>
          <cell r="IQ60">
            <v>2.3590431042E-4</v>
          </cell>
          <cell r="IS60">
            <v>100</v>
          </cell>
          <cell r="IT60">
            <v>5</v>
          </cell>
          <cell r="IU60" t="str">
            <v>FEASIBILITY STUDY</v>
          </cell>
        </row>
        <row r="61">
          <cell r="A61" t="str">
            <v>BUFFELSRIVIER VGK PRIMÊRE SKOOL</v>
          </cell>
          <cell r="B61" t="str">
            <v>PRIVATE PROPERTY</v>
          </cell>
          <cell r="C61" t="str">
            <v>NCPRP1480</v>
          </cell>
          <cell r="D61">
            <v>300032201</v>
          </cell>
          <cell r="F61" t="str">
            <v>NAMAKWA</v>
          </cell>
          <cell r="G61" t="str">
            <v>NAMA KHOI</v>
          </cell>
          <cell r="H61" t="str">
            <v>BUFFELSRIVIER</v>
          </cell>
          <cell r="I61" t="str">
            <v>BUFFELSRIVIER</v>
          </cell>
          <cell r="J61" t="str">
            <v>248, MAIN ROAD, BUFFELSRIVIER, 8251</v>
          </cell>
          <cell r="K61" t="str">
            <v>-29.70581</v>
          </cell>
          <cell r="L61" t="str">
            <v>17.6051</v>
          </cell>
          <cell r="M61">
            <v>2</v>
          </cell>
          <cell r="N61" t="str">
            <v>MA ENGELBRECHT</v>
          </cell>
          <cell r="O61" t="str">
            <v>4</v>
          </cell>
          <cell r="P61" t="str">
            <v>PIET GERHARDUS STEWE</v>
          </cell>
          <cell r="Q61" t="str">
            <v>0277121217</v>
          </cell>
          <cell r="R61" t="str">
            <v>0796617295</v>
          </cell>
          <cell r="S61" t="str">
            <v>ADMIN@BUFFELSRIVIER.COM</v>
          </cell>
          <cell r="T61" t="str">
            <v>NO</v>
          </cell>
          <cell r="U61" t="str">
            <v>URBAN</v>
          </cell>
          <cell r="V61" t="str">
            <v>248</v>
          </cell>
          <cell r="W61" t="str">
            <v>1,7915</v>
          </cell>
          <cell r="X61">
            <v>2.8</v>
          </cell>
          <cell r="Y61" t="str">
            <v>-1,0085</v>
          </cell>
          <cell r="Z61">
            <v>780</v>
          </cell>
          <cell r="AA61" t="str">
            <v>TEMPORARY</v>
          </cell>
          <cell r="AB61" t="str">
            <v>LEASED</v>
          </cell>
          <cell r="AC61" t="str">
            <v>CHURCH SECTION 14</v>
          </cell>
          <cell r="AD61" t="str">
            <v>PRIVATE / COMMERCIAL</v>
          </cell>
          <cell r="AE61" t="str">
            <v>YES</v>
          </cell>
          <cell r="AF61" t="str">
            <v>VG KERKNO DETAILS</v>
          </cell>
          <cell r="AG61" t="str">
            <v>OPERATIONAL (LEARNERS AT THE SCHOOL)</v>
          </cell>
          <cell r="AH61" t="str">
            <v>PUBLIC</v>
          </cell>
          <cell r="AI61" t="str">
            <v>PUBLIC ORDINARY SCHOOL</v>
          </cell>
          <cell r="AJ61" t="str">
            <v>PRIMARY</v>
          </cell>
          <cell r="AK61">
            <v>186</v>
          </cell>
          <cell r="AL61" t="str">
            <v>SMALL PRIMARY</v>
          </cell>
          <cell r="AM61" t="str">
            <v xml:space="preserve">LEVEL 1 PRIMARY SCHOOL </v>
          </cell>
          <cell r="AN61" t="str">
            <v>GRADE R</v>
          </cell>
          <cell r="AO61" t="str">
            <v>GRADE 7</v>
          </cell>
          <cell r="AP61" t="str">
            <v>196</v>
          </cell>
          <cell r="AQ61">
            <v>217</v>
          </cell>
          <cell r="AR61">
            <v>187</v>
          </cell>
          <cell r="AS61">
            <v>180</v>
          </cell>
          <cell r="AT61">
            <v>185</v>
          </cell>
          <cell r="AU61">
            <v>118</v>
          </cell>
          <cell r="AV61">
            <v>175</v>
          </cell>
          <cell r="AW61">
            <v>170</v>
          </cell>
          <cell r="AX61">
            <v>208</v>
          </cell>
          <cell r="AY61">
            <v>166</v>
          </cell>
          <cell r="AZ61">
            <v>173</v>
          </cell>
          <cell r="BA61">
            <v>177</v>
          </cell>
          <cell r="BB61">
            <v>190</v>
          </cell>
          <cell r="BC61">
            <v>186</v>
          </cell>
          <cell r="BE61">
            <v>0</v>
          </cell>
          <cell r="BK61" t="str">
            <v>C3</v>
          </cell>
          <cell r="BL61" t="str">
            <v>C3</v>
          </cell>
          <cell r="BM61" t="str">
            <v>C3</v>
          </cell>
          <cell r="CW61" t="str">
            <v>Flush toilet (septic tank)</v>
          </cell>
          <cell r="DO61" t="str">
            <v>549,8</v>
          </cell>
          <cell r="DP61" t="str">
            <v>WELDED MESH</v>
          </cell>
          <cell r="EM61" t="str">
            <v>YES</v>
          </cell>
          <cell r="EN61" t="str">
            <v/>
          </cell>
          <cell r="EO61" t="str">
            <v/>
          </cell>
          <cell r="EP61" t="str">
            <v/>
          </cell>
          <cell r="EQ61" t="str">
            <v/>
          </cell>
          <cell r="FH61" t="str">
            <v/>
          </cell>
          <cell r="FI61" t="str">
            <v>CHURCH SCHOOL: VG KERK</v>
          </cell>
          <cell r="FP61">
            <v>0</v>
          </cell>
          <cell r="FR61">
            <v>0</v>
          </cell>
          <cell r="FT61">
            <v>0</v>
          </cell>
          <cell r="FV61">
            <v>0</v>
          </cell>
          <cell r="FW61">
            <v>0</v>
          </cell>
          <cell r="GA61" t="str">
            <v/>
          </cell>
          <cell r="GC61" t="str">
            <v>Yes</v>
          </cell>
          <cell r="GD61">
            <v>0</v>
          </cell>
          <cell r="GE61">
            <v>0</v>
          </cell>
          <cell r="GF61">
            <v>0</v>
          </cell>
          <cell r="GG61" t="str">
            <v>0</v>
          </cell>
          <cell r="GH61" t="str">
            <v>0</v>
          </cell>
          <cell r="GI61" t="str">
            <v>Borehole/Well on site, Mobile Tankers , Municipal Yard Supply</v>
          </cell>
          <cell r="GJ61" t="str">
            <v>Less than 75%</v>
          </cell>
          <cell r="GK61" t="str">
            <v>YES</v>
          </cell>
          <cell r="GL61">
            <v>3</v>
          </cell>
          <cell r="GM61">
            <v>5000</v>
          </cell>
          <cell r="GN61" t="str">
            <v>1 x 5kl</v>
          </cell>
          <cell r="GR61" t="str">
            <v>Reticulated for drinking purposes, Reticulated for vegetable garden, Reticulated for water borne sewerage system, Reticulated for watering of sport fields and gardens</v>
          </cell>
          <cell r="GS61" t="str">
            <v>Less than 25% needed</v>
          </cell>
          <cell r="GT61" t="str">
            <v/>
          </cell>
          <cell r="GU61">
            <v>8</v>
          </cell>
          <cell r="GV61">
            <v>12</v>
          </cell>
          <cell r="GW61">
            <v>-4</v>
          </cell>
          <cell r="GX61">
            <v>0.41666666666666669</v>
          </cell>
          <cell r="GY61" t="str">
            <v>3</v>
          </cell>
          <cell r="GZ61">
            <v>8</v>
          </cell>
          <cell r="HA61">
            <v>5</v>
          </cell>
          <cell r="HB61">
            <v>0.625</v>
          </cell>
          <cell r="HC61">
            <v>0</v>
          </cell>
          <cell r="HD61">
            <v>1</v>
          </cell>
          <cell r="HE61" t="str">
            <v>0</v>
          </cell>
          <cell r="HF61">
            <v>0</v>
          </cell>
          <cell r="HG61" t="str">
            <v>0</v>
          </cell>
          <cell r="HH61">
            <v>0</v>
          </cell>
          <cell r="HI61">
            <v>0</v>
          </cell>
          <cell r="HJ61">
            <v>0</v>
          </cell>
          <cell r="HK61">
            <v>0</v>
          </cell>
          <cell r="HL61">
            <v>1</v>
          </cell>
          <cell r="HM61">
            <v>1</v>
          </cell>
          <cell r="HN61">
            <v>0</v>
          </cell>
          <cell r="HO61" t="str">
            <v>0</v>
          </cell>
          <cell r="HP61">
            <v>0</v>
          </cell>
          <cell r="HQ61" t="str">
            <v>0</v>
          </cell>
          <cell r="HR61">
            <v>4</v>
          </cell>
          <cell r="HS61">
            <v>4</v>
          </cell>
          <cell r="HT61">
            <v>8</v>
          </cell>
          <cell r="HU61">
            <v>4</v>
          </cell>
          <cell r="HV61">
            <v>0</v>
          </cell>
          <cell r="HW61">
            <v>0</v>
          </cell>
          <cell r="HX61">
            <v>0</v>
          </cell>
          <cell r="HY61" t="str">
            <v>0</v>
          </cell>
          <cell r="HZ61" t="str">
            <v>0</v>
          </cell>
          <cell r="IA61">
            <v>7</v>
          </cell>
          <cell r="IB61">
            <v>7</v>
          </cell>
          <cell r="IC61">
            <v>2</v>
          </cell>
          <cell r="ID61">
            <v>2</v>
          </cell>
          <cell r="IE61">
            <v>1</v>
          </cell>
          <cell r="IF61">
            <v>0</v>
          </cell>
          <cell r="IG61">
            <v>322700.98</v>
          </cell>
          <cell r="IH61" t="str">
            <v>14006517,43</v>
          </cell>
          <cell r="II61" t="str">
            <v>1909</v>
          </cell>
          <cell r="IJ61">
            <v>2417452.2239999999</v>
          </cell>
          <cell r="IK61">
            <v>14846908.4758</v>
          </cell>
          <cell r="IL61">
            <v>1631819.98</v>
          </cell>
          <cell r="IM61">
            <v>2183743.2352</v>
          </cell>
          <cell r="IN61" t="str">
            <v>428740,61</v>
          </cell>
          <cell r="IP61">
            <v>-14418167.865800001</v>
          </cell>
          <cell r="IQ61">
            <v>3.0610079549E-2</v>
          </cell>
          <cell r="IS61">
            <v>100</v>
          </cell>
          <cell r="IT61">
            <v>5</v>
          </cell>
          <cell r="IU61" t="str">
            <v>CORRECTIVE MAINTENANCE</v>
          </cell>
        </row>
        <row r="62">
          <cell r="A62" t="str">
            <v>BULLETRAP PRIMÊRE SKOOL</v>
          </cell>
          <cell r="B62" t="str">
            <v>GOVERNMENT SCHOOL</v>
          </cell>
          <cell r="C62" t="str">
            <v>NCPRP1485</v>
          </cell>
          <cell r="D62">
            <v>300031201</v>
          </cell>
          <cell r="E62" t="str">
            <v/>
          </cell>
          <cell r="F62" t="str">
            <v>NAMAKWA</v>
          </cell>
          <cell r="G62" t="str">
            <v>NAMA KHOI</v>
          </cell>
          <cell r="H62" t="str">
            <v>BULLERTRAP</v>
          </cell>
          <cell r="I62" t="str">
            <v>BULLETRAP</v>
          </cell>
          <cell r="J62" t="str">
            <v>31, SCHOOLSTREET, BULLETRAP, 8260</v>
          </cell>
          <cell r="K62" t="str">
            <v>-29.45816</v>
          </cell>
          <cell r="L62" t="str">
            <v>17.76559</v>
          </cell>
          <cell r="M62">
            <v>1</v>
          </cell>
          <cell r="N62" t="str">
            <v>CL DAVIDS</v>
          </cell>
          <cell r="O62" t="str">
            <v>3</v>
          </cell>
          <cell r="P62" t="str">
            <v>ANDRE MAKATEES</v>
          </cell>
          <cell r="Q62" t="str">
            <v>0277441445</v>
          </cell>
          <cell r="R62" t="str">
            <v>0729974246</v>
          </cell>
          <cell r="S62" t="str">
            <v>BULLETRAPPS@GMAIL.COM</v>
          </cell>
          <cell r="T62" t="str">
            <v>NO</v>
          </cell>
          <cell r="U62" t="str">
            <v>URBAN</v>
          </cell>
          <cell r="V62" t="str">
            <v>32</v>
          </cell>
          <cell r="W62" t="str">
            <v>2,1261</v>
          </cell>
          <cell r="X62">
            <v>2.8</v>
          </cell>
          <cell r="Y62" t="str">
            <v>-0,6739</v>
          </cell>
          <cell r="Z62">
            <v>326</v>
          </cell>
          <cell r="AA62" t="str">
            <v>PERMANENT</v>
          </cell>
          <cell r="AC62" t="str">
            <v/>
          </cell>
          <cell r="AD62" t="str">
            <v>LOCAL GOVERNMENT</v>
          </cell>
          <cell r="AE62" t="str">
            <v/>
          </cell>
          <cell r="AF62" t="str">
            <v>NAMAKHOI MUNICIPALITY</v>
          </cell>
          <cell r="AG62" t="str">
            <v>OPERATIONAL (LEARNERS AT THE SCHOOL)</v>
          </cell>
          <cell r="AH62" t="str">
            <v>PUBLIC</v>
          </cell>
          <cell r="AI62" t="str">
            <v>PUBLIC ORDINARY SCHOOL</v>
          </cell>
          <cell r="AJ62" t="str">
            <v>PRIMARY</v>
          </cell>
          <cell r="AK62">
            <v>44</v>
          </cell>
          <cell r="AL62" t="str">
            <v>MICRO PRIMARY</v>
          </cell>
          <cell r="AM62" t="str">
            <v xml:space="preserve">LEVEL 0 PRIMARY SCHOOL </v>
          </cell>
          <cell r="AN62" t="str">
            <v>GRADE R</v>
          </cell>
          <cell r="AO62" t="str">
            <v>GRADE 6</v>
          </cell>
          <cell r="AP62" t="str">
            <v>72</v>
          </cell>
          <cell r="AQ62">
            <v>69</v>
          </cell>
          <cell r="AR62">
            <v>66</v>
          </cell>
          <cell r="AS62">
            <v>64</v>
          </cell>
          <cell r="AT62">
            <v>60</v>
          </cell>
          <cell r="AU62">
            <v>55</v>
          </cell>
          <cell r="AV62">
            <v>51</v>
          </cell>
          <cell r="AW62">
            <v>50</v>
          </cell>
          <cell r="AX62">
            <v>50</v>
          </cell>
          <cell r="AY62">
            <v>62</v>
          </cell>
          <cell r="AZ62">
            <v>57</v>
          </cell>
          <cell r="BA62">
            <v>52</v>
          </cell>
          <cell r="BB62">
            <v>46</v>
          </cell>
          <cell r="BC62">
            <v>44</v>
          </cell>
          <cell r="BE62">
            <v>0</v>
          </cell>
          <cell r="BK62" t="str">
            <v>C3</v>
          </cell>
          <cell r="BL62" t="str">
            <v>C3</v>
          </cell>
          <cell r="BM62" t="str">
            <v>C3</v>
          </cell>
          <cell r="CW62" t="str">
            <v>Flush toilet (septic tank)</v>
          </cell>
          <cell r="DO62" t="str">
            <v>626,06</v>
          </cell>
          <cell r="DP62" t="str">
            <v>WELDED MESH</v>
          </cell>
          <cell r="EM62" t="str">
            <v>YES</v>
          </cell>
          <cell r="EN62" t="str">
            <v/>
          </cell>
          <cell r="EO62" t="str">
            <v/>
          </cell>
          <cell r="EP62" t="str">
            <v/>
          </cell>
          <cell r="EQ62" t="str">
            <v/>
          </cell>
          <cell r="FH62" t="str">
            <v/>
          </cell>
          <cell r="FI62" t="str">
            <v>CHECK IF PRIVATELY OWNED: NAMAKHOI MUNICIPALITY</v>
          </cell>
          <cell r="FP62">
            <v>0</v>
          </cell>
          <cell r="FR62">
            <v>0</v>
          </cell>
          <cell r="FT62">
            <v>0</v>
          </cell>
          <cell r="FV62">
            <v>0</v>
          </cell>
          <cell r="FW62">
            <v>0</v>
          </cell>
          <cell r="GA62" t="str">
            <v/>
          </cell>
          <cell r="GC62" t="str">
            <v>Yes</v>
          </cell>
          <cell r="GD62">
            <v>0</v>
          </cell>
          <cell r="GE62">
            <v>0</v>
          </cell>
          <cell r="GF62">
            <v>0</v>
          </cell>
          <cell r="GG62" t="str">
            <v>0</v>
          </cell>
          <cell r="GH62" t="str">
            <v>0</v>
          </cell>
          <cell r="GI62" t="str">
            <v>Municipal Yard Supply</v>
          </cell>
          <cell r="GJ62" t="str">
            <v>Always available</v>
          </cell>
          <cell r="GK62" t="str">
            <v>NO</v>
          </cell>
          <cell r="GL62">
            <v>0</v>
          </cell>
          <cell r="GR62" t="str">
            <v>Reticulated for drinking purposes, Reticulated for vegetable garden, Reticulated for water borne sewerage system</v>
          </cell>
          <cell r="GS62" t="str">
            <v>Not needed</v>
          </cell>
          <cell r="GT62" t="str">
            <v/>
          </cell>
          <cell r="GU62">
            <v>6</v>
          </cell>
          <cell r="GV62">
            <v>4</v>
          </cell>
          <cell r="GW62">
            <v>2</v>
          </cell>
          <cell r="GX62">
            <v>0</v>
          </cell>
          <cell r="GY62" t="str">
            <v>0</v>
          </cell>
          <cell r="GZ62">
            <v>2</v>
          </cell>
          <cell r="HA62">
            <v>2</v>
          </cell>
          <cell r="HB62">
            <v>1</v>
          </cell>
          <cell r="HC62">
            <v>0</v>
          </cell>
          <cell r="HD62">
            <v>1</v>
          </cell>
          <cell r="HE62" t="str">
            <v>0</v>
          </cell>
          <cell r="HF62">
            <v>0</v>
          </cell>
          <cell r="HG62" t="str">
            <v>0</v>
          </cell>
          <cell r="HH62">
            <v>0</v>
          </cell>
          <cell r="HI62">
            <v>0</v>
          </cell>
          <cell r="HJ62">
            <v>0</v>
          </cell>
          <cell r="HK62">
            <v>0</v>
          </cell>
          <cell r="HL62">
            <v>0</v>
          </cell>
          <cell r="HM62">
            <v>0</v>
          </cell>
          <cell r="HN62">
            <v>0</v>
          </cell>
          <cell r="HO62" t="str">
            <v>0</v>
          </cell>
          <cell r="HP62">
            <v>0</v>
          </cell>
          <cell r="HQ62" t="str">
            <v>0</v>
          </cell>
          <cell r="HR62">
            <v>1</v>
          </cell>
          <cell r="HS62">
            <v>1</v>
          </cell>
          <cell r="HT62">
            <v>5</v>
          </cell>
          <cell r="HU62">
            <v>4</v>
          </cell>
          <cell r="HV62">
            <v>0</v>
          </cell>
          <cell r="HW62">
            <v>0</v>
          </cell>
          <cell r="HX62">
            <v>1</v>
          </cell>
          <cell r="HY62" t="str">
            <v>1</v>
          </cell>
          <cell r="HZ62" t="str">
            <v>0</v>
          </cell>
          <cell r="IA62">
            <v>3</v>
          </cell>
          <cell r="IB62">
            <v>3</v>
          </cell>
          <cell r="IC62">
            <v>1</v>
          </cell>
          <cell r="ID62">
            <v>1</v>
          </cell>
          <cell r="IE62">
            <v>1</v>
          </cell>
          <cell r="IF62">
            <v>0</v>
          </cell>
          <cell r="IG62">
            <v>152395.62</v>
          </cell>
          <cell r="IH62" t="str">
            <v>6012210,0599</v>
          </cell>
          <cell r="II62" t="str">
            <v>2000</v>
          </cell>
          <cell r="IJ62">
            <v>2417452.2239999999</v>
          </cell>
          <cell r="IK62">
            <v>5533559.7958000004</v>
          </cell>
          <cell r="IL62">
            <v>1011242.12</v>
          </cell>
          <cell r="IM62">
            <v>1353270.0700999999</v>
          </cell>
          <cell r="IN62" t="str">
            <v>3433,92</v>
          </cell>
          <cell r="IP62">
            <v>-5530125.8756999997</v>
          </cell>
          <cell r="IQ62">
            <v>6.5779598349999995E-4</v>
          </cell>
          <cell r="IS62">
            <v>100</v>
          </cell>
          <cell r="IT62">
            <v>5</v>
          </cell>
          <cell r="IU62" t="str">
            <v>PREVENTATIVE MAINTENANCE</v>
          </cell>
        </row>
        <row r="63">
          <cell r="A63" t="str">
            <v>CARDINGTON PRIMARY SCHOOL</v>
          </cell>
          <cell r="B63" t="str">
            <v>GOVERNMENT SCHOOL</v>
          </cell>
          <cell r="C63" t="str">
            <v>NCPRP0249</v>
          </cell>
          <cell r="D63">
            <v>300100230</v>
          </cell>
          <cell r="F63" t="str">
            <v>JOHN TAOLO GAETSEWE</v>
          </cell>
          <cell r="G63" t="str">
            <v>JOE MOROLONG</v>
          </cell>
          <cell r="H63" t="str">
            <v>KURUMAN</v>
          </cell>
          <cell r="I63" t="str">
            <v>CARDINGTON</v>
          </cell>
          <cell r="J63" t="str">
            <v>FARM CARDINGTON HM NO 210</v>
          </cell>
          <cell r="K63" t="str">
            <v>-27.224266</v>
          </cell>
          <cell r="L63" t="str">
            <v>23,512225</v>
          </cell>
          <cell r="M63">
            <v>7</v>
          </cell>
          <cell r="N63" t="str">
            <v>ME MALELE</v>
          </cell>
          <cell r="O63" t="str">
            <v>1</v>
          </cell>
          <cell r="P63" t="str">
            <v>MAGDELINE AGISANYANG MOOKETSI</v>
          </cell>
          <cell r="Q63" t="str">
            <v>0723361761</v>
          </cell>
          <cell r="R63" t="str">
            <v>0766434603</v>
          </cell>
          <cell r="S63" t="str">
            <v>CARDINGTONPS@GMAIL.COM</v>
          </cell>
          <cell r="T63" t="str">
            <v>NO</v>
          </cell>
          <cell r="U63" t="str">
            <v>RURAL</v>
          </cell>
          <cell r="V63" t="str">
            <v>210</v>
          </cell>
          <cell r="W63" t="str">
            <v>2,6331</v>
          </cell>
          <cell r="X63">
            <v>2.8</v>
          </cell>
          <cell r="Y63" t="str">
            <v>-0,1669</v>
          </cell>
          <cell r="Z63">
            <v>450</v>
          </cell>
          <cell r="AA63" t="str">
            <v>PERMANENT</v>
          </cell>
          <cell r="AB63" t="str">
            <v/>
          </cell>
          <cell r="AC63" t="str">
            <v/>
          </cell>
          <cell r="AD63" t="str">
            <v>PROVINCIAL</v>
          </cell>
          <cell r="AE63" t="str">
            <v/>
          </cell>
          <cell r="AF63" t="str">
            <v/>
          </cell>
          <cell r="AG63" t="str">
            <v>OPERATIONAL (LEARNERS AT THE SCHOOL)</v>
          </cell>
          <cell r="AH63" t="str">
            <v>PUBLIC</v>
          </cell>
          <cell r="AI63" t="str">
            <v>PUBLIC ORDINARY SCHOOL</v>
          </cell>
          <cell r="AJ63" t="str">
            <v>PRIMARY</v>
          </cell>
          <cell r="AK63">
            <v>119</v>
          </cell>
          <cell r="AL63" t="str">
            <v>MICRO PRIMARY</v>
          </cell>
          <cell r="AM63" t="str">
            <v xml:space="preserve">LEVEL 0 PRIMARY SCHOOL </v>
          </cell>
          <cell r="AN63" t="str">
            <v>GRADE R</v>
          </cell>
          <cell r="AO63" t="str">
            <v>GRADE 6</v>
          </cell>
          <cell r="AP63" t="str">
            <v>109</v>
          </cell>
          <cell r="AQ63">
            <v>112</v>
          </cell>
          <cell r="AR63">
            <v>106</v>
          </cell>
          <cell r="AS63">
            <v>114</v>
          </cell>
          <cell r="AT63">
            <v>118</v>
          </cell>
          <cell r="AU63">
            <v>121</v>
          </cell>
          <cell r="AV63">
            <v>138</v>
          </cell>
          <cell r="AW63">
            <v>130</v>
          </cell>
          <cell r="AX63">
            <v>143</v>
          </cell>
          <cell r="AY63">
            <v>123</v>
          </cell>
          <cell r="AZ63">
            <v>137</v>
          </cell>
          <cell r="BA63">
            <v>135</v>
          </cell>
          <cell r="BB63">
            <v>140</v>
          </cell>
          <cell r="BC63">
            <v>119</v>
          </cell>
          <cell r="BE63">
            <v>0</v>
          </cell>
          <cell r="BK63" t="str">
            <v>C4</v>
          </cell>
          <cell r="BL63" t="str">
            <v>C4</v>
          </cell>
          <cell r="BM63" t="str">
            <v>C4</v>
          </cell>
          <cell r="CW63" t="str">
            <v>VIP, Flush toilet (septic tank)</v>
          </cell>
          <cell r="DO63" t="str">
            <v>560,7</v>
          </cell>
          <cell r="DP63" t="str">
            <v>RAZOR WIRE FENCE</v>
          </cell>
          <cell r="EH63">
            <v>3</v>
          </cell>
          <cell r="EM63" t="str">
            <v/>
          </cell>
          <cell r="EN63" t="str">
            <v/>
          </cell>
          <cell r="EO63" t="str">
            <v/>
          </cell>
          <cell r="EP63" t="str">
            <v/>
          </cell>
          <cell r="EQ63" t="str">
            <v/>
          </cell>
          <cell r="FH63" t="str">
            <v/>
          </cell>
          <cell r="FI63" t="str">
            <v/>
          </cell>
          <cell r="FP63">
            <v>0</v>
          </cell>
          <cell r="FR63">
            <v>0</v>
          </cell>
          <cell r="FT63">
            <v>0</v>
          </cell>
          <cell r="FV63">
            <v>0</v>
          </cell>
          <cell r="FW63">
            <v>0</v>
          </cell>
          <cell r="GA63" t="str">
            <v/>
          </cell>
          <cell r="GC63" t="str">
            <v>Yes</v>
          </cell>
          <cell r="GD63">
            <v>0</v>
          </cell>
          <cell r="GE63">
            <v>0</v>
          </cell>
          <cell r="GF63">
            <v>0</v>
          </cell>
          <cell r="GG63" t="str">
            <v>0</v>
          </cell>
          <cell r="GH63" t="str">
            <v>0</v>
          </cell>
          <cell r="GI63" t="str">
            <v>Borehole/Well on site, Municipal/Communal</v>
          </cell>
          <cell r="GJ63" t="str">
            <v>Always available</v>
          </cell>
          <cell r="GK63" t="str">
            <v>YES</v>
          </cell>
          <cell r="GL63">
            <v>3</v>
          </cell>
          <cell r="GM63">
            <v>15000</v>
          </cell>
          <cell r="GN63" t="str">
            <v>3 x 5kl</v>
          </cell>
          <cell r="GR63" t="str">
            <v>Reticulated for drinking purposes, Reticulated for vegetable garden, Reticulated for water borne sewerage system</v>
          </cell>
          <cell r="GS63" t="str">
            <v>Less than 25% needed</v>
          </cell>
          <cell r="GT63" t="str">
            <v>Y</v>
          </cell>
          <cell r="GU63">
            <v>20</v>
          </cell>
          <cell r="GV63">
            <v>6</v>
          </cell>
          <cell r="GW63">
            <v>14</v>
          </cell>
          <cell r="GX63">
            <v>1</v>
          </cell>
          <cell r="GY63" t="str">
            <v>14</v>
          </cell>
          <cell r="GZ63">
            <v>5</v>
          </cell>
          <cell r="HA63">
            <v>2</v>
          </cell>
          <cell r="HB63">
            <v>0.4</v>
          </cell>
          <cell r="HC63">
            <v>0</v>
          </cell>
          <cell r="HD63">
            <v>1</v>
          </cell>
          <cell r="HE63" t="str">
            <v>0</v>
          </cell>
          <cell r="HF63">
            <v>0</v>
          </cell>
          <cell r="HG63" t="str">
            <v>0</v>
          </cell>
          <cell r="HH63">
            <v>0</v>
          </cell>
          <cell r="HI63">
            <v>0</v>
          </cell>
          <cell r="HJ63">
            <v>0</v>
          </cell>
          <cell r="HK63">
            <v>0</v>
          </cell>
          <cell r="HL63">
            <v>0</v>
          </cell>
          <cell r="HM63">
            <v>0</v>
          </cell>
          <cell r="HN63">
            <v>0</v>
          </cell>
          <cell r="HO63" t="str">
            <v>0</v>
          </cell>
          <cell r="HP63">
            <v>0</v>
          </cell>
          <cell r="HQ63" t="str">
            <v>0</v>
          </cell>
          <cell r="HR63">
            <v>3</v>
          </cell>
          <cell r="HS63">
            <v>3</v>
          </cell>
          <cell r="HT63">
            <v>5</v>
          </cell>
          <cell r="HU63">
            <v>3</v>
          </cell>
          <cell r="HV63">
            <v>0</v>
          </cell>
          <cell r="HW63">
            <v>0</v>
          </cell>
          <cell r="HX63">
            <v>1</v>
          </cell>
          <cell r="HY63" t="str">
            <v>1</v>
          </cell>
          <cell r="HZ63" t="str">
            <v>2</v>
          </cell>
          <cell r="IA63">
            <v>7</v>
          </cell>
          <cell r="IB63">
            <v>5</v>
          </cell>
          <cell r="IC63">
            <v>0</v>
          </cell>
          <cell r="ID63">
            <v>0</v>
          </cell>
          <cell r="IE63">
            <v>1</v>
          </cell>
          <cell r="IF63">
            <v>1</v>
          </cell>
          <cell r="IG63">
            <v>898728.66</v>
          </cell>
          <cell r="IH63" t="str">
            <v>8840120,83</v>
          </cell>
          <cell r="II63" t="str">
            <v>1979</v>
          </cell>
          <cell r="IJ63">
            <v>2719633.7519999999</v>
          </cell>
          <cell r="IK63">
            <v>9370528.0798000004</v>
          </cell>
          <cell r="IL63">
            <v>1397033.61</v>
          </cell>
          <cell r="IM63">
            <v>1869546.1096000001</v>
          </cell>
          <cell r="IN63" t="str">
            <v>898728,66</v>
          </cell>
          <cell r="IP63">
            <v>-8471799.4198000003</v>
          </cell>
          <cell r="IQ63">
            <v>0.10166474891000001</v>
          </cell>
          <cell r="IS63">
            <v>100</v>
          </cell>
          <cell r="IT63">
            <v>5</v>
          </cell>
          <cell r="IU63" t="str">
            <v>CORRECTIVE MAINTENANCE</v>
          </cell>
        </row>
        <row r="64">
          <cell r="A64" t="str">
            <v>CARLTON VAN HEERDEN NEW OFF-SHOOT SECONDARY SCHOOL</v>
          </cell>
          <cell r="B64" t="str">
            <v>NEW SCHOOL</v>
          </cell>
          <cell r="C64" t="str">
            <v>NOT ON ASSET REGISTER</v>
          </cell>
          <cell r="D64">
            <v>300000035</v>
          </cell>
          <cell r="F64" t="str">
            <v>ZF MGCAWU</v>
          </cell>
          <cell r="G64" t="str">
            <v>DAWID KRUIPER</v>
          </cell>
          <cell r="H64" t="str">
            <v>UPINGTON</v>
          </cell>
          <cell r="I64" t="str">
            <v>RIVERVIEW</v>
          </cell>
          <cell r="J64" t="str">
            <v>TBD</v>
          </cell>
          <cell r="K64" t="str">
            <v>TBD</v>
          </cell>
          <cell r="L64" t="str">
            <v>TBD</v>
          </cell>
          <cell r="N64" t="str">
            <v>TBD</v>
          </cell>
          <cell r="O64" t="str">
            <v>TBD</v>
          </cell>
          <cell r="P64" t="str">
            <v>TBD</v>
          </cell>
          <cell r="Q64" t="str">
            <v>TBD</v>
          </cell>
          <cell r="R64" t="str">
            <v>TBD</v>
          </cell>
          <cell r="S64" t="str">
            <v>TBD</v>
          </cell>
          <cell r="T64" t="str">
            <v>NO</v>
          </cell>
          <cell r="U64" t="str">
            <v>URBAN</v>
          </cell>
          <cell r="V64" t="str">
            <v>NEW</v>
          </cell>
          <cell r="W64" t="str">
            <v>TBD</v>
          </cell>
          <cell r="X64">
            <v>2.8</v>
          </cell>
          <cell r="Y64" t="str">
            <v>TBD</v>
          </cell>
          <cell r="AA64" t="str">
            <v>NEW PERMANENT</v>
          </cell>
          <cell r="AG64" t="str">
            <v>PLANNING PHASE</v>
          </cell>
          <cell r="AH64" t="str">
            <v>PUBLIC</v>
          </cell>
          <cell r="AI64" t="str">
            <v>FULL SERVICE SCHOOL IN PLANNING</v>
          </cell>
          <cell r="AJ64" t="str">
            <v xml:space="preserve">SECONDARY </v>
          </cell>
          <cell r="AK64">
            <v>0</v>
          </cell>
          <cell r="AL64" t="str">
            <v xml:space="preserve">LARGE SECONDARY </v>
          </cell>
          <cell r="AM64" t="str">
            <v xml:space="preserve">LEVEL 5 SECONDARY SCHOOL </v>
          </cell>
          <cell r="AN64" t="str">
            <v>GRADE 8</v>
          </cell>
          <cell r="BC64">
            <v>0</v>
          </cell>
          <cell r="FG64" t="str">
            <v>INAPPROPRIATE STRUCTURES FULL SCHOOL</v>
          </cell>
          <cell r="FJ64" t="str">
            <v>PRIORITISE</v>
          </cell>
          <cell r="FL64">
            <v>51</v>
          </cell>
          <cell r="FN64" t="str">
            <v>OFF SHOOT</v>
          </cell>
          <cell r="FQ64"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W64">
            <v>0</v>
          </cell>
          <cell r="IM64">
            <v>0</v>
          </cell>
        </row>
        <row r="65">
          <cell r="A65" t="str">
            <v>CARLTON VAN HEERDEN SEKONDÊRE SKOOL</v>
          </cell>
          <cell r="B65" t="str">
            <v>GOVERNMENT SCHOOL</v>
          </cell>
          <cell r="C65" t="str">
            <v>NCPRP0574</v>
          </cell>
          <cell r="D65">
            <v>300043401</v>
          </cell>
          <cell r="F65" t="str">
            <v>ZF MGCAWU</v>
          </cell>
          <cell r="G65" t="str">
            <v>DAWID KRUIPER</v>
          </cell>
          <cell r="H65" t="str">
            <v>UPINGTON</v>
          </cell>
          <cell r="I65" t="str">
            <v>RIVERVIEW</v>
          </cell>
          <cell r="J65" t="str">
            <v>2 JG SMITH STREET, UPINGTON, 8801</v>
          </cell>
          <cell r="K65" t="str">
            <v>-28.46135</v>
          </cell>
          <cell r="L65" t="str">
            <v>21.2166</v>
          </cell>
          <cell r="M65">
            <v>1</v>
          </cell>
          <cell r="N65" t="str">
            <v>NL REED</v>
          </cell>
          <cell r="O65" t="str">
            <v>4</v>
          </cell>
          <cell r="P65" t="str">
            <v>A.A. Pretorius; Cellphone: 0661354227</v>
          </cell>
          <cell r="Q65" t="str">
            <v>(054) 3390817</v>
          </cell>
          <cell r="R65" t="str">
            <v xml:space="preserve">() </v>
          </cell>
          <cell r="S65" t="str">
            <v>carltonvanheerdenhs@telkomsa.net</v>
          </cell>
          <cell r="T65" t="str">
            <v>NO</v>
          </cell>
          <cell r="U65" t="str">
            <v>URBAN</v>
          </cell>
          <cell r="V65" t="str">
            <v>3212</v>
          </cell>
          <cell r="W65" t="str">
            <v>12,3273</v>
          </cell>
          <cell r="X65">
            <v>4.8</v>
          </cell>
          <cell r="Y65" t="str">
            <v>7,5273</v>
          </cell>
          <cell r="Z65">
            <v>8043</v>
          </cell>
          <cell r="AA65" t="str">
            <v>PERMANENT</v>
          </cell>
          <cell r="AB65" t="str">
            <v/>
          </cell>
          <cell r="AD65" t="str">
            <v>PROVINCIAL</v>
          </cell>
          <cell r="AE65" t="str">
            <v/>
          </cell>
          <cell r="AF65" t="str">
            <v/>
          </cell>
          <cell r="AG65" t="str">
            <v>OPERATIONAL (LEARNERS AT THE SCHOOL)</v>
          </cell>
          <cell r="AH65" t="str">
            <v>PUBLIC</v>
          </cell>
          <cell r="AI65" t="str">
            <v>PUBLIC ORDINARY SCHOOL</v>
          </cell>
          <cell r="AJ65" t="str">
            <v xml:space="preserve">SECONDARY </v>
          </cell>
          <cell r="AK65">
            <v>1254</v>
          </cell>
          <cell r="AL65" t="str">
            <v xml:space="preserve">MEGA SECONDARY </v>
          </cell>
          <cell r="AM65" t="str">
            <v xml:space="preserve">LEVEL 8 SECONDARY SCHOOL </v>
          </cell>
          <cell r="AN65" t="str">
            <v>GRADE 9</v>
          </cell>
          <cell r="AO65" t="str">
            <v>GRADE 12</v>
          </cell>
          <cell r="AP65" t="str">
            <v>1226</v>
          </cell>
          <cell r="AQ65">
            <v>1276</v>
          </cell>
          <cell r="AR65">
            <v>1144</v>
          </cell>
          <cell r="AS65">
            <v>1089</v>
          </cell>
          <cell r="AT65">
            <v>1100</v>
          </cell>
          <cell r="AU65">
            <v>1164</v>
          </cell>
          <cell r="AV65">
            <v>1177</v>
          </cell>
          <cell r="AW65">
            <v>1179</v>
          </cell>
          <cell r="AX65">
            <v>1103</v>
          </cell>
          <cell r="AY65">
            <v>1199</v>
          </cell>
          <cell r="AZ65">
            <v>1295</v>
          </cell>
          <cell r="BA65">
            <v>1425</v>
          </cell>
          <cell r="BB65">
            <v>1463</v>
          </cell>
          <cell r="BC65">
            <v>1254</v>
          </cell>
          <cell r="BE65">
            <v>0</v>
          </cell>
          <cell r="BK65" t="str">
            <v>C2</v>
          </cell>
          <cell r="BL65" t="str">
            <v>C1</v>
          </cell>
          <cell r="BM65" t="str">
            <v>C1</v>
          </cell>
          <cell r="CW65" t="str">
            <v>Flush toilet (municipal)</v>
          </cell>
          <cell r="DO65" t="str">
            <v>749,46</v>
          </cell>
          <cell r="DP65" t="str">
            <v>WELDED MESH</v>
          </cell>
          <cell r="EH65">
            <v>3</v>
          </cell>
          <cell r="EM65" t="str">
            <v>YES</v>
          </cell>
          <cell r="EN65" t="str">
            <v/>
          </cell>
          <cell r="EO65" t="str">
            <v/>
          </cell>
          <cell r="EP65" t="str">
            <v/>
          </cell>
          <cell r="EQ65" t="str">
            <v/>
          </cell>
          <cell r="FG65" t="str">
            <v>INAPPROPRIATE STRUCTURES</v>
          </cell>
          <cell r="FH65" t="str">
            <v>100% REPLACEMENT - ASBESTOS</v>
          </cell>
          <cell r="FI65" t="str">
            <v>WORST SCHOOLS LIST / GRADE 8 TO BE INTRODUCED (THEN OFF SHOOT SCHOOL NEEDED)</v>
          </cell>
          <cell r="FJ65" t="str">
            <v>PRIORITISE</v>
          </cell>
          <cell r="FK65" t="str">
            <v>RATIONALISATION</v>
          </cell>
          <cell r="FL65">
            <v>2</v>
          </cell>
          <cell r="FM65" t="str">
            <v>KRMS</v>
          </cell>
          <cell r="FN65" t="str">
            <v>REPLACEMENT</v>
          </cell>
          <cell r="FO65" t="str">
            <v>FULL LEVEL 8 SECONDARY SCHOOL WITH: LARGE ADMIN, 4 HOD, 4 LTSM STORE, 40 CLASSROOMS, 4 LARGE ABLUTIONS, LIBRARY, 2 ICT CLASSROOMS, 3 SCIENCE LABS, MULTI-PURPOSE CLASSROOM, NUTRITION AND FORUM, HALL, CARETAKER, GUARD HOUSE, REFUSE, CONDEMNATION, 32 COVERED PARKING, 2 FLAGPOLES, 42 DRINKING FOUNTAINS, 2 COURTS, SPORTS FIELD</v>
          </cell>
          <cell r="FP65">
            <v>110049647</v>
          </cell>
          <cell r="FR65">
            <v>110049647</v>
          </cell>
          <cell r="FT65">
            <v>110049647</v>
          </cell>
          <cell r="FV65">
            <v>110049647</v>
          </cell>
          <cell r="FW65">
            <v>440198588</v>
          </cell>
          <cell r="GB65">
            <v>110049645.68000001</v>
          </cell>
          <cell r="GC65" t="str">
            <v>Yes</v>
          </cell>
          <cell r="GD65">
            <v>0</v>
          </cell>
          <cell r="GE65">
            <v>0</v>
          </cell>
          <cell r="GF65">
            <v>0</v>
          </cell>
          <cell r="GG65" t="str">
            <v>0</v>
          </cell>
          <cell r="GH65" t="str">
            <v>0</v>
          </cell>
          <cell r="GI65" t="str">
            <v>Municipal Yard Supply</v>
          </cell>
          <cell r="GJ65" t="str">
            <v>Always available</v>
          </cell>
          <cell r="GK65" t="str">
            <v>NO</v>
          </cell>
          <cell r="GL65">
            <v>0</v>
          </cell>
          <cell r="GR65" t="str">
            <v>Reticulated for drinking purposes, Reticulated for vegetable garden, Reticulated for water borne sewerage system</v>
          </cell>
          <cell r="GS65" t="str">
            <v>Not needed</v>
          </cell>
          <cell r="GT65" t="str">
            <v/>
          </cell>
          <cell r="GU65">
            <v>55</v>
          </cell>
          <cell r="GV65">
            <v>31.35</v>
          </cell>
          <cell r="GW65">
            <v>23.65</v>
          </cell>
          <cell r="GX65">
            <v>0</v>
          </cell>
          <cell r="GY65" t="str">
            <v>5</v>
          </cell>
          <cell r="GZ65">
            <v>0</v>
          </cell>
          <cell r="HA65">
            <v>0</v>
          </cell>
          <cell r="HB65">
            <v>0</v>
          </cell>
          <cell r="HC65">
            <v>0</v>
          </cell>
          <cell r="HD65">
            <v>1</v>
          </cell>
          <cell r="HE65" t="str">
            <v>0</v>
          </cell>
          <cell r="HF65">
            <v>2</v>
          </cell>
          <cell r="HG65" t="str">
            <v>2</v>
          </cell>
          <cell r="HH65">
            <v>1</v>
          </cell>
          <cell r="HI65">
            <v>0</v>
          </cell>
          <cell r="HJ65">
            <v>2</v>
          </cell>
          <cell r="HK65">
            <v>2</v>
          </cell>
          <cell r="HL65">
            <v>1</v>
          </cell>
          <cell r="HM65">
            <v>0</v>
          </cell>
          <cell r="HN65">
            <v>0</v>
          </cell>
          <cell r="HO65" t="str">
            <v>0</v>
          </cell>
          <cell r="HP65">
            <v>1</v>
          </cell>
          <cell r="HQ65" t="str">
            <v>1</v>
          </cell>
          <cell r="HR65">
            <v>11</v>
          </cell>
          <cell r="HS65">
            <v>11</v>
          </cell>
          <cell r="HT65">
            <v>17</v>
          </cell>
          <cell r="HU65">
            <v>7</v>
          </cell>
          <cell r="HV65">
            <v>0</v>
          </cell>
          <cell r="HW65">
            <v>0</v>
          </cell>
          <cell r="HX65">
            <v>1</v>
          </cell>
          <cell r="HY65" t="str">
            <v>1</v>
          </cell>
          <cell r="HZ65" t="str">
            <v>30</v>
          </cell>
          <cell r="IA65">
            <v>40</v>
          </cell>
          <cell r="IB65">
            <v>10</v>
          </cell>
          <cell r="IC65">
            <v>1</v>
          </cell>
          <cell r="ID65">
            <v>1</v>
          </cell>
          <cell r="IE65">
            <v>1</v>
          </cell>
          <cell r="IF65">
            <v>0</v>
          </cell>
          <cell r="IG65">
            <v>2499732.06</v>
          </cell>
          <cell r="IH65" t="str">
            <v>60113150,49</v>
          </cell>
          <cell r="II65" t="str">
            <v>1980</v>
          </cell>
          <cell r="IJ65">
            <v>13947147.869999999</v>
          </cell>
          <cell r="IK65">
            <v>63719939.519400001</v>
          </cell>
          <cell r="IL65">
            <v>50227874.119999997</v>
          </cell>
          <cell r="IM65">
            <v>67216225.855800003</v>
          </cell>
          <cell r="IN65" t="str">
            <v>2499732,06</v>
          </cell>
          <cell r="IP65">
            <v>-61220207.459399998</v>
          </cell>
          <cell r="IQ65">
            <v>4.1583780595000001E-2</v>
          </cell>
          <cell r="IS65">
            <v>100</v>
          </cell>
          <cell r="IT65">
            <v>5</v>
          </cell>
          <cell r="IU65" t="str">
            <v>PREVENTATIVE MAINTENANCE</v>
          </cell>
        </row>
        <row r="66">
          <cell r="A66" t="str">
            <v>CARNARVON PRIMARY SCHOOL</v>
          </cell>
          <cell r="B66" t="str">
            <v>GOVERNMENT SCHOOL</v>
          </cell>
          <cell r="C66" t="str">
            <v>NCPRP1346, 1336</v>
          </cell>
          <cell r="D66">
            <v>300024302</v>
          </cell>
          <cell r="E66" t="str">
            <v>CARNAVON HOSTEL</v>
          </cell>
          <cell r="F66" t="str">
            <v>PIXLEY KA SEME</v>
          </cell>
          <cell r="G66" t="str">
            <v>KAREEBERG</v>
          </cell>
          <cell r="H66" t="str">
            <v>CARNARVON</v>
          </cell>
          <cell r="I66" t="str">
            <v>CARNARVON</v>
          </cell>
          <cell r="J66" t="str">
            <v>LANG STREET, CARNARVON</v>
          </cell>
          <cell r="K66" t="str">
            <v>-30.97095</v>
          </cell>
          <cell r="L66" t="str">
            <v>22.13114</v>
          </cell>
          <cell r="M66">
            <v>4</v>
          </cell>
          <cell r="N66" t="str">
            <v>S KALO</v>
          </cell>
          <cell r="O66" t="str">
            <v>2</v>
          </cell>
          <cell r="P66" t="str">
            <v>VANESSA CAROLINE PHEIFFER</v>
          </cell>
          <cell r="Q66" t="str">
            <v>0533823583</v>
          </cell>
          <cell r="R66" t="str">
            <v>0729885620</v>
          </cell>
          <cell r="S66" t="str">
            <v>PRIMARYCARNARVON@GMAIL.COM</v>
          </cell>
          <cell r="T66" t="str">
            <v>YES</v>
          </cell>
          <cell r="U66" t="str">
            <v>URBAN</v>
          </cell>
          <cell r="V66" t="str">
            <v>1406</v>
          </cell>
          <cell r="W66" t="str">
            <v>6,672</v>
          </cell>
          <cell r="X66">
            <v>2.8</v>
          </cell>
          <cell r="Y66" t="str">
            <v>3,872</v>
          </cell>
          <cell r="Z66">
            <v>9216</v>
          </cell>
          <cell r="AA66" t="str">
            <v>PERMANENT</v>
          </cell>
          <cell r="AB66" t="str">
            <v/>
          </cell>
          <cell r="AC66" t="str">
            <v/>
          </cell>
          <cell r="AD66" t="str">
            <v>PROVINCIAL</v>
          </cell>
          <cell r="AE66" t="str">
            <v/>
          </cell>
          <cell r="AF66" t="str">
            <v/>
          </cell>
          <cell r="AG66" t="str">
            <v>OPERATIONAL (LEARNERS AT THE SCHOOL)</v>
          </cell>
          <cell r="AH66" t="str">
            <v>PUBLIC</v>
          </cell>
          <cell r="AI66" t="str">
            <v>PUBLIC ORDINARY SCHOOL</v>
          </cell>
          <cell r="AJ66" t="str">
            <v>PRIMARY</v>
          </cell>
          <cell r="AK66">
            <v>1260</v>
          </cell>
          <cell r="AL66" t="str">
            <v>MEGA PRIMARY</v>
          </cell>
          <cell r="AM66" t="str">
            <v xml:space="preserve">LEVEL 5 PRIMARY SCHOOL </v>
          </cell>
          <cell r="AN66" t="str">
            <v>GRADE R</v>
          </cell>
          <cell r="AO66" t="str">
            <v>GRADE 7</v>
          </cell>
          <cell r="AP66" t="str">
            <v>1164</v>
          </cell>
          <cell r="AQ66">
            <v>994</v>
          </cell>
          <cell r="AR66">
            <v>1122</v>
          </cell>
          <cell r="AS66">
            <v>1124</v>
          </cell>
          <cell r="AT66">
            <v>1117</v>
          </cell>
          <cell r="AU66">
            <v>1140</v>
          </cell>
          <cell r="AV66">
            <v>1156</v>
          </cell>
          <cell r="AW66">
            <v>1229</v>
          </cell>
          <cell r="AX66">
            <v>1552</v>
          </cell>
          <cell r="AY66">
            <v>1287</v>
          </cell>
          <cell r="AZ66">
            <v>1250</v>
          </cell>
          <cell r="BA66">
            <v>1253</v>
          </cell>
          <cell r="BB66">
            <v>1260</v>
          </cell>
          <cell r="BC66">
            <v>1260</v>
          </cell>
          <cell r="BE66">
            <v>0</v>
          </cell>
          <cell r="BK66" t="str">
            <v>C3</v>
          </cell>
          <cell r="BL66" t="str">
            <v>C3</v>
          </cell>
          <cell r="BM66" t="str">
            <v>C3</v>
          </cell>
          <cell r="CW66" t="str">
            <v>Flush toilet (municipal)</v>
          </cell>
          <cell r="DO66" t="str">
            <v>1053,56</v>
          </cell>
          <cell r="DP66" t="str">
            <v>WELDED MESH</v>
          </cell>
          <cell r="EH66">
            <v>6</v>
          </cell>
          <cell r="EM66" t="str">
            <v/>
          </cell>
          <cell r="EN66" t="str">
            <v>200</v>
          </cell>
          <cell r="EO66" t="str">
            <v>102</v>
          </cell>
          <cell r="EP66" t="str">
            <v>98</v>
          </cell>
          <cell r="EQ66" t="str">
            <v/>
          </cell>
          <cell r="FH66" t="str">
            <v/>
          </cell>
          <cell r="FI66" t="str">
            <v>NEED 4 ECD NO ECD</v>
          </cell>
          <cell r="FP66">
            <v>0</v>
          </cell>
          <cell r="FR66">
            <v>0</v>
          </cell>
          <cell r="FT66">
            <v>0</v>
          </cell>
          <cell r="FV66">
            <v>0</v>
          </cell>
          <cell r="FW66">
            <v>0</v>
          </cell>
          <cell r="GA66" t="str">
            <v/>
          </cell>
          <cell r="GC66" t="str">
            <v>Yes</v>
          </cell>
          <cell r="GD66">
            <v>0</v>
          </cell>
          <cell r="GE66">
            <v>0</v>
          </cell>
          <cell r="GF66">
            <v>0</v>
          </cell>
          <cell r="GG66" t="str">
            <v>0</v>
          </cell>
          <cell r="GH66" t="str">
            <v>0</v>
          </cell>
          <cell r="GI66" t="str">
            <v>Municipal Yard Supply</v>
          </cell>
          <cell r="GJ66" t="str">
            <v>Less than 75%</v>
          </cell>
          <cell r="GK66" t="str">
            <v>YES</v>
          </cell>
          <cell r="GL66">
            <v>2</v>
          </cell>
          <cell r="GM66">
            <v>10000</v>
          </cell>
          <cell r="GN66" t="str">
            <v>2 x 5kl</v>
          </cell>
          <cell r="GR66" t="str">
            <v>Reticulated for drinking purposes, Reticulated for vegetable garden, Reticulated for water borne sewerage system</v>
          </cell>
          <cell r="GS66" t="str">
            <v>Less than 25% needed</v>
          </cell>
          <cell r="GT66" t="str">
            <v/>
          </cell>
          <cell r="GU66">
            <v>67</v>
          </cell>
          <cell r="GV66">
            <v>24</v>
          </cell>
          <cell r="GW66">
            <v>43</v>
          </cell>
          <cell r="GX66">
            <v>0</v>
          </cell>
          <cell r="GY66" t="str">
            <v>14</v>
          </cell>
          <cell r="GZ66">
            <v>13</v>
          </cell>
          <cell r="HA66">
            <v>6</v>
          </cell>
          <cell r="HB66">
            <v>0.46153846153846156</v>
          </cell>
          <cell r="HC66">
            <v>0</v>
          </cell>
          <cell r="HD66">
            <v>1</v>
          </cell>
          <cell r="HE66" t="str">
            <v>0</v>
          </cell>
          <cell r="HF66">
            <v>1</v>
          </cell>
          <cell r="HG66" t="str">
            <v>1</v>
          </cell>
          <cell r="HH66">
            <v>1</v>
          </cell>
          <cell r="HI66">
            <v>0</v>
          </cell>
          <cell r="HJ66">
            <v>0</v>
          </cell>
          <cell r="HK66">
            <v>0</v>
          </cell>
          <cell r="HL66">
            <v>1</v>
          </cell>
          <cell r="HM66">
            <v>1</v>
          </cell>
          <cell r="HN66">
            <v>0</v>
          </cell>
          <cell r="HO66" t="str">
            <v>0</v>
          </cell>
          <cell r="HP66">
            <v>1</v>
          </cell>
          <cell r="HQ66" t="str">
            <v>1</v>
          </cell>
          <cell r="HR66">
            <v>12</v>
          </cell>
          <cell r="HS66">
            <v>12</v>
          </cell>
          <cell r="HT66">
            <v>14</v>
          </cell>
          <cell r="HU66">
            <v>5</v>
          </cell>
          <cell r="HV66">
            <v>1</v>
          </cell>
          <cell r="HW66">
            <v>1</v>
          </cell>
          <cell r="HX66">
            <v>1</v>
          </cell>
          <cell r="HY66" t="str">
            <v>0</v>
          </cell>
          <cell r="HZ66" t="str">
            <v>20</v>
          </cell>
          <cell r="IA66">
            <v>32</v>
          </cell>
          <cell r="IB66">
            <v>12</v>
          </cell>
          <cell r="IC66">
            <v>4</v>
          </cell>
          <cell r="ID66">
            <v>4</v>
          </cell>
          <cell r="IE66">
            <v>1</v>
          </cell>
          <cell r="IF66">
            <v>0</v>
          </cell>
          <cell r="IG66">
            <v>4790160.2698999997</v>
          </cell>
          <cell r="IH66" t="str">
            <v>127893228,24</v>
          </cell>
          <cell r="II66" t="str">
            <v>1965</v>
          </cell>
          <cell r="IJ66">
            <v>23477289.641899999</v>
          </cell>
          <cell r="IK66">
            <v>80993562.323599994</v>
          </cell>
          <cell r="IL66">
            <v>1480855.6266000001</v>
          </cell>
          <cell r="IM66">
            <v>1981718.8762000001</v>
          </cell>
          <cell r="IN66" t="str">
            <v>4790160,2699</v>
          </cell>
          <cell r="IP66">
            <v>-76203402.0537</v>
          </cell>
          <cell r="IQ66">
            <v>1.2101454697999999E-2</v>
          </cell>
          <cell r="IS66">
            <v>100</v>
          </cell>
          <cell r="IT66">
            <v>5</v>
          </cell>
          <cell r="IU66" t="str">
            <v>FEASIBILITY STUDY</v>
          </cell>
        </row>
        <row r="67">
          <cell r="A67" t="str">
            <v>CARNARVON SECONDARY SKOOL</v>
          </cell>
          <cell r="B67" t="str">
            <v>GOVERNMENT SCHOOL</v>
          </cell>
          <cell r="C67" t="str">
            <v>NCPRP1327, 1528, 1329, 1328, 1330</v>
          </cell>
          <cell r="D67">
            <v>300024202</v>
          </cell>
          <cell r="E67" t="str">
            <v>ONS TUISTE HOSTEL</v>
          </cell>
          <cell r="F67" t="str">
            <v>PIXLEY KA SEME</v>
          </cell>
          <cell r="G67" t="str">
            <v>KAREEBERG</v>
          </cell>
          <cell r="H67" t="str">
            <v>CARNARVON</v>
          </cell>
          <cell r="I67" t="str">
            <v>CARNARVON</v>
          </cell>
          <cell r="J67" t="str">
            <v>1, ZAHNSNCAAT, CARNARVON, 8925</v>
          </cell>
          <cell r="K67" t="str">
            <v>-30.9563</v>
          </cell>
          <cell r="L67" t="str">
            <v>22.1227</v>
          </cell>
          <cell r="M67">
            <v>4</v>
          </cell>
          <cell r="N67" t="str">
            <v>S KALO</v>
          </cell>
          <cell r="O67" t="str">
            <v>4</v>
          </cell>
          <cell r="P67" t="str">
            <v>HENDRIK ROBYN</v>
          </cell>
          <cell r="Q67" t="str">
            <v>0533823660</v>
          </cell>
          <cell r="R67" t="str">
            <v>0832316649</v>
          </cell>
          <cell r="S67" t="str">
            <v>HSCARNARVON@GMAIL.COM</v>
          </cell>
          <cell r="T67" t="str">
            <v>YES</v>
          </cell>
          <cell r="U67" t="str">
            <v>URBAN</v>
          </cell>
          <cell r="V67" t="str">
            <v>262</v>
          </cell>
          <cell r="W67" t="str">
            <v>15,6365</v>
          </cell>
          <cell r="X67">
            <v>4.8</v>
          </cell>
          <cell r="Y67" t="str">
            <v>10,8365</v>
          </cell>
          <cell r="Z67">
            <v>4943</v>
          </cell>
          <cell r="AA67" t="str">
            <v>PERMANENT</v>
          </cell>
          <cell r="AB67" t="str">
            <v/>
          </cell>
          <cell r="AC67" t="str">
            <v/>
          </cell>
          <cell r="AD67" t="str">
            <v>PROVINCIAL</v>
          </cell>
          <cell r="AE67" t="str">
            <v/>
          </cell>
          <cell r="AF67" t="str">
            <v/>
          </cell>
          <cell r="AG67" t="str">
            <v>OPERATIONAL (LEARNERS AT THE SCHOOL)</v>
          </cell>
          <cell r="AH67" t="str">
            <v>PUBLIC</v>
          </cell>
          <cell r="AI67" t="str">
            <v>PUBLIC ORDINARY SCHOOL</v>
          </cell>
          <cell r="AJ67" t="str">
            <v xml:space="preserve">SECONDARY </v>
          </cell>
          <cell r="AK67">
            <v>600</v>
          </cell>
          <cell r="AL67" t="str">
            <v xml:space="preserve">MEDIUM SECONDARY </v>
          </cell>
          <cell r="AM67" t="str">
            <v xml:space="preserve">LEVEL 3 SECONDARY SCHOOL </v>
          </cell>
          <cell r="AN67" t="str">
            <v>GRADE 8</v>
          </cell>
          <cell r="AO67" t="str">
            <v>GRADE 12</v>
          </cell>
          <cell r="AP67" t="str">
            <v>660</v>
          </cell>
          <cell r="AQ67">
            <v>390</v>
          </cell>
          <cell r="AR67">
            <v>680</v>
          </cell>
          <cell r="AS67">
            <v>697</v>
          </cell>
          <cell r="AT67">
            <v>708</v>
          </cell>
          <cell r="AU67">
            <v>695</v>
          </cell>
          <cell r="AV67">
            <v>681</v>
          </cell>
          <cell r="AW67">
            <v>673</v>
          </cell>
          <cell r="AX67">
            <v>484</v>
          </cell>
          <cell r="AY67">
            <v>552</v>
          </cell>
          <cell r="AZ67">
            <v>593</v>
          </cell>
          <cell r="BA67">
            <v>480</v>
          </cell>
          <cell r="BB67">
            <v>526</v>
          </cell>
          <cell r="BC67">
            <v>600</v>
          </cell>
          <cell r="BE67">
            <v>0</v>
          </cell>
          <cell r="BK67" t="str">
            <v>C3</v>
          </cell>
          <cell r="BL67" t="str">
            <v>C3</v>
          </cell>
          <cell r="BM67" t="str">
            <v>C3</v>
          </cell>
          <cell r="CW67" t="str">
            <v>Flush toilet (municipal)</v>
          </cell>
          <cell r="DO67" t="str">
            <v>3071,27</v>
          </cell>
          <cell r="DP67" t="str">
            <v>WELDED MESH</v>
          </cell>
          <cell r="EH67">
            <v>4</v>
          </cell>
          <cell r="EM67" t="str">
            <v>YES</v>
          </cell>
          <cell r="EN67" t="str">
            <v>165</v>
          </cell>
          <cell r="EO67" t="str">
            <v>137</v>
          </cell>
          <cell r="EP67" t="str">
            <v>28</v>
          </cell>
          <cell r="EQ67" t="str">
            <v/>
          </cell>
          <cell r="FH67" t="str">
            <v/>
          </cell>
          <cell r="FI67" t="str">
            <v/>
          </cell>
          <cell r="FP67">
            <v>0</v>
          </cell>
          <cell r="FR67">
            <v>0</v>
          </cell>
          <cell r="FT67">
            <v>0</v>
          </cell>
          <cell r="FV67">
            <v>0</v>
          </cell>
          <cell r="FW67">
            <v>0</v>
          </cell>
          <cell r="GA67" t="str">
            <v/>
          </cell>
          <cell r="GC67" t="str">
            <v>Yes</v>
          </cell>
          <cell r="GD67">
            <v>0</v>
          </cell>
          <cell r="GE67">
            <v>0</v>
          </cell>
          <cell r="GF67">
            <v>0</v>
          </cell>
          <cell r="GG67" t="str">
            <v>0</v>
          </cell>
          <cell r="GH67" t="str">
            <v>0</v>
          </cell>
          <cell r="GI67" t="str">
            <v>Borehole/Well on site, Municipal/Communal</v>
          </cell>
          <cell r="GJ67" t="str">
            <v>Always available</v>
          </cell>
          <cell r="GK67" t="str">
            <v>NO</v>
          </cell>
          <cell r="GL67">
            <v>0</v>
          </cell>
          <cell r="GR67" t="str">
            <v>Reticulated for drinking purposes, Reticulated for vegetable garden, Reticulated for water borne sewerage system</v>
          </cell>
          <cell r="GS67" t="str">
            <v>Less than 50% needed</v>
          </cell>
          <cell r="GT67" t="str">
            <v/>
          </cell>
          <cell r="GU67">
            <v>14</v>
          </cell>
          <cell r="GV67">
            <v>16</v>
          </cell>
          <cell r="GW67">
            <v>-2</v>
          </cell>
          <cell r="GX67">
            <v>0.25</v>
          </cell>
          <cell r="GY67" t="str">
            <v>36</v>
          </cell>
          <cell r="GZ67">
            <v>5</v>
          </cell>
          <cell r="HA67">
            <v>1</v>
          </cell>
          <cell r="HB67">
            <v>0.2</v>
          </cell>
          <cell r="HC67">
            <v>0</v>
          </cell>
          <cell r="HD67">
            <v>1</v>
          </cell>
          <cell r="HE67" t="str">
            <v>0</v>
          </cell>
          <cell r="HF67">
            <v>0</v>
          </cell>
          <cell r="HG67" t="str">
            <v>0</v>
          </cell>
          <cell r="HH67">
            <v>1</v>
          </cell>
          <cell r="HI67">
            <v>1</v>
          </cell>
          <cell r="HJ67">
            <v>3</v>
          </cell>
          <cell r="HK67">
            <v>3</v>
          </cell>
          <cell r="HL67">
            <v>1</v>
          </cell>
          <cell r="HM67">
            <v>0</v>
          </cell>
          <cell r="HN67">
            <v>2</v>
          </cell>
          <cell r="HO67" t="str">
            <v>2</v>
          </cell>
          <cell r="HP67">
            <v>1</v>
          </cell>
          <cell r="HQ67" t="str">
            <v>0</v>
          </cell>
          <cell r="HR67">
            <v>7</v>
          </cell>
          <cell r="HS67">
            <v>7</v>
          </cell>
          <cell r="HT67">
            <v>10</v>
          </cell>
          <cell r="HU67">
            <v>3</v>
          </cell>
          <cell r="HV67">
            <v>0</v>
          </cell>
          <cell r="HW67">
            <v>0</v>
          </cell>
          <cell r="HX67">
            <v>0</v>
          </cell>
          <cell r="HY67" t="str">
            <v>0</v>
          </cell>
          <cell r="HZ67" t="str">
            <v>0</v>
          </cell>
          <cell r="IA67">
            <v>21</v>
          </cell>
          <cell r="IB67">
            <v>21</v>
          </cell>
          <cell r="IC67">
            <v>8</v>
          </cell>
          <cell r="ID67">
            <v>8</v>
          </cell>
          <cell r="IE67">
            <v>1</v>
          </cell>
          <cell r="IF67">
            <v>0</v>
          </cell>
          <cell r="IG67">
            <v>3361284.3</v>
          </cell>
          <cell r="IH67" t="str">
            <v>90031159,08</v>
          </cell>
          <cell r="II67" t="str">
            <v>1912</v>
          </cell>
          <cell r="IJ67">
            <v>10880336.92</v>
          </cell>
          <cell r="IK67">
            <v>95433028.624799997</v>
          </cell>
          <cell r="IL67">
            <v>5191400.0108000003</v>
          </cell>
          <cell r="IM67">
            <v>6947264.2779999999</v>
          </cell>
          <cell r="IN67" t="str">
            <v>3361284,3</v>
          </cell>
          <cell r="IP67">
            <v>-92071744.3248</v>
          </cell>
          <cell r="IQ67">
            <v>3.7334677610999997E-2</v>
          </cell>
          <cell r="IS67">
            <v>100</v>
          </cell>
          <cell r="IT67">
            <v>5</v>
          </cell>
          <cell r="IU67" t="str">
            <v>CORRECTIVE MAINTENANCE</v>
          </cell>
        </row>
        <row r="68">
          <cell r="A68" t="str">
            <v>CAROLUSBERG PRIMÊRE SKOOL</v>
          </cell>
          <cell r="B68" t="str">
            <v>GOVERNMENT SCHOOL</v>
          </cell>
          <cell r="C68" t="str">
            <v>NCPRP1736</v>
          </cell>
          <cell r="D68">
            <v>300034201</v>
          </cell>
          <cell r="F68" t="str">
            <v>NAMAKWA</v>
          </cell>
          <cell r="G68" t="str">
            <v>NAMA KHOI</v>
          </cell>
          <cell r="H68" t="str">
            <v>SPRINGBOK</v>
          </cell>
          <cell r="I68" t="str">
            <v>CAROLUSBERG</v>
          </cell>
          <cell r="J68" t="str">
            <v>SCHOOL STREET, SPRINGBOK, 8240</v>
          </cell>
          <cell r="K68" t="str">
            <v>-29.63228</v>
          </cell>
          <cell r="L68" t="str">
            <v>17.95134</v>
          </cell>
          <cell r="M68">
            <v>2</v>
          </cell>
          <cell r="N68" t="str">
            <v>MA ENGELBRECHT</v>
          </cell>
          <cell r="O68" t="str">
            <v>4</v>
          </cell>
          <cell r="P68" t="str">
            <v>.</v>
          </cell>
          <cell r="Q68" t="str">
            <v>0277525848</v>
          </cell>
          <cell r="R68" t="str">
            <v>0836339307</v>
          </cell>
          <cell r="S68" t="str">
            <v>CAROLUSBERGPS@NASHUAISP.CO.ZA</v>
          </cell>
          <cell r="T68" t="str">
            <v>YES</v>
          </cell>
          <cell r="U68" t="str">
            <v>URBAN</v>
          </cell>
          <cell r="V68" t="str">
            <v>5</v>
          </cell>
          <cell r="W68" t="str">
            <v>3,6809</v>
          </cell>
          <cell r="X68">
            <v>2.8</v>
          </cell>
          <cell r="Y68" t="str">
            <v>0,8809</v>
          </cell>
          <cell r="Z68">
            <v>775</v>
          </cell>
          <cell r="AA68" t="str">
            <v>PERMANENT</v>
          </cell>
          <cell r="AB68" t="str">
            <v/>
          </cell>
          <cell r="AC68" t="str">
            <v/>
          </cell>
          <cell r="AD68" t="str">
            <v>PROVINCIAL</v>
          </cell>
          <cell r="AE68" t="str">
            <v>NO</v>
          </cell>
          <cell r="AF68" t="str">
            <v/>
          </cell>
          <cell r="AG68" t="str">
            <v>OPERATIONAL (LEARNERS AT THE SCHOOL)</v>
          </cell>
          <cell r="AH68" t="str">
            <v>PUBLIC</v>
          </cell>
          <cell r="AI68" t="str">
            <v>PUBLIC ORDINARY SCHOOL</v>
          </cell>
          <cell r="AJ68" t="str">
            <v>PRIMARY</v>
          </cell>
          <cell r="AK68">
            <v>82</v>
          </cell>
          <cell r="AL68" t="str">
            <v>MICRO PRIMARY</v>
          </cell>
          <cell r="AM68" t="str">
            <v xml:space="preserve">LEVEL 0 PRIMARY SCHOOL </v>
          </cell>
          <cell r="AN68" t="str">
            <v>GRADE RR</v>
          </cell>
          <cell r="AO68" t="str">
            <v>GRADE 7</v>
          </cell>
          <cell r="AP68" t="str">
            <v>84</v>
          </cell>
          <cell r="AQ68">
            <v>96</v>
          </cell>
          <cell r="AR68">
            <v>89</v>
          </cell>
          <cell r="AS68">
            <v>86</v>
          </cell>
          <cell r="AT68">
            <v>84</v>
          </cell>
          <cell r="AU68">
            <v>87</v>
          </cell>
          <cell r="AV68">
            <v>87</v>
          </cell>
          <cell r="AW68">
            <v>69</v>
          </cell>
          <cell r="AX68">
            <v>92</v>
          </cell>
          <cell r="AY68">
            <v>64</v>
          </cell>
          <cell r="AZ68">
            <v>73</v>
          </cell>
          <cell r="BA68">
            <v>79</v>
          </cell>
          <cell r="BB68">
            <v>74</v>
          </cell>
          <cell r="BC68">
            <v>82</v>
          </cell>
          <cell r="BE68">
            <v>6</v>
          </cell>
          <cell r="BK68" t="str">
            <v>C2</v>
          </cell>
          <cell r="BL68" t="str">
            <v>C2</v>
          </cell>
          <cell r="BM68" t="str">
            <v>C2</v>
          </cell>
          <cell r="CW68" t="str">
            <v>Flush toilet (municipal)</v>
          </cell>
          <cell r="DO68" t="str">
            <v>2092,73</v>
          </cell>
          <cell r="DP68" t="str">
            <v>WELDED MESH</v>
          </cell>
          <cell r="EM68" t="str">
            <v/>
          </cell>
          <cell r="EN68" t="str">
            <v/>
          </cell>
          <cell r="EO68" t="str">
            <v/>
          </cell>
          <cell r="EP68" t="str">
            <v/>
          </cell>
          <cell r="EQ68" t="str">
            <v/>
          </cell>
          <cell r="FG68" t="str">
            <v>INAPPROPRIATE STRUCTURES</v>
          </cell>
          <cell r="FH68" t="str">
            <v>ASBESTOS ROOFS TO BE REPLACED</v>
          </cell>
          <cell r="FO68" t="str">
            <v>REPLACE ASBESTOS ROOFS</v>
          </cell>
          <cell r="FP68">
            <v>5300002</v>
          </cell>
          <cell r="FR68">
            <v>5300002</v>
          </cell>
          <cell r="FT68">
            <v>5300002</v>
          </cell>
          <cell r="FV68">
            <v>5300002</v>
          </cell>
          <cell r="FW68">
            <v>21200008</v>
          </cell>
          <cell r="GB68">
            <v>1000000</v>
          </cell>
          <cell r="GC68" t="str">
            <v>Yes</v>
          </cell>
          <cell r="GD68">
            <v>0</v>
          </cell>
          <cell r="GE68">
            <v>0</v>
          </cell>
          <cell r="GF68">
            <v>0</v>
          </cell>
          <cell r="GG68" t="str">
            <v>0</v>
          </cell>
          <cell r="GH68" t="str">
            <v>0</v>
          </cell>
          <cell r="GI68" t="str">
            <v xml:space="preserve">Municipal Yard Supply, Rainwater Harvesting </v>
          </cell>
          <cell r="GJ68" t="str">
            <v>Less than 75%</v>
          </cell>
          <cell r="GK68" t="str">
            <v>YES</v>
          </cell>
          <cell r="GL68">
            <v>1</v>
          </cell>
          <cell r="GM68">
            <v>2500</v>
          </cell>
          <cell r="GR68" t="str">
            <v>Reticulated for drinking purposes, Reticulated for vegetable garden, Reticulated for water borne sewerage system</v>
          </cell>
          <cell r="GS68" t="str">
            <v>Less than 25% needed</v>
          </cell>
          <cell r="GT68" t="str">
            <v/>
          </cell>
          <cell r="GU68">
            <v>12</v>
          </cell>
          <cell r="GV68">
            <v>6</v>
          </cell>
          <cell r="GW68">
            <v>6</v>
          </cell>
          <cell r="GX68">
            <v>0.16666666666666666</v>
          </cell>
          <cell r="GY68" t="str">
            <v>0</v>
          </cell>
          <cell r="GZ68">
            <v>5</v>
          </cell>
          <cell r="HA68">
            <v>5</v>
          </cell>
          <cell r="HB68">
            <v>1</v>
          </cell>
          <cell r="HC68">
            <v>0</v>
          </cell>
          <cell r="HD68">
            <v>1</v>
          </cell>
          <cell r="HE68" t="str">
            <v>0</v>
          </cell>
          <cell r="HF68">
            <v>0</v>
          </cell>
          <cell r="HG68" t="str">
            <v>0</v>
          </cell>
          <cell r="HH68">
            <v>0</v>
          </cell>
          <cell r="HI68">
            <v>0</v>
          </cell>
          <cell r="HJ68">
            <v>0</v>
          </cell>
          <cell r="HK68">
            <v>0</v>
          </cell>
          <cell r="HL68">
            <v>0</v>
          </cell>
          <cell r="HM68">
            <v>0</v>
          </cell>
          <cell r="HN68">
            <v>0</v>
          </cell>
          <cell r="HO68" t="str">
            <v>0</v>
          </cell>
          <cell r="HP68">
            <v>0</v>
          </cell>
          <cell r="HQ68" t="str">
            <v>0</v>
          </cell>
          <cell r="HR68">
            <v>3</v>
          </cell>
          <cell r="HS68">
            <v>3</v>
          </cell>
          <cell r="HT68">
            <v>5</v>
          </cell>
          <cell r="HU68">
            <v>2</v>
          </cell>
          <cell r="HV68">
            <v>0</v>
          </cell>
          <cell r="HW68">
            <v>0</v>
          </cell>
          <cell r="HX68">
            <v>0</v>
          </cell>
          <cell r="HY68" t="str">
            <v>0</v>
          </cell>
          <cell r="HZ68" t="str">
            <v>0</v>
          </cell>
          <cell r="IA68">
            <v>5</v>
          </cell>
          <cell r="IB68">
            <v>5</v>
          </cell>
          <cell r="IC68">
            <v>1</v>
          </cell>
          <cell r="ID68">
            <v>1</v>
          </cell>
          <cell r="IE68">
            <v>1</v>
          </cell>
          <cell r="IF68">
            <v>0</v>
          </cell>
          <cell r="IG68">
            <v>672746.6899</v>
          </cell>
          <cell r="IH68" t="str">
            <v>13376188,04</v>
          </cell>
          <cell r="II68" t="str">
            <v>1999</v>
          </cell>
          <cell r="IJ68">
            <v>2409276.5120000001</v>
          </cell>
          <cell r="IK68">
            <v>18841923.957600001</v>
          </cell>
          <cell r="IL68">
            <v>2079539.52</v>
          </cell>
          <cell r="IM68">
            <v>2782892.9752000002</v>
          </cell>
          <cell r="IN68" t="str">
            <v>2474669,69</v>
          </cell>
          <cell r="IP68">
            <v>-16367254.2676</v>
          </cell>
          <cell r="IQ68">
            <v>0.13921879113999999</v>
          </cell>
          <cell r="IS68">
            <v>100</v>
          </cell>
          <cell r="IT68">
            <v>5</v>
          </cell>
          <cell r="IU68" t="str">
            <v>PREVENTATIVE MAINTENANCE</v>
          </cell>
        </row>
        <row r="69">
          <cell r="A69" t="str">
            <v>CILLIE (NGK) PRIMÊRE SKOOL</v>
          </cell>
          <cell r="B69" t="str">
            <v>PRIVATE PROPERTY</v>
          </cell>
          <cell r="C69" t="str">
            <v>NCPRP2006</v>
          </cell>
          <cell r="D69">
            <v>300043204</v>
          </cell>
          <cell r="F69" t="str">
            <v>ZF MGCAWU</v>
          </cell>
          <cell r="G69" t="str">
            <v>KAI ! GARIB</v>
          </cell>
          <cell r="H69" t="str">
            <v>KAKAMAS</v>
          </cell>
          <cell r="I69" t="str">
            <v>CILLIE</v>
          </cell>
          <cell r="J69" t="str">
            <v>CRN AFRIKANER &amp;AALWYN, KAKAMAS, 8870</v>
          </cell>
          <cell r="K69" t="str">
            <v>-28.73791</v>
          </cell>
          <cell r="L69" t="str">
            <v>20.58092</v>
          </cell>
          <cell r="M69">
            <v>4</v>
          </cell>
          <cell r="N69" t="str">
            <v>MW MADLONGOLWANA</v>
          </cell>
          <cell r="O69" t="str">
            <v>3</v>
          </cell>
          <cell r="P69" t="str">
            <v>CICEL JOHN MUNTZ</v>
          </cell>
          <cell r="Q69" t="str">
            <v>0544311182</v>
          </cell>
          <cell r="R69" t="str">
            <v>0788220482</v>
          </cell>
          <cell r="S69" t="str">
            <v>CJMUNTZ@GMAIL.COM</v>
          </cell>
          <cell r="T69" t="str">
            <v>YES</v>
          </cell>
          <cell r="U69" t="str">
            <v>URBAN</v>
          </cell>
          <cell r="V69" t="str">
            <v>254</v>
          </cell>
          <cell r="W69" t="str">
            <v>4,099</v>
          </cell>
          <cell r="X69">
            <v>4.8</v>
          </cell>
          <cell r="Y69" t="str">
            <v>-4,738</v>
          </cell>
          <cell r="Z69">
            <v>330</v>
          </cell>
          <cell r="AA69" t="str">
            <v>TEMPORARY</v>
          </cell>
          <cell r="AB69" t="str">
            <v>LEASED</v>
          </cell>
          <cell r="AC69" t="str">
            <v>CHURCH SECTION 14, NEW SCHOOL IN PLANNING ON SAME SITE</v>
          </cell>
          <cell r="AD69" t="str">
            <v>PRIVATE / COMMERCIAL</v>
          </cell>
          <cell r="AE69" t="str">
            <v>NO</v>
          </cell>
          <cell r="AF69" t="str">
            <v>CHURCH NO DETAILS</v>
          </cell>
          <cell r="AG69" t="str">
            <v>OPERATIONAL (LEARNERS AT THE SCHOOL)</v>
          </cell>
          <cell r="AH69" t="str">
            <v>PUBLIC</v>
          </cell>
          <cell r="AI69" t="str">
            <v>PUBLIC ORDINARY SCHOOL</v>
          </cell>
          <cell r="AJ69" t="str">
            <v>INTERMEDIATE</v>
          </cell>
          <cell r="AK69">
            <v>460</v>
          </cell>
          <cell r="AL69" t="str">
            <v>MEDIUM INTERMEDIATE</v>
          </cell>
          <cell r="AM69" t="str">
            <v xml:space="preserve">LEVEL 2 INTERMEDIATESCHOOL </v>
          </cell>
          <cell r="AN69" t="str">
            <v>GRADE R</v>
          </cell>
          <cell r="AO69" t="str">
            <v>GRADE 9</v>
          </cell>
          <cell r="AP69" t="str">
            <v>382</v>
          </cell>
          <cell r="AQ69">
            <v>379</v>
          </cell>
          <cell r="AR69">
            <v>388</v>
          </cell>
          <cell r="AS69">
            <v>378</v>
          </cell>
          <cell r="AT69">
            <v>351</v>
          </cell>
          <cell r="AU69">
            <v>361</v>
          </cell>
          <cell r="AV69">
            <v>354</v>
          </cell>
          <cell r="AW69">
            <v>355</v>
          </cell>
          <cell r="AX69">
            <v>471</v>
          </cell>
          <cell r="AY69">
            <v>419</v>
          </cell>
          <cell r="AZ69">
            <v>421</v>
          </cell>
          <cell r="BA69">
            <v>455</v>
          </cell>
          <cell r="BB69">
            <v>438</v>
          </cell>
          <cell r="BC69">
            <v>460</v>
          </cell>
          <cell r="BE69">
            <v>0</v>
          </cell>
          <cell r="BK69" t="str">
            <v>C2</v>
          </cell>
          <cell r="BL69" t="str">
            <v>C2</v>
          </cell>
          <cell r="BM69" t="str">
            <v>C2</v>
          </cell>
          <cell r="CW69" t="str">
            <v>Flush toilet (septic tank)</v>
          </cell>
          <cell r="DO69" t="str">
            <v>844,79</v>
          </cell>
          <cell r="DP69" t="str">
            <v>WELDED MESH</v>
          </cell>
          <cell r="EM69" t="str">
            <v>YES</v>
          </cell>
          <cell r="EN69" t="str">
            <v/>
          </cell>
          <cell r="EO69" t="str">
            <v/>
          </cell>
          <cell r="EP69" t="str">
            <v/>
          </cell>
          <cell r="EQ69" t="str">
            <v/>
          </cell>
          <cell r="FG69" t="str">
            <v>CLASSROOMS</v>
          </cell>
          <cell r="FH69" t="str">
            <v/>
          </cell>
          <cell r="FI69" t="str">
            <v>CONSTRUCTION OF SCHOOL IN PROGRESS / IS THIS GOVERNMENT PROPERTY YET?</v>
          </cell>
          <cell r="FJ69" t="str">
            <v>CHECK CONDITION; CHECK OWNERSHIP</v>
          </cell>
          <cell r="FN69" t="str">
            <v>REPLACEMENT</v>
          </cell>
          <cell r="FP69">
            <v>49632311</v>
          </cell>
          <cell r="FR69">
            <v>49632311</v>
          </cell>
          <cell r="FT69">
            <v>49632311</v>
          </cell>
          <cell r="FV69">
            <v>49632311</v>
          </cell>
          <cell r="FW69">
            <v>198529244</v>
          </cell>
          <cell r="GA69" t="str">
            <v/>
          </cell>
          <cell r="GC69" t="str">
            <v>Yes</v>
          </cell>
          <cell r="GD69">
            <v>0</v>
          </cell>
          <cell r="GE69">
            <v>0</v>
          </cell>
          <cell r="GF69">
            <v>0</v>
          </cell>
          <cell r="GG69" t="str">
            <v>0</v>
          </cell>
          <cell r="GH69" t="str">
            <v>0</v>
          </cell>
          <cell r="GI69" t="str">
            <v>Municipal Yard Supply</v>
          </cell>
          <cell r="GJ69" t="str">
            <v>Less than 25%</v>
          </cell>
          <cell r="GK69" t="str">
            <v>YES</v>
          </cell>
          <cell r="GL69">
            <v>1</v>
          </cell>
          <cell r="GM69">
            <v>5000</v>
          </cell>
          <cell r="GN69" t="str">
            <v>1 x 5kl</v>
          </cell>
          <cell r="GR69" t="str">
            <v>Reticulated for drinking purposes, Reticulated for vegetable garden, Reticulated for water borne sewerage system</v>
          </cell>
          <cell r="GS69" t="str">
            <v>Less than 75% needed</v>
          </cell>
          <cell r="GT69" t="str">
            <v/>
          </cell>
          <cell r="GU69">
            <v>14</v>
          </cell>
          <cell r="GV69">
            <v>16</v>
          </cell>
          <cell r="GW69">
            <v>-2</v>
          </cell>
          <cell r="GX69">
            <v>0.1875</v>
          </cell>
          <cell r="GY69" t="str">
            <v>0</v>
          </cell>
          <cell r="GZ69">
            <v>9</v>
          </cell>
          <cell r="HA69">
            <v>9</v>
          </cell>
          <cell r="HB69">
            <v>1</v>
          </cell>
          <cell r="HC69">
            <v>0</v>
          </cell>
          <cell r="HD69">
            <v>1</v>
          </cell>
          <cell r="HE69" t="str">
            <v>1</v>
          </cell>
          <cell r="HF69">
            <v>0</v>
          </cell>
          <cell r="HG69" t="str">
            <v>0</v>
          </cell>
          <cell r="HH69">
            <v>1</v>
          </cell>
          <cell r="HI69">
            <v>1</v>
          </cell>
          <cell r="HJ69">
            <v>0</v>
          </cell>
          <cell r="HK69">
            <v>0</v>
          </cell>
          <cell r="HL69">
            <v>1</v>
          </cell>
          <cell r="HM69">
            <v>1</v>
          </cell>
          <cell r="HN69">
            <v>0</v>
          </cell>
          <cell r="HO69" t="str">
            <v>0</v>
          </cell>
          <cell r="HP69">
            <v>0</v>
          </cell>
          <cell r="HQ69" t="str">
            <v>0</v>
          </cell>
          <cell r="HR69">
            <v>2</v>
          </cell>
          <cell r="HS69">
            <v>2</v>
          </cell>
          <cell r="HT69">
            <v>10</v>
          </cell>
          <cell r="HU69">
            <v>8</v>
          </cell>
          <cell r="HV69">
            <v>0</v>
          </cell>
          <cell r="HW69">
            <v>0</v>
          </cell>
          <cell r="HX69">
            <v>1</v>
          </cell>
          <cell r="HY69" t="str">
            <v>1</v>
          </cell>
          <cell r="HZ69" t="str">
            <v>0</v>
          </cell>
          <cell r="IA69">
            <v>11</v>
          </cell>
          <cell r="IB69">
            <v>11</v>
          </cell>
          <cell r="IC69">
            <v>0</v>
          </cell>
          <cell r="ID69">
            <v>0</v>
          </cell>
          <cell r="IE69">
            <v>1</v>
          </cell>
          <cell r="IF69">
            <v>1</v>
          </cell>
          <cell r="IG69">
            <v>107978.92</v>
          </cell>
          <cell r="IH69" t="str">
            <v>13826347,13</v>
          </cell>
          <cell r="II69" t="str">
            <v>1986</v>
          </cell>
          <cell r="IJ69">
            <v>13749379.140000001</v>
          </cell>
          <cell r="IK69">
            <v>40810000</v>
          </cell>
          <cell r="IN69" t="str">
            <v>107978,92</v>
          </cell>
          <cell r="IP69">
            <v>-40702021.079999998</v>
          </cell>
          <cell r="IQ69">
            <v>7.8096490616000004E-3</v>
          </cell>
          <cell r="IS69">
            <v>100</v>
          </cell>
          <cell r="IT69">
            <v>5</v>
          </cell>
          <cell r="IU69" t="str">
            <v>FEASIBILITY STUDY</v>
          </cell>
        </row>
        <row r="70">
          <cell r="A70" t="str">
            <v>COLESBERG GEKOMBINEERDE SKOOL</v>
          </cell>
          <cell r="B70" t="str">
            <v>GOVERNMENT SCHOOL</v>
          </cell>
          <cell r="C70" t="str">
            <v>NCPRP1144, 1344, 1525, 1526, 1527</v>
          </cell>
          <cell r="D70">
            <v>300023302</v>
          </cell>
          <cell r="E70" t="str">
            <v>HUIS VISAGIE</v>
          </cell>
          <cell r="F70" t="str">
            <v>PIXLEY KA SEME</v>
          </cell>
          <cell r="G70" t="str">
            <v>UMSOBOMVU</v>
          </cell>
          <cell r="H70" t="str">
            <v>COLESBERG</v>
          </cell>
          <cell r="I70" t="str">
            <v>COLESBERG</v>
          </cell>
          <cell r="J70" t="str">
            <v>1 SLUITERS STREET, COLESBERG, 9795</v>
          </cell>
          <cell r="K70" t="str">
            <v>-30.7277</v>
          </cell>
          <cell r="L70" t="str">
            <v>25.091</v>
          </cell>
          <cell r="M70">
            <v>3</v>
          </cell>
          <cell r="N70" t="str">
            <v>EM KRULL</v>
          </cell>
          <cell r="O70" t="str">
            <v>4</v>
          </cell>
          <cell r="P70" t="str">
            <v>RENIER OOSTHUIZEN</v>
          </cell>
          <cell r="Q70" t="str">
            <v>0517530724</v>
          </cell>
          <cell r="R70" t="str">
            <v>0795173955</v>
          </cell>
          <cell r="S70" t="str">
            <v>HSCOLESBERG@XSINET.CO.ZA</v>
          </cell>
          <cell r="T70" t="str">
            <v>YES</v>
          </cell>
          <cell r="U70" t="str">
            <v>URBAN</v>
          </cell>
          <cell r="V70" t="str">
            <v>15</v>
          </cell>
          <cell r="W70" t="str">
            <v>9,8474</v>
          </cell>
          <cell r="X70">
            <v>4.8</v>
          </cell>
          <cell r="Y70" t="str">
            <v>5,0474</v>
          </cell>
          <cell r="Z70">
            <v>19460</v>
          </cell>
          <cell r="AA70" t="str">
            <v>PERMANENT</v>
          </cell>
          <cell r="AB70" t="str">
            <v/>
          </cell>
          <cell r="AC70" t="str">
            <v/>
          </cell>
          <cell r="AD70" t="str">
            <v>NATIONAL</v>
          </cell>
          <cell r="AE70" t="str">
            <v>NO</v>
          </cell>
          <cell r="AF70" t="str">
            <v/>
          </cell>
          <cell r="AG70" t="str">
            <v>OPERATIONAL (LEARNERS AT THE SCHOOL)</v>
          </cell>
          <cell r="AH70" t="str">
            <v>PUBLIC</v>
          </cell>
          <cell r="AI70" t="str">
            <v>PUBLIC ORDINARY SCHOOL</v>
          </cell>
          <cell r="AJ70" t="str">
            <v>COMBINED</v>
          </cell>
          <cell r="AK70">
            <v>569</v>
          </cell>
          <cell r="AL70" t="str">
            <v>MEDIUM COMBINED</v>
          </cell>
          <cell r="AM70" t="str">
            <v xml:space="preserve">LEVEL 1 COMBINEDSCHOOL </v>
          </cell>
          <cell r="AN70" t="str">
            <v>GRADE R</v>
          </cell>
          <cell r="AO70" t="str">
            <v>GRADE 12</v>
          </cell>
          <cell r="AP70" t="str">
            <v>446</v>
          </cell>
          <cell r="AQ70">
            <v>441</v>
          </cell>
          <cell r="AR70">
            <v>419</v>
          </cell>
          <cell r="AS70">
            <v>431</v>
          </cell>
          <cell r="AT70">
            <v>458</v>
          </cell>
          <cell r="AU70">
            <v>470</v>
          </cell>
          <cell r="AV70">
            <v>496</v>
          </cell>
          <cell r="AW70">
            <v>475</v>
          </cell>
          <cell r="AX70">
            <v>459</v>
          </cell>
          <cell r="AY70">
            <v>465</v>
          </cell>
          <cell r="AZ70">
            <v>474</v>
          </cell>
          <cell r="BA70">
            <v>478</v>
          </cell>
          <cell r="BB70">
            <v>499</v>
          </cell>
          <cell r="BC70">
            <v>569</v>
          </cell>
          <cell r="BE70">
            <v>0</v>
          </cell>
          <cell r="BK70" t="str">
            <v>C2</v>
          </cell>
          <cell r="BL70" t="str">
            <v>C2</v>
          </cell>
          <cell r="BM70" t="str">
            <v>C2</v>
          </cell>
          <cell r="CW70" t="str">
            <v>Flush toilet (municipal)</v>
          </cell>
          <cell r="DO70" t="str">
            <v>1521,68</v>
          </cell>
          <cell r="DP70" t="str">
            <v>WELDED MESH</v>
          </cell>
          <cell r="EH70">
            <v>4</v>
          </cell>
          <cell r="EM70" t="str">
            <v>YES</v>
          </cell>
          <cell r="EN70" t="str">
            <v>120</v>
          </cell>
          <cell r="EO70" t="str">
            <v>54</v>
          </cell>
          <cell r="EP70" t="str">
            <v>66</v>
          </cell>
          <cell r="EQ70" t="str">
            <v/>
          </cell>
          <cell r="FH70" t="str">
            <v/>
          </cell>
          <cell r="FI70" t="str">
            <v/>
          </cell>
          <cell r="FJ70" t="str">
            <v>CHECK CONDITION</v>
          </cell>
          <cell r="FP70">
            <v>0</v>
          </cell>
          <cell r="FR70">
            <v>0</v>
          </cell>
          <cell r="FT70">
            <v>0</v>
          </cell>
          <cell r="FV70">
            <v>0</v>
          </cell>
          <cell r="FW70">
            <v>0</v>
          </cell>
          <cell r="GA70" t="str">
            <v/>
          </cell>
          <cell r="GC70" t="str">
            <v>Yes</v>
          </cell>
          <cell r="GD70">
            <v>0</v>
          </cell>
          <cell r="GE70">
            <v>0</v>
          </cell>
          <cell r="GF70">
            <v>0</v>
          </cell>
          <cell r="GG70" t="str">
            <v>0</v>
          </cell>
          <cell r="GH70" t="str">
            <v>0</v>
          </cell>
          <cell r="GI70" t="str">
            <v>Municipal Yard Supply</v>
          </cell>
          <cell r="GJ70" t="str">
            <v>Less than 50%</v>
          </cell>
          <cell r="GK70" t="str">
            <v>NO</v>
          </cell>
          <cell r="GL70">
            <v>0</v>
          </cell>
          <cell r="GR70" t="str">
            <v>Reticulated for drinking purposes, Reticulated for vegetable garden, Reticulated for water borne sewerage system</v>
          </cell>
          <cell r="GS70" t="str">
            <v>Less than 50% needed</v>
          </cell>
          <cell r="GT70" t="str">
            <v/>
          </cell>
          <cell r="GU70">
            <v>22</v>
          </cell>
          <cell r="GV70">
            <v>16</v>
          </cell>
          <cell r="GW70">
            <v>6</v>
          </cell>
          <cell r="GX70">
            <v>6.25E-2</v>
          </cell>
          <cell r="GY70" t="str">
            <v>23</v>
          </cell>
          <cell r="GZ70">
            <v>9</v>
          </cell>
          <cell r="HA70">
            <v>1</v>
          </cell>
          <cell r="HB70">
            <v>0.1111111111111111</v>
          </cell>
          <cell r="HC70">
            <v>0</v>
          </cell>
          <cell r="HD70">
            <v>1</v>
          </cell>
          <cell r="HE70" t="str">
            <v>0</v>
          </cell>
          <cell r="HF70">
            <v>3</v>
          </cell>
          <cell r="HG70" t="str">
            <v>3</v>
          </cell>
          <cell r="HH70">
            <v>1</v>
          </cell>
          <cell r="HI70">
            <v>0</v>
          </cell>
          <cell r="HJ70">
            <v>0</v>
          </cell>
          <cell r="HK70">
            <v>0</v>
          </cell>
          <cell r="HL70">
            <v>1</v>
          </cell>
          <cell r="HM70">
            <v>1</v>
          </cell>
          <cell r="HN70">
            <v>0</v>
          </cell>
          <cell r="HO70" t="str">
            <v>0</v>
          </cell>
          <cell r="HP70">
            <v>0</v>
          </cell>
          <cell r="HQ70" t="str">
            <v>0</v>
          </cell>
          <cell r="HR70">
            <v>2</v>
          </cell>
          <cell r="HS70">
            <v>3</v>
          </cell>
          <cell r="HT70">
            <v>10</v>
          </cell>
          <cell r="HU70">
            <v>7</v>
          </cell>
          <cell r="HV70">
            <v>0</v>
          </cell>
          <cell r="HW70">
            <v>0</v>
          </cell>
          <cell r="HX70">
            <v>1</v>
          </cell>
          <cell r="HY70" t="str">
            <v>1</v>
          </cell>
          <cell r="HZ70" t="str">
            <v>0</v>
          </cell>
          <cell r="IA70">
            <v>21</v>
          </cell>
          <cell r="IB70">
            <v>21</v>
          </cell>
          <cell r="IC70">
            <v>4</v>
          </cell>
          <cell r="ID70">
            <v>11</v>
          </cell>
          <cell r="IE70">
            <v>1</v>
          </cell>
          <cell r="IF70">
            <v>0</v>
          </cell>
          <cell r="IG70">
            <v>5131407.03</v>
          </cell>
          <cell r="IH70" t="str">
            <v>65986169,21</v>
          </cell>
          <cell r="II70" t="str">
            <v>1919</v>
          </cell>
          <cell r="IJ70">
            <v>11024810.08</v>
          </cell>
          <cell r="IK70">
            <v>102290000</v>
          </cell>
          <cell r="IL70">
            <v>4432589.227</v>
          </cell>
          <cell r="IM70">
            <v>5931804.2785</v>
          </cell>
          <cell r="IN70" t="str">
            <v>5131407,03</v>
          </cell>
          <cell r="IP70">
            <v>-97158592.969999999</v>
          </cell>
          <cell r="IQ70">
            <v>0.20078239537000001</v>
          </cell>
          <cell r="IS70">
            <v>100</v>
          </cell>
          <cell r="IT70">
            <v>5</v>
          </cell>
          <cell r="IU70" t="str">
            <v>CORRECTIVE MAINTENANCE</v>
          </cell>
        </row>
        <row r="71">
          <cell r="A71" t="str">
            <v>COLESBERG PUBLIC PRIMARY SCHOOL</v>
          </cell>
          <cell r="B71" t="str">
            <v>GOVERNMENT SCHOOL</v>
          </cell>
          <cell r="C71" t="str">
            <v>NCPRP1154</v>
          </cell>
          <cell r="D71">
            <v>300023203</v>
          </cell>
          <cell r="F71" t="str">
            <v>PIXLEY KA SEME</v>
          </cell>
          <cell r="G71" t="str">
            <v>UMSOBOMVU</v>
          </cell>
          <cell r="H71" t="str">
            <v>COLESBERG</v>
          </cell>
          <cell r="I71" t="str">
            <v>KUYASA</v>
          </cell>
          <cell r="J71" t="str">
            <v>MAIN STREET, KUYASA, COLESBERG, 9795</v>
          </cell>
          <cell r="K71" t="str">
            <v>-30.71958</v>
          </cell>
          <cell r="L71" t="str">
            <v>25.11354</v>
          </cell>
          <cell r="M71">
            <v>3</v>
          </cell>
          <cell r="N71" t="str">
            <v>EM KRULL</v>
          </cell>
          <cell r="O71" t="str">
            <v>3</v>
          </cell>
          <cell r="P71" t="str">
            <v>SIMPHIWE THEODORE NGXAZANA</v>
          </cell>
          <cell r="Q71" t="str">
            <v>0517530672</v>
          </cell>
          <cell r="R71" t="str">
            <v>0826746782</v>
          </cell>
          <cell r="S71" t="str">
            <v>COLESBERG.PRIM@GMAIL.COM</v>
          </cell>
          <cell r="T71" t="str">
            <v>NO</v>
          </cell>
          <cell r="U71" t="str">
            <v>URBAN</v>
          </cell>
          <cell r="V71" t="str">
            <v>1287</v>
          </cell>
          <cell r="W71" t="str">
            <v>2,938</v>
          </cell>
          <cell r="X71">
            <v>2.8</v>
          </cell>
          <cell r="Y71" t="str">
            <v>0,138</v>
          </cell>
          <cell r="Z71">
            <v>3050</v>
          </cell>
          <cell r="AA71" t="str">
            <v>PERMANENT</v>
          </cell>
          <cell r="AB71" t="str">
            <v/>
          </cell>
          <cell r="AC71" t="str">
            <v/>
          </cell>
          <cell r="AD71" t="str">
            <v>PROVINCIAL</v>
          </cell>
          <cell r="AE71" t="str">
            <v>NO</v>
          </cell>
          <cell r="AF71" t="str">
            <v/>
          </cell>
          <cell r="AG71" t="str">
            <v>OPERATIONAL (LEARNERS AT THE SCHOOL)</v>
          </cell>
          <cell r="AH71" t="str">
            <v>PUBLIC</v>
          </cell>
          <cell r="AI71" t="str">
            <v>FULL SERVICE</v>
          </cell>
          <cell r="AJ71" t="str">
            <v>PRIMARY</v>
          </cell>
          <cell r="AK71">
            <v>791</v>
          </cell>
          <cell r="AL71" t="str">
            <v>LARGE PRIMARY</v>
          </cell>
          <cell r="AM71" t="str">
            <v xml:space="preserve">LEVEL 5 PRIMARY SCHOOL </v>
          </cell>
          <cell r="AN71" t="str">
            <v>GRADE 4</v>
          </cell>
          <cell r="AO71" t="str">
            <v>GRADE 7</v>
          </cell>
          <cell r="AP71" t="str">
            <v>897</v>
          </cell>
          <cell r="AQ71">
            <v>922</v>
          </cell>
          <cell r="AR71">
            <v>869</v>
          </cell>
          <cell r="AS71">
            <v>945</v>
          </cell>
          <cell r="AT71">
            <v>792</v>
          </cell>
          <cell r="AU71">
            <v>855</v>
          </cell>
          <cell r="AV71">
            <v>932</v>
          </cell>
          <cell r="AW71">
            <v>1838</v>
          </cell>
          <cell r="AX71">
            <v>1118</v>
          </cell>
          <cell r="AY71">
            <v>910</v>
          </cell>
          <cell r="AZ71">
            <v>912</v>
          </cell>
          <cell r="BA71">
            <v>943</v>
          </cell>
          <cell r="BB71">
            <v>858</v>
          </cell>
          <cell r="BC71">
            <v>791</v>
          </cell>
          <cell r="BE71">
            <v>0</v>
          </cell>
          <cell r="BK71" t="str">
            <v>C2</v>
          </cell>
          <cell r="BL71" t="str">
            <v>C4</v>
          </cell>
          <cell r="BM71" t="str">
            <v>C4</v>
          </cell>
          <cell r="CW71" t="str">
            <v>Flush toilet (municipal)</v>
          </cell>
          <cell r="DO71" t="str">
            <v>813,51</v>
          </cell>
          <cell r="DP71" t="str">
            <v>WELDED MESH</v>
          </cell>
          <cell r="EH71">
            <v>5</v>
          </cell>
          <cell r="EM71" t="str">
            <v>YES</v>
          </cell>
          <cell r="EN71" t="str">
            <v/>
          </cell>
          <cell r="EO71" t="str">
            <v/>
          </cell>
          <cell r="EP71" t="str">
            <v/>
          </cell>
          <cell r="EQ71" t="str">
            <v/>
          </cell>
          <cell r="FI71" t="str">
            <v/>
          </cell>
          <cell r="FP71">
            <v>0</v>
          </cell>
          <cell r="FR71">
            <v>0</v>
          </cell>
          <cell r="FT71">
            <v>0</v>
          </cell>
          <cell r="FV71">
            <v>0</v>
          </cell>
          <cell r="FW71">
            <v>0</v>
          </cell>
          <cell r="GC71" t="str">
            <v>Yes</v>
          </cell>
          <cell r="GD71">
            <v>0</v>
          </cell>
          <cell r="GE71">
            <v>0</v>
          </cell>
          <cell r="GF71">
            <v>0</v>
          </cell>
          <cell r="GG71" t="str">
            <v>0</v>
          </cell>
          <cell r="GH71" t="str">
            <v>0</v>
          </cell>
          <cell r="GI71" t="str">
            <v xml:space="preserve">Municipal Yard Supply, Rainwater Harvesting </v>
          </cell>
          <cell r="GJ71" t="str">
            <v>Always available</v>
          </cell>
          <cell r="GK71" t="str">
            <v>YES</v>
          </cell>
          <cell r="GL71">
            <v>1</v>
          </cell>
          <cell r="GM71">
            <v>5000</v>
          </cell>
          <cell r="GN71" t="str">
            <v>1 x 5kl</v>
          </cell>
          <cell r="GR71" t="str">
            <v>Reticulated for drinking purposes, Reticulated for vegetable garden, Reticulated for water borne sewerage system, Reticulated for watering of sport fields and gardens</v>
          </cell>
          <cell r="GS71" t="str">
            <v>Less than 25% needed</v>
          </cell>
          <cell r="GT71" t="str">
            <v/>
          </cell>
          <cell r="GU71">
            <v>16</v>
          </cell>
          <cell r="GV71">
            <v>20</v>
          </cell>
          <cell r="GW71">
            <v>-4</v>
          </cell>
          <cell r="GX71">
            <v>0.65</v>
          </cell>
          <cell r="GY71" t="str">
            <v>4</v>
          </cell>
          <cell r="GZ71">
            <v>8</v>
          </cell>
          <cell r="HA71">
            <v>5</v>
          </cell>
          <cell r="HB71">
            <v>0.625</v>
          </cell>
          <cell r="HC71">
            <v>1</v>
          </cell>
          <cell r="HD71">
            <v>1</v>
          </cell>
          <cell r="HE71" t="str">
            <v>0</v>
          </cell>
          <cell r="HF71">
            <v>0</v>
          </cell>
          <cell r="HG71" t="str">
            <v>0</v>
          </cell>
          <cell r="HH71">
            <v>1</v>
          </cell>
          <cell r="HI71">
            <v>1</v>
          </cell>
          <cell r="HJ71">
            <v>0</v>
          </cell>
          <cell r="HK71">
            <v>0</v>
          </cell>
          <cell r="HL71">
            <v>1</v>
          </cell>
          <cell r="HM71">
            <v>1</v>
          </cell>
          <cell r="HN71">
            <v>0</v>
          </cell>
          <cell r="HO71" t="str">
            <v>0</v>
          </cell>
          <cell r="HP71">
            <v>1</v>
          </cell>
          <cell r="HQ71" t="str">
            <v>1</v>
          </cell>
          <cell r="HR71">
            <v>8</v>
          </cell>
          <cell r="HS71">
            <v>8</v>
          </cell>
          <cell r="HT71">
            <v>14</v>
          </cell>
          <cell r="HU71">
            <v>6</v>
          </cell>
          <cell r="HV71">
            <v>0</v>
          </cell>
          <cell r="HW71">
            <v>0</v>
          </cell>
          <cell r="HX71">
            <v>1</v>
          </cell>
          <cell r="HY71" t="str">
            <v>1</v>
          </cell>
          <cell r="HZ71" t="str">
            <v>0</v>
          </cell>
          <cell r="IA71">
            <v>27</v>
          </cell>
          <cell r="IB71">
            <v>27</v>
          </cell>
          <cell r="IC71">
            <v>1</v>
          </cell>
          <cell r="ID71">
            <v>1</v>
          </cell>
          <cell r="IE71">
            <v>1</v>
          </cell>
          <cell r="IF71">
            <v>0</v>
          </cell>
          <cell r="IG71">
            <v>156011.1</v>
          </cell>
          <cell r="IH71" t="str">
            <v>42019943,7</v>
          </cell>
          <cell r="II71" t="str">
            <v>1923</v>
          </cell>
          <cell r="IJ71">
            <v>14490507.98</v>
          </cell>
          <cell r="IK71">
            <v>39049896.786200002</v>
          </cell>
          <cell r="IL71">
            <v>6663247.9500000002</v>
          </cell>
          <cell r="IM71">
            <v>8916928.8365000002</v>
          </cell>
          <cell r="IN71" t="str">
            <v>156011,1</v>
          </cell>
          <cell r="IP71">
            <v>-38893885.6862</v>
          </cell>
          <cell r="IQ71">
            <v>1.9207979558999999E-2</v>
          </cell>
          <cell r="IS71">
            <v>100</v>
          </cell>
          <cell r="IT71">
            <v>5</v>
          </cell>
          <cell r="IU71" t="str">
            <v>CORRECTIVE MAINTENANCE</v>
          </cell>
        </row>
        <row r="72">
          <cell r="A72" t="str">
            <v>COLSTON INTERMEDIATE SCHOOL</v>
          </cell>
          <cell r="B72" t="str">
            <v>GOVERNMENT SCHOOL</v>
          </cell>
          <cell r="C72" t="str">
            <v>NCPRP0150</v>
          </cell>
          <cell r="D72">
            <v>300100246</v>
          </cell>
          <cell r="E72" t="str">
            <v/>
          </cell>
          <cell r="F72" t="str">
            <v>JOHN TAOLO GAETSEWE</v>
          </cell>
          <cell r="G72" t="str">
            <v>JOE MOROLONG</v>
          </cell>
          <cell r="H72" t="str">
            <v>MOTHIBISTAD</v>
          </cell>
          <cell r="I72" t="str">
            <v>MOTHIBISTAD</v>
          </cell>
          <cell r="J72" t="str">
            <v>10078 COLSTON VILLAGE, COLSTON, MOTHIBISTAD, 8474</v>
          </cell>
          <cell r="K72" t="str">
            <v>-27.261117</v>
          </cell>
          <cell r="L72" t="str">
            <v>23.8436</v>
          </cell>
          <cell r="M72">
            <v>2</v>
          </cell>
          <cell r="N72" t="str">
            <v>NV THOLE</v>
          </cell>
          <cell r="O72" t="str">
            <v>1</v>
          </cell>
          <cell r="P72" t="str">
            <v>THANDIWE GLADYS MORAKE</v>
          </cell>
          <cell r="Q72" t="str">
            <v>0768242130</v>
          </cell>
          <cell r="R72" t="str">
            <v>0723866511</v>
          </cell>
          <cell r="S72" t="str">
            <v>COLSTONINTER@GMAIL.COM</v>
          </cell>
          <cell r="T72" t="str">
            <v>YES</v>
          </cell>
          <cell r="U72" t="str">
            <v>RURAL</v>
          </cell>
          <cell r="V72" t="str">
            <v>RE/109</v>
          </cell>
          <cell r="W72" t="str">
            <v>1,7639</v>
          </cell>
          <cell r="X72">
            <v>4.8</v>
          </cell>
          <cell r="Y72" t="str">
            <v>-3,0361</v>
          </cell>
          <cell r="AA72" t="str">
            <v>PERMANENT</v>
          </cell>
          <cell r="AB72" t="str">
            <v/>
          </cell>
          <cell r="AC72" t="str">
            <v/>
          </cell>
          <cell r="AD72" t="str">
            <v>PROVINCIAL</v>
          </cell>
          <cell r="AE72" t="str">
            <v>NO</v>
          </cell>
          <cell r="AF72" t="str">
            <v/>
          </cell>
          <cell r="AG72" t="str">
            <v>OPERATIONAL (LEARNERS AT THE SCHOOL)</v>
          </cell>
          <cell r="AH72" t="str">
            <v>PUBLIC</v>
          </cell>
          <cell r="AI72" t="str">
            <v>PUBLIC ORDINARY SCHOOL</v>
          </cell>
          <cell r="AJ72" t="str">
            <v>INTERMEDIATE</v>
          </cell>
          <cell r="AK72">
            <v>374</v>
          </cell>
          <cell r="AL72" t="str">
            <v>MEDIUM INTERMEDIATE</v>
          </cell>
          <cell r="AM72" t="str">
            <v xml:space="preserve">LEVEL 2 INTERMEDIATESCHOOL </v>
          </cell>
          <cell r="AN72" t="str">
            <v>GRADE R</v>
          </cell>
          <cell r="AO72" t="str">
            <v>GRADE 9</v>
          </cell>
          <cell r="AP72" t="str">
            <v>323</v>
          </cell>
          <cell r="AQ72">
            <v>322</v>
          </cell>
          <cell r="AR72">
            <v>362</v>
          </cell>
          <cell r="AS72">
            <v>356</v>
          </cell>
          <cell r="AT72">
            <v>352</v>
          </cell>
          <cell r="AU72">
            <v>336</v>
          </cell>
          <cell r="AV72">
            <v>304</v>
          </cell>
          <cell r="AW72">
            <v>334</v>
          </cell>
          <cell r="AX72">
            <v>407</v>
          </cell>
          <cell r="AY72">
            <v>325</v>
          </cell>
          <cell r="AZ72">
            <v>329</v>
          </cell>
          <cell r="BA72">
            <v>358</v>
          </cell>
          <cell r="BB72">
            <v>378</v>
          </cell>
          <cell r="BC72">
            <v>374</v>
          </cell>
          <cell r="BK72" t="str">
            <v>C3</v>
          </cell>
          <cell r="BL72" t="str">
            <v>C3</v>
          </cell>
          <cell r="BM72" t="str">
            <v>C3</v>
          </cell>
          <cell r="CW72" t="str">
            <v>Enviro Loo</v>
          </cell>
          <cell r="DO72" t="str">
            <v>534,03</v>
          </cell>
          <cell r="DP72" t="str">
            <v xml:space="preserve"> </v>
          </cell>
          <cell r="EH72">
            <v>2</v>
          </cell>
          <cell r="EM72" t="str">
            <v/>
          </cell>
          <cell r="EN72" t="str">
            <v/>
          </cell>
          <cell r="EO72" t="str">
            <v/>
          </cell>
          <cell r="EP72" t="str">
            <v/>
          </cell>
          <cell r="EQ72" t="str">
            <v/>
          </cell>
          <cell r="FH72" t="str">
            <v/>
          </cell>
          <cell r="FI72" t="str">
            <v/>
          </cell>
          <cell r="FP72">
            <v>0</v>
          </cell>
          <cell r="FR72">
            <v>0</v>
          </cell>
          <cell r="FT72">
            <v>0</v>
          </cell>
          <cell r="FV72">
            <v>0</v>
          </cell>
          <cell r="FW72">
            <v>0</v>
          </cell>
          <cell r="GA72" t="str">
            <v/>
          </cell>
          <cell r="GC72" t="str">
            <v>Yes</v>
          </cell>
          <cell r="GD72">
            <v>0</v>
          </cell>
          <cell r="GE72">
            <v>0</v>
          </cell>
          <cell r="GF72">
            <v>0</v>
          </cell>
          <cell r="GG72" t="str">
            <v>0</v>
          </cell>
          <cell r="GH72" t="str">
            <v>0</v>
          </cell>
          <cell r="GI72" t="str">
            <v>Borehole/Well on site, Municipal/Communal</v>
          </cell>
          <cell r="GJ72" t="str">
            <v>Less than 50%</v>
          </cell>
          <cell r="GK72" t="str">
            <v>YES</v>
          </cell>
          <cell r="GL72">
            <v>4</v>
          </cell>
          <cell r="GM72">
            <v>20000</v>
          </cell>
          <cell r="GN72" t="str">
            <v>4 x 5kl</v>
          </cell>
          <cell r="GR72" t="str">
            <v>Reticulated for drinking purposes, Reticulated for vegetable garden</v>
          </cell>
          <cell r="GS72" t="str">
            <v>Less than 50% needed</v>
          </cell>
          <cell r="GT72" t="str">
            <v/>
          </cell>
          <cell r="GU72">
            <v>9</v>
          </cell>
          <cell r="GV72">
            <v>16</v>
          </cell>
          <cell r="GW72">
            <v>-7</v>
          </cell>
          <cell r="GX72">
            <v>0.4375</v>
          </cell>
          <cell r="GY72" t="str">
            <v>2</v>
          </cell>
          <cell r="GZ72">
            <v>9</v>
          </cell>
          <cell r="HA72">
            <v>8</v>
          </cell>
          <cell r="HB72">
            <v>0.88888888888888884</v>
          </cell>
          <cell r="HC72">
            <v>0</v>
          </cell>
          <cell r="HD72">
            <v>1</v>
          </cell>
          <cell r="HE72" t="str">
            <v>0</v>
          </cell>
          <cell r="HF72">
            <v>0</v>
          </cell>
          <cell r="HG72" t="str">
            <v>0</v>
          </cell>
          <cell r="HH72">
            <v>1</v>
          </cell>
          <cell r="HI72">
            <v>1</v>
          </cell>
          <cell r="HJ72">
            <v>0</v>
          </cell>
          <cell r="HK72">
            <v>0</v>
          </cell>
          <cell r="HL72">
            <v>1</v>
          </cell>
          <cell r="HM72">
            <v>1</v>
          </cell>
          <cell r="HN72">
            <v>0</v>
          </cell>
          <cell r="HO72" t="str">
            <v>0</v>
          </cell>
          <cell r="HP72">
            <v>0</v>
          </cell>
          <cell r="HQ72" t="str">
            <v>0</v>
          </cell>
          <cell r="HR72">
            <v>6</v>
          </cell>
          <cell r="HS72">
            <v>6</v>
          </cell>
          <cell r="HT72">
            <v>10</v>
          </cell>
          <cell r="HU72">
            <v>5</v>
          </cell>
          <cell r="HV72">
            <v>0</v>
          </cell>
          <cell r="HW72">
            <v>0</v>
          </cell>
          <cell r="HX72">
            <v>1</v>
          </cell>
          <cell r="HY72" t="str">
            <v>1</v>
          </cell>
          <cell r="HZ72" t="str">
            <v>0</v>
          </cell>
          <cell r="IA72">
            <v>12</v>
          </cell>
          <cell r="IB72">
            <v>12</v>
          </cell>
          <cell r="IC72">
            <v>0</v>
          </cell>
          <cell r="ID72">
            <v>0</v>
          </cell>
          <cell r="IE72">
            <v>1</v>
          </cell>
          <cell r="IF72">
            <v>1</v>
          </cell>
          <cell r="IG72">
            <v>1782090.78</v>
          </cell>
          <cell r="IH72" t="str">
            <v>15407703,51</v>
          </cell>
          <cell r="II72" t="str">
            <v>1928</v>
          </cell>
          <cell r="IJ72">
            <v>5389497.716</v>
          </cell>
          <cell r="IK72">
            <v>16332165.7206</v>
          </cell>
          <cell r="IL72">
            <v>3504988.0559999999</v>
          </cell>
          <cell r="IM72">
            <v>4690464.6656999998</v>
          </cell>
          <cell r="IN72" t="str">
            <v>1782090,78</v>
          </cell>
          <cell r="IP72">
            <v>-14550074.9406</v>
          </cell>
          <cell r="IQ72">
            <v>0.11566232307</v>
          </cell>
          <cell r="IS72">
            <v>100</v>
          </cell>
          <cell r="IT72">
            <v>5</v>
          </cell>
          <cell r="IU72" t="str">
            <v>CORRECTIVE MAINTENANCE</v>
          </cell>
        </row>
        <row r="73">
          <cell r="A73" t="str">
            <v>COMBINED (CVO) OLIFANTSHOEK</v>
          </cell>
          <cell r="B73" t="str">
            <v>PRIVATE SCHOOL</v>
          </cell>
          <cell r="C73" t="str">
            <v>NOT ON ASSET REGISTER</v>
          </cell>
          <cell r="D73">
            <v>300043310</v>
          </cell>
          <cell r="E73" t="str">
            <v/>
          </cell>
          <cell r="F73" t="str">
            <v>JOHN TAOLO GAETSEWE</v>
          </cell>
          <cell r="G73" t="str">
            <v>GAMAGARA</v>
          </cell>
          <cell r="H73" t="str">
            <v>OLIFANTSHOEK</v>
          </cell>
          <cell r="I73" t="str">
            <v>OLIFANTSHOEK</v>
          </cell>
          <cell r="J73" t="str">
            <v>6 BOWDEN STREET, , OLIFANTSHOEK, 8450</v>
          </cell>
          <cell r="K73" t="str">
            <v>-28,564502</v>
          </cell>
          <cell r="L73" t="str">
            <v>21,74846</v>
          </cell>
          <cell r="N73" t="str">
            <v>PRIVATE</v>
          </cell>
          <cell r="O73" t="str">
            <v>PRIVATE</v>
          </cell>
          <cell r="P73" t="str">
            <v>ANDRIES PRETORIUS</v>
          </cell>
          <cell r="Q73" t="str">
            <v>0543391125</v>
          </cell>
          <cell r="R73" t="str">
            <v>0837449843</v>
          </cell>
          <cell r="S73" t="str">
            <v>CARLTONVANHEERDENHS@TELKOMSA.NET</v>
          </cell>
          <cell r="T73" t="str">
            <v>PRIVATE</v>
          </cell>
          <cell r="U73" t="str">
            <v>URBAN</v>
          </cell>
          <cell r="V73" t="str">
            <v>374</v>
          </cell>
          <cell r="W73" t="str">
            <v>1,1434</v>
          </cell>
          <cell r="X73">
            <v>4.8</v>
          </cell>
          <cell r="Y73" t="str">
            <v>-3,6566</v>
          </cell>
          <cell r="AA73" t="str">
            <v>PRIVATE SCHOOL</v>
          </cell>
          <cell r="AB73" t="str">
            <v>PRIVATE</v>
          </cell>
          <cell r="AC73" t="str">
            <v>PRIVATE</v>
          </cell>
          <cell r="AD73" t="str">
            <v>PRIVATE</v>
          </cell>
          <cell r="AE73" t="str">
            <v>PRIVATE</v>
          </cell>
          <cell r="AF73" t="str">
            <v/>
          </cell>
          <cell r="AG73" t="str">
            <v>SCHOOL OFFICIALLY CLOSED</v>
          </cell>
          <cell r="AH73" t="str">
            <v>PRIVATE</v>
          </cell>
          <cell r="AI73" t="str">
            <v>SCHOOL CLOSED</v>
          </cell>
          <cell r="AJ73" t="str">
            <v xml:space="preserve">INDEPENDENT </v>
          </cell>
          <cell r="AK73">
            <v>0</v>
          </cell>
          <cell r="AL73" t="str">
            <v xml:space="preserve">LARGE INDEPENDENT </v>
          </cell>
          <cell r="AM73" t="str">
            <v>INDEPENDENT SCHOOL</v>
          </cell>
          <cell r="AN73" t="str">
            <v>TBD</v>
          </cell>
          <cell r="AO73" t="str">
            <v>TBD</v>
          </cell>
          <cell r="AP73" t="str">
            <v>89</v>
          </cell>
          <cell r="AQ73">
            <v>102</v>
          </cell>
          <cell r="AR73">
            <v>86</v>
          </cell>
          <cell r="AS73">
            <v>60</v>
          </cell>
          <cell r="AT73">
            <v>56</v>
          </cell>
          <cell r="AU73">
            <v>68</v>
          </cell>
          <cell r="AV73">
            <v>84</v>
          </cell>
          <cell r="AW73">
            <v>94</v>
          </cell>
          <cell r="BC73">
            <v>0</v>
          </cell>
          <cell r="BK73" t="str">
            <v>C4</v>
          </cell>
          <cell r="BL73" t="str">
            <v>C4</v>
          </cell>
          <cell r="CW73" t="str">
            <v/>
          </cell>
          <cell r="DO73" t="str">
            <v/>
          </cell>
          <cell r="DP73" t="str">
            <v xml:space="preserve"> </v>
          </cell>
          <cell r="EM73" t="str">
            <v/>
          </cell>
          <cell r="EN73" t="str">
            <v/>
          </cell>
          <cell r="EO73" t="str">
            <v/>
          </cell>
          <cell r="EP73" t="str">
            <v/>
          </cell>
          <cell r="EQ73" t="str">
            <v/>
          </cell>
          <cell r="FH73" t="str">
            <v/>
          </cell>
          <cell r="FI73" t="str">
            <v/>
          </cell>
          <cell r="FP73">
            <v>0</v>
          </cell>
          <cell r="FR73">
            <v>0</v>
          </cell>
          <cell r="FT73">
            <v>0</v>
          </cell>
          <cell r="FV73">
            <v>0</v>
          </cell>
          <cell r="FW73">
            <v>0</v>
          </cell>
          <cell r="GA73" t="str">
            <v/>
          </cell>
          <cell r="GC73" t="str">
            <v/>
          </cell>
          <cell r="GG73" t="str">
            <v/>
          </cell>
          <cell r="GH73" t="str">
            <v/>
          </cell>
          <cell r="GT73" t="str">
            <v/>
          </cell>
          <cell r="GY73" t="str">
            <v/>
          </cell>
          <cell r="HE73" t="str">
            <v/>
          </cell>
          <cell r="HG73" t="str">
            <v/>
          </cell>
          <cell r="HO73" t="str">
            <v/>
          </cell>
          <cell r="HQ73" t="str">
            <v/>
          </cell>
          <cell r="HY73" t="str">
            <v/>
          </cell>
          <cell r="HZ73" t="str">
            <v/>
          </cell>
          <cell r="IH73" t="str">
            <v/>
          </cell>
          <cell r="II73" t="str">
            <v>TBD</v>
          </cell>
          <cell r="IJ73">
            <v>6000000</v>
          </cell>
          <cell r="IK73">
            <v>8268000</v>
          </cell>
          <cell r="IL73">
            <v>1170661.8694</v>
          </cell>
          <cell r="IM73">
            <v>1566609.6562999999</v>
          </cell>
          <cell r="IN73" t="str">
            <v/>
          </cell>
          <cell r="IP73">
            <v>-8268000</v>
          </cell>
          <cell r="IS73">
            <v>100</v>
          </cell>
          <cell r="IT73">
            <v>5</v>
          </cell>
          <cell r="IU73" t="str">
            <v>PREVENTATIVE MAINTENANCE</v>
          </cell>
        </row>
        <row r="74">
          <cell r="A74" t="str">
            <v>CONCORDIA PRIMÊRE SKOOL</v>
          </cell>
          <cell r="B74" t="str">
            <v>GOVERNMENT SCHOOL</v>
          </cell>
          <cell r="C74" t="str">
            <v>NCPRP1482</v>
          </cell>
          <cell r="D74">
            <v>300031202</v>
          </cell>
          <cell r="F74" t="str">
            <v>NAMAKWA</v>
          </cell>
          <cell r="G74" t="str">
            <v>NAMA KHOI</v>
          </cell>
          <cell r="H74" t="str">
            <v>CONCORDIA</v>
          </cell>
          <cell r="I74" t="str">
            <v>CONCORDIA</v>
          </cell>
          <cell r="J74" t="str">
            <v>565, KOKERBOOM STREET, CONCORDIA, 8271</v>
          </cell>
          <cell r="K74" t="str">
            <v>-29.54667</v>
          </cell>
          <cell r="L74" t="str">
            <v>17.95086</v>
          </cell>
          <cell r="M74">
            <v>2</v>
          </cell>
          <cell r="N74" t="str">
            <v>MA ENGELBRECHT</v>
          </cell>
          <cell r="O74" t="str">
            <v>4</v>
          </cell>
          <cell r="P74" t="str">
            <v>MATHEWS FRANCISCO CLOETE</v>
          </cell>
          <cell r="Q74" t="str">
            <v>0277316767</v>
          </cell>
          <cell r="R74" t="str">
            <v>0732809691</v>
          </cell>
          <cell r="S74" t="str">
            <v>CONPRIM@MAILMAX.CO.ZA</v>
          </cell>
          <cell r="T74" t="str">
            <v>NO</v>
          </cell>
          <cell r="U74" t="str">
            <v>URBAN</v>
          </cell>
          <cell r="V74" t="str">
            <v>567</v>
          </cell>
          <cell r="W74" t="str">
            <v>4,7749</v>
          </cell>
          <cell r="X74">
            <v>2.8</v>
          </cell>
          <cell r="Y74" t="str">
            <v>1,9749</v>
          </cell>
          <cell r="Z74">
            <v>2820</v>
          </cell>
          <cell r="AA74" t="str">
            <v>PERMANENT</v>
          </cell>
          <cell r="AC74" t="str">
            <v/>
          </cell>
          <cell r="AD74" t="str">
            <v>LOCAL GOVERNMENT</v>
          </cell>
          <cell r="AE74" t="str">
            <v>YES</v>
          </cell>
          <cell r="AF74" t="str">
            <v>LOCAL MUNICIPALITY 0277316640 NAMA KHOI MUNICIPALITY</v>
          </cell>
          <cell r="AG74" t="str">
            <v>OPERATIONAL (LEARNERS AT THE SCHOOL)</v>
          </cell>
          <cell r="AH74" t="str">
            <v>PUBLIC</v>
          </cell>
          <cell r="AI74" t="str">
            <v>PUBLIC ORDINARY SCHOOL</v>
          </cell>
          <cell r="AJ74" t="str">
            <v>PRIMARY</v>
          </cell>
          <cell r="AK74">
            <v>697</v>
          </cell>
          <cell r="AL74" t="str">
            <v>LARGE PRIMARY</v>
          </cell>
          <cell r="AM74" t="str">
            <v xml:space="preserve">LEVEL 3 PRIMARY SCHOOL </v>
          </cell>
          <cell r="AN74" t="str">
            <v>GRADE R</v>
          </cell>
          <cell r="AO74" t="str">
            <v>GRADE 7</v>
          </cell>
          <cell r="AP74" t="str">
            <v>766</v>
          </cell>
          <cell r="AQ74">
            <v>755</v>
          </cell>
          <cell r="AR74">
            <v>731</v>
          </cell>
          <cell r="AS74">
            <v>711</v>
          </cell>
          <cell r="AT74">
            <v>701</v>
          </cell>
          <cell r="AU74">
            <v>683</v>
          </cell>
          <cell r="AV74">
            <v>676</v>
          </cell>
          <cell r="AW74">
            <v>662</v>
          </cell>
          <cell r="AX74">
            <v>779</v>
          </cell>
          <cell r="AY74">
            <v>650</v>
          </cell>
          <cell r="AZ74">
            <v>643</v>
          </cell>
          <cell r="BA74">
            <v>625</v>
          </cell>
          <cell r="BB74">
            <v>632</v>
          </cell>
          <cell r="BC74">
            <v>697</v>
          </cell>
          <cell r="BE74">
            <v>0</v>
          </cell>
          <cell r="BK74" t="str">
            <v>C4</v>
          </cell>
          <cell r="BL74" t="str">
            <v>C3</v>
          </cell>
          <cell r="BM74" t="str">
            <v>C3</v>
          </cell>
          <cell r="CW74" t="str">
            <v>Flush toilet (municipal)</v>
          </cell>
          <cell r="DO74" t="str">
            <v>899,34</v>
          </cell>
          <cell r="DP74" t="str">
            <v xml:space="preserve"> </v>
          </cell>
          <cell r="EM74" t="str">
            <v/>
          </cell>
          <cell r="EN74" t="str">
            <v/>
          </cell>
          <cell r="EO74" t="str">
            <v/>
          </cell>
          <cell r="EP74" t="str">
            <v/>
          </cell>
          <cell r="EQ74" t="str">
            <v/>
          </cell>
          <cell r="FH74" t="str">
            <v/>
          </cell>
          <cell r="FI74" t="str">
            <v>NEED 1 ECD NO ECD</v>
          </cell>
          <cell r="FP74">
            <v>0</v>
          </cell>
          <cell r="FR74">
            <v>0</v>
          </cell>
          <cell r="FT74">
            <v>0</v>
          </cell>
          <cell r="FV74">
            <v>0</v>
          </cell>
          <cell r="FW74">
            <v>0</v>
          </cell>
          <cell r="GA74" t="str">
            <v/>
          </cell>
          <cell r="GC74" t="str">
            <v>Yes</v>
          </cell>
          <cell r="GD74">
            <v>0</v>
          </cell>
          <cell r="GE74">
            <v>0</v>
          </cell>
          <cell r="GF74">
            <v>0</v>
          </cell>
          <cell r="GG74" t="str">
            <v>0</v>
          </cell>
          <cell r="GH74" t="str">
            <v>0</v>
          </cell>
          <cell r="GI74" t="str">
            <v>Borehole/Well on site, Municipal Yard Supply</v>
          </cell>
          <cell r="GJ74" t="str">
            <v>Less than 75%</v>
          </cell>
          <cell r="GK74" t="str">
            <v>YES</v>
          </cell>
          <cell r="GL74">
            <v>1</v>
          </cell>
          <cell r="GM74">
            <v>5000</v>
          </cell>
          <cell r="GN74" t="str">
            <v>1 x 5kl</v>
          </cell>
          <cell r="GR74" t="str">
            <v>Reticulated for drinking purposes, Reticulated for vegetable garden, Reticulated for water borne sewerage system</v>
          </cell>
          <cell r="GS74" t="str">
            <v>Less than 25% needed</v>
          </cell>
          <cell r="GT74" t="str">
            <v/>
          </cell>
          <cell r="GU74">
            <v>45</v>
          </cell>
          <cell r="GV74">
            <v>20</v>
          </cell>
          <cell r="GW74">
            <v>25</v>
          </cell>
          <cell r="GX74">
            <v>0</v>
          </cell>
          <cell r="GY74" t="str">
            <v>14</v>
          </cell>
          <cell r="GZ74">
            <v>13</v>
          </cell>
          <cell r="HA74">
            <v>3</v>
          </cell>
          <cell r="HB74">
            <v>0.23076923076923078</v>
          </cell>
          <cell r="HC74">
            <v>0</v>
          </cell>
          <cell r="HD74">
            <v>1</v>
          </cell>
          <cell r="HE74" t="str">
            <v>0</v>
          </cell>
          <cell r="HF74">
            <v>1</v>
          </cell>
          <cell r="HG74" t="str">
            <v>1</v>
          </cell>
          <cell r="HH74">
            <v>1</v>
          </cell>
          <cell r="HI74">
            <v>0</v>
          </cell>
          <cell r="HJ74">
            <v>1</v>
          </cell>
          <cell r="HK74">
            <v>1</v>
          </cell>
          <cell r="HL74">
            <v>1</v>
          </cell>
          <cell r="HM74">
            <v>0</v>
          </cell>
          <cell r="HN74">
            <v>0</v>
          </cell>
          <cell r="HO74" t="str">
            <v>0</v>
          </cell>
          <cell r="HP74">
            <v>1</v>
          </cell>
          <cell r="HQ74" t="str">
            <v>1</v>
          </cell>
          <cell r="HR74">
            <v>9</v>
          </cell>
          <cell r="HS74">
            <v>9</v>
          </cell>
          <cell r="HT74">
            <v>14</v>
          </cell>
          <cell r="HU74">
            <v>6</v>
          </cell>
          <cell r="HV74">
            <v>0</v>
          </cell>
          <cell r="HW74">
            <v>0</v>
          </cell>
          <cell r="HX74">
            <v>1</v>
          </cell>
          <cell r="HY74" t="str">
            <v>1</v>
          </cell>
          <cell r="HZ74" t="str">
            <v>27</v>
          </cell>
          <cell r="IA74">
            <v>21</v>
          </cell>
          <cell r="IB74">
            <v>0</v>
          </cell>
          <cell r="IC74">
            <v>3</v>
          </cell>
          <cell r="ID74">
            <v>3</v>
          </cell>
          <cell r="IE74">
            <v>1</v>
          </cell>
          <cell r="IF74">
            <v>0</v>
          </cell>
          <cell r="IG74">
            <v>1535332.25</v>
          </cell>
          <cell r="IH74" t="str">
            <v>42095999,79</v>
          </cell>
          <cell r="II74" t="str">
            <v>1979</v>
          </cell>
          <cell r="IJ74">
            <v>16179187.976</v>
          </cell>
          <cell r="IK74">
            <v>44621759.777400002</v>
          </cell>
          <cell r="IL74">
            <v>958858.95</v>
          </cell>
          <cell r="IM74">
            <v>1283169.5722000001</v>
          </cell>
          <cell r="IN74" t="str">
            <v>1535332,25</v>
          </cell>
          <cell r="IP74">
            <v>-43086427.527400002</v>
          </cell>
          <cell r="IQ74">
            <v>3.6472164951000002E-2</v>
          </cell>
          <cell r="IS74">
            <v>100</v>
          </cell>
          <cell r="IT74">
            <v>5</v>
          </cell>
          <cell r="IU74" t="str">
            <v>PREVENTATIVE MAINTENANCE</v>
          </cell>
        </row>
        <row r="75">
          <cell r="A75" t="str">
            <v>CONCORDIA SEKONDÊRE SKOOL</v>
          </cell>
          <cell r="B75" t="str">
            <v>GOVERNMENT SCHOOL</v>
          </cell>
          <cell r="C75" t="str">
            <v>NCPRP1481</v>
          </cell>
          <cell r="D75">
            <v>300031401</v>
          </cell>
          <cell r="F75" t="str">
            <v>NAMAKWA</v>
          </cell>
          <cell r="G75" t="str">
            <v>NAMA KHOI</v>
          </cell>
          <cell r="H75" t="str">
            <v>CONCORDIA</v>
          </cell>
          <cell r="I75" t="str">
            <v>CONCORDIA</v>
          </cell>
          <cell r="J75" t="str">
            <v>567, SCHOOL STREET, CONCORDIA, 8271</v>
          </cell>
          <cell r="K75" t="str">
            <v>-29.54483</v>
          </cell>
          <cell r="L75" t="str">
            <v>17.94532</v>
          </cell>
          <cell r="M75">
            <v>2</v>
          </cell>
          <cell r="N75" t="str">
            <v>MA ENGELBRECHT</v>
          </cell>
          <cell r="O75" t="str">
            <v>4</v>
          </cell>
          <cell r="P75" t="str">
            <v>JONATHAN EDWARD LAWRENCE CLOETE</v>
          </cell>
          <cell r="Q75" t="str">
            <v>0277441375</v>
          </cell>
          <cell r="R75" t="str">
            <v>0737819017</v>
          </cell>
          <cell r="S75" t="str">
            <v>CONHIGH@LANTIC.NET</v>
          </cell>
          <cell r="T75" t="str">
            <v>NO</v>
          </cell>
          <cell r="U75" t="str">
            <v>URBAN</v>
          </cell>
          <cell r="V75" t="str">
            <v>565</v>
          </cell>
          <cell r="W75" t="str">
            <v>3,7888</v>
          </cell>
          <cell r="X75">
            <v>4.8</v>
          </cell>
          <cell r="Y75" t="str">
            <v>-1,0419</v>
          </cell>
          <cell r="Z75">
            <v>3000</v>
          </cell>
          <cell r="AA75" t="str">
            <v>PERMANENT</v>
          </cell>
          <cell r="AB75" t="str">
            <v/>
          </cell>
          <cell r="AC75" t="str">
            <v/>
          </cell>
          <cell r="AD75" t="str">
            <v>PROVINCIAL</v>
          </cell>
          <cell r="AE75" t="str">
            <v>NO</v>
          </cell>
          <cell r="AF75" t="str">
            <v/>
          </cell>
          <cell r="AG75" t="str">
            <v>OPERATIONAL (LEARNERS AT THE SCHOOL)</v>
          </cell>
          <cell r="AH75" t="str">
            <v>PUBLIC</v>
          </cell>
          <cell r="AI75" t="str">
            <v>PUBLIC ORDINARY SCHOOL</v>
          </cell>
          <cell r="AJ75" t="str">
            <v xml:space="preserve">SECONDARY </v>
          </cell>
          <cell r="AK75">
            <v>449</v>
          </cell>
          <cell r="AL75" t="str">
            <v xml:space="preserve">MEDIUM SECONDARY </v>
          </cell>
          <cell r="AM75" t="str">
            <v xml:space="preserve">LEVEL 3 SECONDARY SCHOOL </v>
          </cell>
          <cell r="AN75" t="str">
            <v>GRADE 8</v>
          </cell>
          <cell r="AO75" t="str">
            <v>GRADE 12</v>
          </cell>
          <cell r="AP75" t="str">
            <v>601</v>
          </cell>
          <cell r="AQ75">
            <v>549</v>
          </cell>
          <cell r="AR75">
            <v>579</v>
          </cell>
          <cell r="AS75">
            <v>581</v>
          </cell>
          <cell r="AT75">
            <v>590</v>
          </cell>
          <cell r="AU75">
            <v>554</v>
          </cell>
          <cell r="AV75">
            <v>580</v>
          </cell>
          <cell r="AW75">
            <v>606</v>
          </cell>
          <cell r="AX75">
            <v>406</v>
          </cell>
          <cell r="AY75">
            <v>577</v>
          </cell>
          <cell r="AZ75">
            <v>541</v>
          </cell>
          <cell r="BA75">
            <v>519</v>
          </cell>
          <cell r="BB75">
            <v>474</v>
          </cell>
          <cell r="BC75">
            <v>449</v>
          </cell>
          <cell r="BE75">
            <v>0</v>
          </cell>
          <cell r="BK75" t="str">
            <v>C4</v>
          </cell>
          <cell r="BL75" t="str">
            <v>C4</v>
          </cell>
          <cell r="BM75" t="str">
            <v>C4</v>
          </cell>
          <cell r="CW75" t="str">
            <v>Flush toilet (municipal)</v>
          </cell>
          <cell r="DO75" t="str">
            <v>768,1</v>
          </cell>
          <cell r="DP75" t="str">
            <v xml:space="preserve"> </v>
          </cell>
          <cell r="EM75" t="str">
            <v>YES</v>
          </cell>
          <cell r="EN75" t="str">
            <v/>
          </cell>
          <cell r="EO75" t="str">
            <v/>
          </cell>
          <cell r="EP75" t="str">
            <v/>
          </cell>
          <cell r="EQ75" t="str">
            <v/>
          </cell>
          <cell r="FH75" t="str">
            <v/>
          </cell>
          <cell r="FI75" t="str">
            <v/>
          </cell>
          <cell r="FP75">
            <v>0</v>
          </cell>
          <cell r="FR75">
            <v>0</v>
          </cell>
          <cell r="FT75">
            <v>0</v>
          </cell>
          <cell r="FV75">
            <v>0</v>
          </cell>
          <cell r="FW75">
            <v>0</v>
          </cell>
          <cell r="GA75" t="str">
            <v/>
          </cell>
          <cell r="GC75" t="str">
            <v>Yes</v>
          </cell>
          <cell r="GD75">
            <v>0</v>
          </cell>
          <cell r="GE75">
            <v>0</v>
          </cell>
          <cell r="GF75">
            <v>0</v>
          </cell>
          <cell r="GG75" t="str">
            <v>0</v>
          </cell>
          <cell r="GH75" t="str">
            <v>0</v>
          </cell>
          <cell r="GI75" t="str">
            <v>Municipal Yard Supply</v>
          </cell>
          <cell r="GJ75" t="str">
            <v>Less than 100%</v>
          </cell>
          <cell r="GK75" t="str">
            <v>YES</v>
          </cell>
          <cell r="GL75">
            <v>2</v>
          </cell>
          <cell r="GM75">
            <v>5000</v>
          </cell>
          <cell r="GN75" t="str">
            <v>1 x 5kl</v>
          </cell>
          <cell r="GR75" t="str">
            <v>Reticulated for drinking purposes, Reticulated for vegetable garden, Reticulated for water borne sewerage system</v>
          </cell>
          <cell r="GS75" t="str">
            <v>Less than 25% needed</v>
          </cell>
          <cell r="GT75" t="str">
            <v/>
          </cell>
          <cell r="GU75">
            <v>31</v>
          </cell>
          <cell r="GV75">
            <v>16</v>
          </cell>
          <cell r="GW75">
            <v>15</v>
          </cell>
          <cell r="GX75">
            <v>0.125</v>
          </cell>
          <cell r="GY75" t="str">
            <v>9</v>
          </cell>
          <cell r="GZ75">
            <v>5</v>
          </cell>
          <cell r="HA75">
            <v>1</v>
          </cell>
          <cell r="HB75">
            <v>0.2</v>
          </cell>
          <cell r="HC75">
            <v>0</v>
          </cell>
          <cell r="HD75">
            <v>1</v>
          </cell>
          <cell r="HE75" t="str">
            <v>0</v>
          </cell>
          <cell r="HF75">
            <v>0</v>
          </cell>
          <cell r="HG75" t="str">
            <v>0</v>
          </cell>
          <cell r="HH75">
            <v>1</v>
          </cell>
          <cell r="HI75">
            <v>1</v>
          </cell>
          <cell r="HJ75">
            <v>1</v>
          </cell>
          <cell r="HK75">
            <v>1</v>
          </cell>
          <cell r="HL75">
            <v>1</v>
          </cell>
          <cell r="HM75">
            <v>0</v>
          </cell>
          <cell r="HN75">
            <v>0</v>
          </cell>
          <cell r="HO75" t="str">
            <v>1</v>
          </cell>
          <cell r="HP75">
            <v>1</v>
          </cell>
          <cell r="HQ75" t="str">
            <v>0</v>
          </cell>
          <cell r="HR75">
            <v>6</v>
          </cell>
          <cell r="HS75">
            <v>6</v>
          </cell>
          <cell r="HT75">
            <v>10</v>
          </cell>
          <cell r="HU75">
            <v>4</v>
          </cell>
          <cell r="HV75">
            <v>1</v>
          </cell>
          <cell r="HW75">
            <v>1</v>
          </cell>
          <cell r="HX75">
            <v>1</v>
          </cell>
          <cell r="HY75" t="str">
            <v>0</v>
          </cell>
          <cell r="HZ75" t="str">
            <v>24</v>
          </cell>
          <cell r="IA75">
            <v>20</v>
          </cell>
          <cell r="IB75">
            <v>0</v>
          </cell>
          <cell r="IC75">
            <v>1</v>
          </cell>
          <cell r="ID75">
            <v>1</v>
          </cell>
          <cell r="IE75">
            <v>1</v>
          </cell>
          <cell r="IF75">
            <v>0</v>
          </cell>
          <cell r="IG75">
            <v>810446.2</v>
          </cell>
          <cell r="IH75" t="str">
            <v>29908184,4</v>
          </cell>
          <cell r="II75" t="str">
            <v>1979</v>
          </cell>
          <cell r="IJ75">
            <v>6795887.4239999996</v>
          </cell>
          <cell r="IK75">
            <v>34536860.099399999</v>
          </cell>
          <cell r="IL75">
            <v>1498354.6299000001</v>
          </cell>
          <cell r="IM75">
            <v>2005136.4901000001</v>
          </cell>
          <cell r="IN75" t="str">
            <v>810446,2</v>
          </cell>
          <cell r="IP75">
            <v>-33726413.899400003</v>
          </cell>
          <cell r="IQ75">
            <v>0.10654789862</v>
          </cell>
          <cell r="IS75">
            <v>100</v>
          </cell>
          <cell r="IT75">
            <v>5</v>
          </cell>
          <cell r="IU75" t="str">
            <v>PREVENTATIVE MAINTENANCE</v>
          </cell>
        </row>
        <row r="76">
          <cell r="A76" t="str">
            <v>CORNELIUS JANSEN PRIMÊRE SKOOL</v>
          </cell>
          <cell r="B76" t="str">
            <v>PRIVATE PROPERTY</v>
          </cell>
          <cell r="C76" t="str">
            <v>NCPRP2722</v>
          </cell>
          <cell r="D76">
            <v>300042223</v>
          </cell>
          <cell r="E76" t="str">
            <v/>
          </cell>
          <cell r="F76" t="str">
            <v>ZF MGCAWU</v>
          </cell>
          <cell r="G76" t="str">
            <v>DAWID KRUIPER</v>
          </cell>
          <cell r="H76" t="str">
            <v>UPINGTON</v>
          </cell>
          <cell r="I76" t="str">
            <v>UPINGTON</v>
          </cell>
          <cell r="J76" t="str">
            <v>UITKOMS (FARM), , UPINGTON, 8800</v>
          </cell>
          <cell r="K76" t="str">
            <v>-28.419</v>
          </cell>
          <cell r="L76" t="str">
            <v>21,35622</v>
          </cell>
          <cell r="M76">
            <v>3</v>
          </cell>
          <cell r="N76" t="str">
            <v>JMJ MPOMPO</v>
          </cell>
          <cell r="O76" t="str">
            <v>4</v>
          </cell>
          <cell r="P76" t="str">
            <v>PIET VAN EDEN</v>
          </cell>
          <cell r="Q76" t="str">
            <v>0543391644</v>
          </cell>
          <cell r="R76" t="str">
            <v>0833150038</v>
          </cell>
          <cell r="S76" t="str">
            <v>CJANSENPS@GMAIL.COM</v>
          </cell>
          <cell r="T76" t="str">
            <v>NO</v>
          </cell>
          <cell r="U76" t="str">
            <v>RURAL</v>
          </cell>
          <cell r="V76" t="str">
            <v>10722</v>
          </cell>
          <cell r="W76" t="str">
            <v>0,3648</v>
          </cell>
          <cell r="X76">
            <v>2.8</v>
          </cell>
          <cell r="Y76" t="str">
            <v>-2,4352</v>
          </cell>
          <cell r="AA76" t="str">
            <v>TEMPORARY</v>
          </cell>
          <cell r="AB76" t="str">
            <v>LEASED</v>
          </cell>
          <cell r="AC76" t="str">
            <v>FARM SECTION 14</v>
          </cell>
          <cell r="AD76" t="str">
            <v>PRIVATE / COMMERCIAL</v>
          </cell>
          <cell r="AE76" t="str">
            <v>YES</v>
          </cell>
          <cell r="AF76" t="str">
            <v>F.J JANSEN 0543322948</v>
          </cell>
          <cell r="AG76" t="str">
            <v>OPERATIONAL (LEARNERS AT THE SCHOOL)</v>
          </cell>
          <cell r="AH76" t="str">
            <v>PUBLIC</v>
          </cell>
          <cell r="AI76" t="str">
            <v>PUBLIC ORDINARY SCHOOL</v>
          </cell>
          <cell r="AJ76" t="str">
            <v>PRIMARY</v>
          </cell>
          <cell r="AK76">
            <v>132</v>
          </cell>
          <cell r="AL76" t="str">
            <v>MICRO PRIMARY</v>
          </cell>
          <cell r="AM76" t="str">
            <v xml:space="preserve">LEVEL 0 PRIMARY SCHOOL </v>
          </cell>
          <cell r="AN76" t="str">
            <v>GRADE R</v>
          </cell>
          <cell r="AO76" t="str">
            <v>GRADE 6</v>
          </cell>
          <cell r="AP76" t="str">
            <v>141</v>
          </cell>
          <cell r="AQ76">
            <v>134</v>
          </cell>
          <cell r="AR76">
            <v>121</v>
          </cell>
          <cell r="AS76">
            <v>121</v>
          </cell>
          <cell r="AT76">
            <v>117</v>
          </cell>
          <cell r="AU76">
            <v>94</v>
          </cell>
          <cell r="AV76">
            <v>97</v>
          </cell>
          <cell r="AW76">
            <v>101</v>
          </cell>
          <cell r="AX76">
            <v>115</v>
          </cell>
          <cell r="AY76">
            <v>104</v>
          </cell>
          <cell r="AZ76">
            <v>110</v>
          </cell>
          <cell r="BA76">
            <v>126</v>
          </cell>
          <cell r="BB76">
            <v>123</v>
          </cell>
          <cell r="BC76">
            <v>132</v>
          </cell>
          <cell r="BE76">
            <v>0</v>
          </cell>
          <cell r="BK76" t="str">
            <v>C3</v>
          </cell>
          <cell r="BL76" t="str">
            <v>C3</v>
          </cell>
          <cell r="BM76" t="str">
            <v>C3</v>
          </cell>
          <cell r="CW76" t="str">
            <v>VIP</v>
          </cell>
          <cell r="DO76" t="str">
            <v>244,08</v>
          </cell>
          <cell r="DP76" t="str">
            <v xml:space="preserve"> </v>
          </cell>
          <cell r="EM76" t="str">
            <v/>
          </cell>
          <cell r="EN76" t="str">
            <v/>
          </cell>
          <cell r="EO76" t="str">
            <v/>
          </cell>
          <cell r="EP76" t="str">
            <v/>
          </cell>
          <cell r="EQ76" t="str">
            <v/>
          </cell>
          <cell r="FH76" t="str">
            <v/>
          </cell>
          <cell r="FI76" t="str">
            <v>FARM SCHOOL: FJ JANSEN</v>
          </cell>
          <cell r="FP76">
            <v>0</v>
          </cell>
          <cell r="FR76">
            <v>0</v>
          </cell>
          <cell r="FT76">
            <v>0</v>
          </cell>
          <cell r="FV76">
            <v>0</v>
          </cell>
          <cell r="FW76">
            <v>0</v>
          </cell>
          <cell r="GA76" t="str">
            <v/>
          </cell>
          <cell r="GC76" t="str">
            <v>Yes</v>
          </cell>
          <cell r="GD76">
            <v>0</v>
          </cell>
          <cell r="GE76">
            <v>0</v>
          </cell>
          <cell r="GF76">
            <v>0</v>
          </cell>
          <cell r="GG76" t="str">
            <v>0</v>
          </cell>
          <cell r="GH76" t="str">
            <v>0</v>
          </cell>
          <cell r="GI76" t="str">
            <v xml:space="preserve">Mobile Tankers </v>
          </cell>
          <cell r="GJ76" t="str">
            <v>Less than 25%</v>
          </cell>
          <cell r="GK76" t="str">
            <v>YES</v>
          </cell>
          <cell r="GL76">
            <v>1</v>
          </cell>
          <cell r="GM76">
            <v>5000</v>
          </cell>
          <cell r="GN76" t="str">
            <v>1 x 5kl</v>
          </cell>
          <cell r="GR76" t="str">
            <v>Reticulated for drinking purposes, Reticulated for vegetable garden</v>
          </cell>
          <cell r="GS76" t="str">
            <v>Less than 75% needed</v>
          </cell>
          <cell r="GT76" t="str">
            <v/>
          </cell>
          <cell r="GU76">
            <v>4</v>
          </cell>
          <cell r="GV76">
            <v>6</v>
          </cell>
          <cell r="GW76">
            <v>-2</v>
          </cell>
          <cell r="GX76">
            <v>0.5</v>
          </cell>
          <cell r="GY76" t="str">
            <v>2</v>
          </cell>
          <cell r="GZ76">
            <v>5</v>
          </cell>
          <cell r="HA76">
            <v>3</v>
          </cell>
          <cell r="HB76">
            <v>0.6</v>
          </cell>
          <cell r="HC76">
            <v>0</v>
          </cell>
          <cell r="HD76">
            <v>1</v>
          </cell>
          <cell r="HE76" t="str">
            <v>0</v>
          </cell>
          <cell r="HF76">
            <v>0</v>
          </cell>
          <cell r="HG76" t="str">
            <v>0</v>
          </cell>
          <cell r="HH76">
            <v>0</v>
          </cell>
          <cell r="HI76">
            <v>0</v>
          </cell>
          <cell r="HJ76">
            <v>0</v>
          </cell>
          <cell r="HK76">
            <v>0</v>
          </cell>
          <cell r="HL76">
            <v>0</v>
          </cell>
          <cell r="HM76">
            <v>0</v>
          </cell>
          <cell r="HN76">
            <v>0</v>
          </cell>
          <cell r="HO76" t="str">
            <v>0</v>
          </cell>
          <cell r="HP76">
            <v>0</v>
          </cell>
          <cell r="HQ76" t="str">
            <v>0</v>
          </cell>
          <cell r="HR76">
            <v>0</v>
          </cell>
          <cell r="HS76">
            <v>0</v>
          </cell>
          <cell r="HT76">
            <v>5</v>
          </cell>
          <cell r="HU76">
            <v>5</v>
          </cell>
          <cell r="HV76">
            <v>0</v>
          </cell>
          <cell r="HW76">
            <v>0</v>
          </cell>
          <cell r="HX76">
            <v>0</v>
          </cell>
          <cell r="HY76" t="str">
            <v>0</v>
          </cell>
          <cell r="HZ76" t="str">
            <v>0</v>
          </cell>
          <cell r="IA76">
            <v>3</v>
          </cell>
          <cell r="IB76">
            <v>3</v>
          </cell>
          <cell r="IC76">
            <v>0</v>
          </cell>
          <cell r="ID76">
            <v>0</v>
          </cell>
          <cell r="IE76">
            <v>1</v>
          </cell>
          <cell r="IF76">
            <v>1</v>
          </cell>
          <cell r="IG76">
            <v>1233.3598999999999</v>
          </cell>
          <cell r="IH76" t="str">
            <v>8523407,76</v>
          </cell>
          <cell r="II76" t="str">
            <v>1979</v>
          </cell>
          <cell r="IJ76">
            <v>3626178.3360000001</v>
          </cell>
          <cell r="IK76">
            <v>9034812.2256000005</v>
          </cell>
          <cell r="IL76">
            <v>2707581.9389</v>
          </cell>
          <cell r="IM76">
            <v>3623355.4040000001</v>
          </cell>
          <cell r="IN76" t="str">
            <v>1233,3599</v>
          </cell>
          <cell r="IP76">
            <v>-9033578.8657000009</v>
          </cell>
          <cell r="IQ76">
            <v>1.44703125E-4</v>
          </cell>
          <cell r="IS76">
            <v>100</v>
          </cell>
          <cell r="IT76">
            <v>5</v>
          </cell>
          <cell r="IU76" t="str">
            <v>PREVENTATIVE MAINTENANCE</v>
          </cell>
        </row>
        <row r="77">
          <cell r="A77" t="str">
            <v>CUM LAUDE ONAFHANKLIKE SKOOL</v>
          </cell>
          <cell r="B77" t="str">
            <v>PRIVATE SCHOOL</v>
          </cell>
          <cell r="C77" t="str">
            <v>NOT ON ASSET REGISTER</v>
          </cell>
          <cell r="D77">
            <v>300045305</v>
          </cell>
          <cell r="E77" t="str">
            <v/>
          </cell>
          <cell r="F77" t="str">
            <v>ZF MGCAWU</v>
          </cell>
          <cell r="G77" t="str">
            <v>!KHEIS</v>
          </cell>
          <cell r="H77" t="str">
            <v>GROOTDRINK</v>
          </cell>
          <cell r="I77" t="str">
            <v>GROOTDRINK</v>
          </cell>
          <cell r="J77" t="str">
            <v>2 HOUSE STREET, GROOTDRINK</v>
          </cell>
          <cell r="K77" t="str">
            <v>-28,564502</v>
          </cell>
          <cell r="L77" t="str">
            <v>21,74846</v>
          </cell>
          <cell r="N77" t="str">
            <v>PRIVATE</v>
          </cell>
          <cell r="O77" t="str">
            <v>PRIVATE</v>
          </cell>
          <cell r="P77" t="str">
            <v>ANANDA DU PLESSIS</v>
          </cell>
          <cell r="Q77" t="str">
            <v>0547410176</v>
          </cell>
          <cell r="R77" t="str">
            <v>0823383662</v>
          </cell>
          <cell r="S77" t="str">
            <v>PVTSKLCUMLAUDE@GMAIL.COM</v>
          </cell>
          <cell r="T77" t="str">
            <v>PRIVATE</v>
          </cell>
          <cell r="U77" t="str">
            <v>URBAN</v>
          </cell>
          <cell r="V77" t="str">
            <v>1022</v>
          </cell>
          <cell r="W77" t="str">
            <v>1,7131</v>
          </cell>
          <cell r="X77">
            <v>2.8</v>
          </cell>
          <cell r="Y77" t="str">
            <v>-1,0869</v>
          </cell>
          <cell r="AA77" t="str">
            <v>PRIVATE SCHOOL</v>
          </cell>
          <cell r="AB77" t="str">
            <v>PRIVATE</v>
          </cell>
          <cell r="AC77" t="str">
            <v>PRIVATE</v>
          </cell>
          <cell r="AD77" t="str">
            <v>PRIVATE</v>
          </cell>
          <cell r="AE77" t="str">
            <v>PRIVATE</v>
          </cell>
          <cell r="AF77" t="str">
            <v/>
          </cell>
          <cell r="AG77" t="str">
            <v>OPERATIONAL (LEARNERS AT THE SCHOOL)</v>
          </cell>
          <cell r="AH77" t="str">
            <v>PRIVATE</v>
          </cell>
          <cell r="AI77" t="str">
            <v xml:space="preserve">INDEPENDENT </v>
          </cell>
          <cell r="AJ77" t="str">
            <v xml:space="preserve">INDEPENDENT </v>
          </cell>
          <cell r="AK77">
            <v>17</v>
          </cell>
          <cell r="AL77" t="str">
            <v xml:space="preserve">MICRO INDEPENDENT </v>
          </cell>
          <cell r="AM77" t="str">
            <v>INDEPENDENT SCHOOL</v>
          </cell>
          <cell r="AN77" t="str">
            <v>GRADE R</v>
          </cell>
          <cell r="AO77" t="str">
            <v>GRADE 7</v>
          </cell>
          <cell r="AP77" t="str">
            <v>29</v>
          </cell>
          <cell r="AQ77">
            <v>36</v>
          </cell>
          <cell r="AR77">
            <v>26</v>
          </cell>
          <cell r="AS77">
            <v>27</v>
          </cell>
          <cell r="AT77">
            <v>19</v>
          </cell>
          <cell r="AU77">
            <v>20</v>
          </cell>
          <cell r="AV77">
            <v>32</v>
          </cell>
          <cell r="AW77">
            <v>30</v>
          </cell>
          <cell r="BC77">
            <v>17</v>
          </cell>
          <cell r="BK77" t="str">
            <v>C4</v>
          </cell>
          <cell r="BL77" t="str">
            <v>C4</v>
          </cell>
          <cell r="BM77" t="str">
            <v>C4</v>
          </cell>
          <cell r="CW77" t="str">
            <v/>
          </cell>
          <cell r="DO77" t="str">
            <v/>
          </cell>
          <cell r="DP77" t="str">
            <v xml:space="preserve"> </v>
          </cell>
          <cell r="EM77" t="str">
            <v/>
          </cell>
          <cell r="EN77" t="str">
            <v/>
          </cell>
          <cell r="EO77" t="str">
            <v/>
          </cell>
          <cell r="EP77" t="str">
            <v/>
          </cell>
          <cell r="EQ77" t="str">
            <v/>
          </cell>
          <cell r="FH77" t="str">
            <v/>
          </cell>
          <cell r="FI77" t="str">
            <v/>
          </cell>
          <cell r="FP77">
            <v>0</v>
          </cell>
          <cell r="FR77">
            <v>0</v>
          </cell>
          <cell r="FT77">
            <v>0</v>
          </cell>
          <cell r="FV77">
            <v>0</v>
          </cell>
          <cell r="FW77">
            <v>0</v>
          </cell>
          <cell r="GA77" t="str">
            <v/>
          </cell>
          <cell r="GC77" t="str">
            <v/>
          </cell>
          <cell r="GG77" t="str">
            <v/>
          </cell>
          <cell r="GH77" t="str">
            <v/>
          </cell>
          <cell r="GT77" t="str">
            <v/>
          </cell>
          <cell r="GY77" t="str">
            <v/>
          </cell>
          <cell r="HE77" t="str">
            <v/>
          </cell>
          <cell r="HG77" t="str">
            <v/>
          </cell>
          <cell r="HO77" t="str">
            <v/>
          </cell>
          <cell r="HQ77" t="str">
            <v/>
          </cell>
          <cell r="HY77" t="str">
            <v/>
          </cell>
          <cell r="HZ77" t="str">
            <v/>
          </cell>
          <cell r="IH77" t="str">
            <v/>
          </cell>
          <cell r="II77" t="str">
            <v>1944</v>
          </cell>
          <cell r="IJ77">
            <v>1245000</v>
          </cell>
          <cell r="IK77">
            <v>1715610</v>
          </cell>
          <cell r="IL77">
            <v>475990.39240000001</v>
          </cell>
          <cell r="IM77">
            <v>636982.51780000003</v>
          </cell>
          <cell r="IN77" t="str">
            <v/>
          </cell>
          <cell r="IP77">
            <v>-1715610</v>
          </cell>
          <cell r="IS77">
            <v>100</v>
          </cell>
          <cell r="IT77">
            <v>5</v>
          </cell>
          <cell r="IU77" t="str">
            <v>CORRECTIVE MAINTENANCE</v>
          </cell>
        </row>
        <row r="78">
          <cell r="A78" t="str">
            <v>CURRO KATHU</v>
          </cell>
          <cell r="B78" t="str">
            <v>PRIVATE SCHOOL</v>
          </cell>
          <cell r="C78" t="str">
            <v>NOT ON ASSET REGISTER</v>
          </cell>
          <cell r="D78">
            <v>300053202</v>
          </cell>
          <cell r="E78" t="str">
            <v/>
          </cell>
          <cell r="F78" t="str">
            <v>JOHN TAOLO GAETSEWE</v>
          </cell>
          <cell r="G78" t="str">
            <v>GAMAGARA</v>
          </cell>
          <cell r="H78" t="str">
            <v>KATHU</v>
          </cell>
          <cell r="I78" t="str">
            <v>KATHU</v>
          </cell>
          <cell r="J78" t="str">
            <v>16 HAAKDOORN STREET, KATHU</v>
          </cell>
          <cell r="K78" t="str">
            <v>-27 706417</v>
          </cell>
          <cell r="L78" t="str">
            <v>23 059 611</v>
          </cell>
          <cell r="N78" t="str">
            <v>PRIVATE</v>
          </cell>
          <cell r="O78" t="str">
            <v>PRIVATE</v>
          </cell>
          <cell r="P78" t="str">
            <v>RICKERT JACOBS</v>
          </cell>
          <cell r="Q78" t="str">
            <v>0537232506</v>
          </cell>
          <cell r="R78" t="str">
            <v>0849889762</v>
          </cell>
          <cell r="S78" t="str">
            <v>INFO.KATHU@CURRO.CO.ZA</v>
          </cell>
          <cell r="T78" t="str">
            <v>PRIVATE</v>
          </cell>
          <cell r="U78" t="str">
            <v>URBAN</v>
          </cell>
          <cell r="V78" t="str">
            <v>RE/16</v>
          </cell>
          <cell r="W78" t="str">
            <v>PRIVATE</v>
          </cell>
          <cell r="X78">
            <v>4.8</v>
          </cell>
          <cell r="Y78" t="str">
            <v>N/A</v>
          </cell>
          <cell r="AA78" t="str">
            <v>PRIVATE SCHOOL</v>
          </cell>
          <cell r="AB78" t="str">
            <v>PRIVATE</v>
          </cell>
          <cell r="AC78" t="str">
            <v>PRIVATE</v>
          </cell>
          <cell r="AD78" t="str">
            <v>PRIVATE</v>
          </cell>
          <cell r="AE78" t="str">
            <v>PRIVATE</v>
          </cell>
          <cell r="AF78" t="str">
            <v/>
          </cell>
          <cell r="AG78" t="str">
            <v>OPERATIONAL (LEARNERS AT THE SCHOOL)</v>
          </cell>
          <cell r="AH78" t="str">
            <v>PRIVATE</v>
          </cell>
          <cell r="AI78" t="str">
            <v xml:space="preserve">INDEPENDENT </v>
          </cell>
          <cell r="AJ78" t="str">
            <v xml:space="preserve">INDEPENDENT </v>
          </cell>
          <cell r="AK78">
            <v>669</v>
          </cell>
          <cell r="AL78" t="str">
            <v xml:space="preserve">LARGE INDEPENDENT </v>
          </cell>
          <cell r="AM78" t="str">
            <v>INDEPENDENT SCHOOL</v>
          </cell>
          <cell r="AN78" t="str">
            <v>GRADE RR</v>
          </cell>
          <cell r="AO78" t="str">
            <v>GRADE 12</v>
          </cell>
          <cell r="AP78" t="str">
            <v/>
          </cell>
          <cell r="BC78">
            <v>669</v>
          </cell>
          <cell r="BE78">
            <v>208</v>
          </cell>
          <cell r="BK78" t="str">
            <v>C4</v>
          </cell>
          <cell r="BL78" t="str">
            <v>C4</v>
          </cell>
          <cell r="BM78" t="str">
            <v>C4</v>
          </cell>
          <cell r="CW78" t="str">
            <v/>
          </cell>
          <cell r="DO78" t="str">
            <v/>
          </cell>
          <cell r="DP78" t="str">
            <v xml:space="preserve"> </v>
          </cell>
          <cell r="EM78" t="str">
            <v/>
          </cell>
          <cell r="EN78" t="str">
            <v/>
          </cell>
          <cell r="EO78" t="str">
            <v/>
          </cell>
          <cell r="EP78" t="str">
            <v/>
          </cell>
          <cell r="EQ78" t="str">
            <v/>
          </cell>
          <cell r="FH78" t="str">
            <v/>
          </cell>
          <cell r="FI78" t="str">
            <v/>
          </cell>
          <cell r="FP78">
            <v>0</v>
          </cell>
          <cell r="FR78">
            <v>0</v>
          </cell>
          <cell r="FT78">
            <v>0</v>
          </cell>
          <cell r="FV78">
            <v>0</v>
          </cell>
          <cell r="FW78">
            <v>0</v>
          </cell>
          <cell r="GA78" t="str">
            <v/>
          </cell>
          <cell r="GC78" t="str">
            <v/>
          </cell>
          <cell r="GG78" t="str">
            <v/>
          </cell>
          <cell r="GH78" t="str">
            <v/>
          </cell>
          <cell r="GT78" t="str">
            <v/>
          </cell>
          <cell r="GY78" t="str">
            <v/>
          </cell>
          <cell r="HE78" t="str">
            <v/>
          </cell>
          <cell r="HG78" t="str">
            <v/>
          </cell>
          <cell r="HO78" t="str">
            <v/>
          </cell>
          <cell r="HQ78" t="str">
            <v/>
          </cell>
          <cell r="HY78" t="str">
            <v/>
          </cell>
          <cell r="HZ78" t="str">
            <v/>
          </cell>
          <cell r="IH78" t="str">
            <v/>
          </cell>
          <cell r="II78" t="str">
            <v>TBD</v>
          </cell>
          <cell r="IJ78">
            <v>0</v>
          </cell>
          <cell r="IK78">
            <v>0</v>
          </cell>
          <cell r="IL78">
            <v>0</v>
          </cell>
          <cell r="IM78">
            <v>0</v>
          </cell>
          <cell r="IN78" t="str">
            <v/>
          </cell>
          <cell r="IP78">
            <v>0</v>
          </cell>
          <cell r="IS78">
            <v>100</v>
          </cell>
          <cell r="IT78">
            <v>5</v>
          </cell>
          <cell r="IU78" t="str">
            <v>PREVENTATIVE MAINTENANCE</v>
          </cell>
        </row>
        <row r="79">
          <cell r="A79" t="str">
            <v>CVO KALAHARI AKADEMIESE H/S (NOT IN MASTER LIST)</v>
          </cell>
          <cell r="B79" t="str">
            <v>PRIVATE SCHOOL</v>
          </cell>
          <cell r="C79" t="str">
            <v>NOT ON ASSET REGISTER</v>
          </cell>
          <cell r="D79">
            <v>300045404</v>
          </cell>
          <cell r="E79" t="str">
            <v/>
          </cell>
          <cell r="F79" t="str">
            <v>ZF MGCAWU</v>
          </cell>
          <cell r="G79" t="str">
            <v xml:space="preserve">TSANTSABANE </v>
          </cell>
          <cell r="H79" t="str">
            <v>OLIFANTSHOEK</v>
          </cell>
          <cell r="I79" t="str">
            <v>OLIFANTSHOEK</v>
          </cell>
          <cell r="J79" t="str">
            <v>TO BE UPDATED, OLIFANTSHOEK</v>
          </cell>
          <cell r="K79" t="str">
            <v>-27,92621732</v>
          </cell>
          <cell r="L79" t="str">
            <v>22,7359039</v>
          </cell>
          <cell r="N79" t="str">
            <v>PRIVATE</v>
          </cell>
          <cell r="O79" t="str">
            <v>PRIVATE</v>
          </cell>
          <cell r="P79" t="str">
            <v>BAREND PETRUS SMIT</v>
          </cell>
          <cell r="Q79" t="str">
            <v>0533310766</v>
          </cell>
          <cell r="R79" t="str">
            <v>0842507103</v>
          </cell>
          <cell r="S79" t="str">
            <v>CVOKALAHARI@YAHOO.COM</v>
          </cell>
          <cell r="T79" t="str">
            <v>PRIVATE</v>
          </cell>
          <cell r="U79" t="str">
            <v>URBAN</v>
          </cell>
          <cell r="V79" t="str">
            <v xml:space="preserve">FARM NO. 766 </v>
          </cell>
          <cell r="W79" t="str">
            <v>1,884</v>
          </cell>
          <cell r="X79">
            <v>4.8</v>
          </cell>
          <cell r="Y79" t="str">
            <v>-2,916</v>
          </cell>
          <cell r="AA79" t="str">
            <v>PRIVATE SCHOOL</v>
          </cell>
          <cell r="AB79" t="str">
            <v>PRIVATE</v>
          </cell>
          <cell r="AC79" t="str">
            <v>PRIVATE</v>
          </cell>
          <cell r="AD79" t="str">
            <v>PRIVATE</v>
          </cell>
          <cell r="AE79" t="str">
            <v>PRIVATE</v>
          </cell>
          <cell r="AF79" t="str">
            <v/>
          </cell>
          <cell r="AG79" t="str">
            <v>OPERATIONAL (LEARNERS AT THE SCHOOL)</v>
          </cell>
          <cell r="AH79" t="str">
            <v>PRIVATE</v>
          </cell>
          <cell r="AI79" t="str">
            <v xml:space="preserve">INDEPENDENT </v>
          </cell>
          <cell r="AJ79" t="str">
            <v xml:space="preserve">INDEPENDENT </v>
          </cell>
          <cell r="AK79">
            <v>83</v>
          </cell>
          <cell r="AL79" t="str">
            <v xml:space="preserve">MICRO INDEPENDENT </v>
          </cell>
          <cell r="AM79" t="str">
            <v>INDEPENDENT SCHOOL</v>
          </cell>
          <cell r="AN79" t="str">
            <v>GRADE RR</v>
          </cell>
          <cell r="AO79" t="str">
            <v>GRADE 8</v>
          </cell>
          <cell r="AP79" t="str">
            <v/>
          </cell>
          <cell r="AR79">
            <v>96</v>
          </cell>
          <cell r="AS79">
            <v>89</v>
          </cell>
          <cell r="AT79">
            <v>109</v>
          </cell>
          <cell r="AU79">
            <v>88</v>
          </cell>
          <cell r="AV79">
            <v>86</v>
          </cell>
          <cell r="AW79">
            <v>71</v>
          </cell>
          <cell r="BC79">
            <v>83</v>
          </cell>
          <cell r="BE79">
            <v>19</v>
          </cell>
          <cell r="BK79" t="str">
            <v>C3</v>
          </cell>
          <cell r="BL79" t="str">
            <v>C3</v>
          </cell>
          <cell r="BM79" t="str">
            <v>C3</v>
          </cell>
          <cell r="CW79" t="str">
            <v/>
          </cell>
          <cell r="DO79" t="str">
            <v/>
          </cell>
          <cell r="DP79" t="str">
            <v xml:space="preserve"> </v>
          </cell>
          <cell r="EM79" t="str">
            <v/>
          </cell>
          <cell r="EN79" t="str">
            <v/>
          </cell>
          <cell r="EO79" t="str">
            <v/>
          </cell>
          <cell r="EP79" t="str">
            <v/>
          </cell>
          <cell r="EQ79" t="str">
            <v/>
          </cell>
          <cell r="FH79" t="str">
            <v/>
          </cell>
          <cell r="FI79" t="str">
            <v/>
          </cell>
          <cell r="FP79">
            <v>0</v>
          </cell>
          <cell r="FR79">
            <v>0</v>
          </cell>
          <cell r="FT79">
            <v>0</v>
          </cell>
          <cell r="FV79">
            <v>0</v>
          </cell>
          <cell r="FW79">
            <v>0</v>
          </cell>
          <cell r="GA79" t="str">
            <v/>
          </cell>
          <cell r="GC79" t="str">
            <v/>
          </cell>
          <cell r="GG79" t="str">
            <v/>
          </cell>
          <cell r="GH79" t="str">
            <v/>
          </cell>
          <cell r="GT79" t="str">
            <v/>
          </cell>
          <cell r="GY79" t="str">
            <v/>
          </cell>
          <cell r="HE79" t="str">
            <v/>
          </cell>
          <cell r="HG79" t="str">
            <v/>
          </cell>
          <cell r="HO79" t="str">
            <v/>
          </cell>
          <cell r="HQ79" t="str">
            <v/>
          </cell>
          <cell r="HY79" t="str">
            <v/>
          </cell>
          <cell r="HZ79" t="str">
            <v/>
          </cell>
          <cell r="IH79" t="str">
            <v/>
          </cell>
          <cell r="II79" t="str">
            <v>2008</v>
          </cell>
          <cell r="IJ79">
            <v>0</v>
          </cell>
          <cell r="IK79">
            <v>0</v>
          </cell>
          <cell r="IL79">
            <v>0</v>
          </cell>
          <cell r="IM79">
            <v>0</v>
          </cell>
          <cell r="IN79" t="str">
            <v/>
          </cell>
          <cell r="IP79">
            <v>0</v>
          </cell>
          <cell r="IS79">
            <v>100</v>
          </cell>
          <cell r="IT79">
            <v>5</v>
          </cell>
          <cell r="IU79" t="str">
            <v>PREVENTATIVE MAINTENANCE</v>
          </cell>
        </row>
        <row r="80">
          <cell r="A80" t="str">
            <v>CW KIES INTERMEDIÊRE SKOOL</v>
          </cell>
          <cell r="B80" t="str">
            <v>GOVERNMENT SCHOOL</v>
          </cell>
          <cell r="C80" t="str">
            <v>NCPRP0612</v>
          </cell>
          <cell r="D80">
            <v>300017303</v>
          </cell>
          <cell r="F80" t="str">
            <v>FRANCES BAARD</v>
          </cell>
          <cell r="G80" t="str">
            <v>PHOKWANE</v>
          </cell>
          <cell r="H80" t="str">
            <v>HARTSWATER</v>
          </cell>
          <cell r="I80" t="str">
            <v>BONITA PARK</v>
          </cell>
          <cell r="J80" t="str">
            <v>984 PETUNIA STR, HARTSWATER, 8570</v>
          </cell>
          <cell r="K80" t="str">
            <v>-27.74008</v>
          </cell>
          <cell r="L80" t="str">
            <v>24.80965</v>
          </cell>
          <cell r="M80">
            <v>8</v>
          </cell>
          <cell r="N80" t="str">
            <v>KG DITSEHO</v>
          </cell>
          <cell r="O80" t="str">
            <v>3</v>
          </cell>
          <cell r="P80" t="str">
            <v>RONNIE NICOLAAS CEDRAS</v>
          </cell>
          <cell r="Q80" t="str">
            <v>0534740841</v>
          </cell>
          <cell r="R80" t="str">
            <v>0820694820</v>
          </cell>
          <cell r="S80" t="str">
            <v>CWKIESPRIMARY@GMAIL.COM</v>
          </cell>
          <cell r="T80" t="str">
            <v>NO</v>
          </cell>
          <cell r="U80" t="str">
            <v>URBAN</v>
          </cell>
          <cell r="V80" t="str">
            <v>984</v>
          </cell>
          <cell r="W80" t="str">
            <v>2,5279</v>
          </cell>
          <cell r="X80">
            <v>4.8</v>
          </cell>
          <cell r="Y80" t="str">
            <v>-2,2721</v>
          </cell>
          <cell r="Z80">
            <v>2726</v>
          </cell>
          <cell r="AA80" t="str">
            <v>PERMANENT</v>
          </cell>
          <cell r="AB80" t="str">
            <v/>
          </cell>
          <cell r="AC80" t="str">
            <v/>
          </cell>
          <cell r="AD80" t="str">
            <v>LOCAL GOVERNMENT</v>
          </cell>
          <cell r="AE80" t="str">
            <v/>
          </cell>
          <cell r="AF80" t="str">
            <v/>
          </cell>
          <cell r="AG80" t="str">
            <v>OPERATIONAL (LEARNERS AT THE SCHOOL)</v>
          </cell>
          <cell r="AH80" t="str">
            <v>PUBLIC</v>
          </cell>
          <cell r="AI80" t="str">
            <v>PUBLIC ORDINARY SCHOOL</v>
          </cell>
          <cell r="AJ80" t="str">
            <v>INTERMEDIATE</v>
          </cell>
          <cell r="AK80">
            <v>744</v>
          </cell>
          <cell r="AL80" t="str">
            <v>LARGE INTERMEDIATE</v>
          </cell>
          <cell r="AM80" t="str">
            <v xml:space="preserve">LEVEL 3 INTERMEDIATESCHOOL </v>
          </cell>
          <cell r="AN80" t="str">
            <v>GRADE R</v>
          </cell>
          <cell r="AO80" t="str">
            <v>GRADE 8</v>
          </cell>
          <cell r="AP80" t="str">
            <v>737</v>
          </cell>
          <cell r="AQ80">
            <v>793</v>
          </cell>
          <cell r="AR80">
            <v>766</v>
          </cell>
          <cell r="AS80">
            <v>754</v>
          </cell>
          <cell r="AT80">
            <v>791</v>
          </cell>
          <cell r="AU80">
            <v>777</v>
          </cell>
          <cell r="AV80">
            <v>752</v>
          </cell>
          <cell r="AW80">
            <v>784</v>
          </cell>
          <cell r="AX80">
            <v>855</v>
          </cell>
          <cell r="AY80">
            <v>759</v>
          </cell>
          <cell r="AZ80">
            <v>737</v>
          </cell>
          <cell r="BA80">
            <v>752</v>
          </cell>
          <cell r="BB80">
            <v>730</v>
          </cell>
          <cell r="BC80">
            <v>744</v>
          </cell>
          <cell r="BE80">
            <v>0</v>
          </cell>
          <cell r="BK80" t="str">
            <v>C2</v>
          </cell>
          <cell r="BL80" t="str">
            <v>C3</v>
          </cell>
          <cell r="BM80" t="str">
            <v>C3</v>
          </cell>
          <cell r="CW80" t="str">
            <v>Flush toilet (municipal)</v>
          </cell>
          <cell r="DO80" t="str">
            <v>1077,76</v>
          </cell>
          <cell r="DP80" t="str">
            <v>STEEL PALISADE</v>
          </cell>
          <cell r="EH80">
            <v>5</v>
          </cell>
          <cell r="EM80" t="str">
            <v>YES</v>
          </cell>
          <cell r="EN80" t="str">
            <v/>
          </cell>
          <cell r="EO80" t="str">
            <v/>
          </cell>
          <cell r="EP80" t="str">
            <v/>
          </cell>
          <cell r="EQ80" t="str">
            <v/>
          </cell>
          <cell r="FH80" t="str">
            <v/>
          </cell>
          <cell r="FI80" t="str">
            <v>GRADE 8 TO BE RELOCATED</v>
          </cell>
          <cell r="FK80" t="str">
            <v>RATIONALISATION</v>
          </cell>
          <cell r="FP80">
            <v>4546427</v>
          </cell>
          <cell r="FR80">
            <v>4546427</v>
          </cell>
          <cell r="FT80">
            <v>4546427</v>
          </cell>
          <cell r="FV80">
            <v>4546427</v>
          </cell>
          <cell r="FW80">
            <v>18185708</v>
          </cell>
          <cell r="GA80" t="str">
            <v/>
          </cell>
          <cell r="GC80" t="str">
            <v>Yes</v>
          </cell>
          <cell r="GD80">
            <v>0</v>
          </cell>
          <cell r="GE80">
            <v>0</v>
          </cell>
          <cell r="GF80">
            <v>0</v>
          </cell>
          <cell r="GG80" t="str">
            <v>0</v>
          </cell>
          <cell r="GH80" t="str">
            <v>0</v>
          </cell>
          <cell r="GI80" t="str">
            <v>Borehole/Well on site, Municipal Yard Supply</v>
          </cell>
          <cell r="GJ80" t="str">
            <v>Always available</v>
          </cell>
          <cell r="GK80" t="str">
            <v>NO</v>
          </cell>
          <cell r="GL80">
            <v>0</v>
          </cell>
          <cell r="GR80" t="str">
            <v>Reticulated for drinking purposes, Reticulated for water borne sewerage system</v>
          </cell>
          <cell r="GS80" t="str">
            <v>Not needed</v>
          </cell>
          <cell r="GT80" t="str">
            <v/>
          </cell>
          <cell r="GU80">
            <v>23</v>
          </cell>
          <cell r="GV80">
            <v>20</v>
          </cell>
          <cell r="GW80">
            <v>3</v>
          </cell>
          <cell r="GX80">
            <v>0.1</v>
          </cell>
          <cell r="GY80" t="str">
            <v>16</v>
          </cell>
          <cell r="GZ80">
            <v>13</v>
          </cell>
          <cell r="HA80">
            <v>4</v>
          </cell>
          <cell r="HB80">
            <v>0.30769230769230771</v>
          </cell>
          <cell r="HC80">
            <v>0</v>
          </cell>
          <cell r="HD80">
            <v>1</v>
          </cell>
          <cell r="HE80" t="str">
            <v>0</v>
          </cell>
          <cell r="HF80">
            <v>0</v>
          </cell>
          <cell r="HG80" t="str">
            <v>0</v>
          </cell>
          <cell r="HH80">
            <v>1</v>
          </cell>
          <cell r="HI80">
            <v>1</v>
          </cell>
          <cell r="HJ80">
            <v>0</v>
          </cell>
          <cell r="HK80">
            <v>0</v>
          </cell>
          <cell r="HL80">
            <v>1</v>
          </cell>
          <cell r="HM80">
            <v>1</v>
          </cell>
          <cell r="HN80">
            <v>1</v>
          </cell>
          <cell r="HO80" t="str">
            <v>1</v>
          </cell>
          <cell r="HP80">
            <v>1</v>
          </cell>
          <cell r="HQ80" t="str">
            <v>0</v>
          </cell>
          <cell r="HR80">
            <v>10</v>
          </cell>
          <cell r="HS80">
            <v>10</v>
          </cell>
          <cell r="HT80">
            <v>14</v>
          </cell>
          <cell r="HU80">
            <v>7</v>
          </cell>
          <cell r="HV80">
            <v>0</v>
          </cell>
          <cell r="HW80">
            <v>0</v>
          </cell>
          <cell r="HX80">
            <v>1</v>
          </cell>
          <cell r="HY80" t="str">
            <v>1</v>
          </cell>
          <cell r="HZ80" t="str">
            <v>0</v>
          </cell>
          <cell r="IA80">
            <v>25</v>
          </cell>
          <cell r="IB80">
            <v>25</v>
          </cell>
          <cell r="IC80">
            <v>1</v>
          </cell>
          <cell r="ID80">
            <v>1</v>
          </cell>
          <cell r="IE80">
            <v>1</v>
          </cell>
          <cell r="IF80">
            <v>0</v>
          </cell>
          <cell r="IG80">
            <v>583279.94999999995</v>
          </cell>
          <cell r="IH80" t="str">
            <v>31063224,58</v>
          </cell>
          <cell r="II80" t="str">
            <v>2010</v>
          </cell>
          <cell r="IJ80">
            <v>11936289.971899999</v>
          </cell>
          <cell r="IK80">
            <v>31160175.0748</v>
          </cell>
          <cell r="IL80">
            <v>4376389.21</v>
          </cell>
          <cell r="IM80">
            <v>5856595.9782999996</v>
          </cell>
          <cell r="IN80" t="str">
            <v>580329,71</v>
          </cell>
          <cell r="IP80">
            <v>-30579845.364799999</v>
          </cell>
          <cell r="IQ80">
            <v>1.9741528852999998E-2</v>
          </cell>
          <cell r="IS80">
            <v>100</v>
          </cell>
          <cell r="IT80">
            <v>5</v>
          </cell>
          <cell r="IU80" t="str">
            <v>PREVENTATIVE MAINTENANCE</v>
          </cell>
        </row>
        <row r="81">
          <cell r="A81" t="str">
            <v>DANIËLSKUIL COMBINED SCHOOL</v>
          </cell>
          <cell r="B81" t="str">
            <v>GOVERNMENT SCHOOL</v>
          </cell>
          <cell r="C81" t="str">
            <v>NCPRP1341, 1340, 1532</v>
          </cell>
          <cell r="D81">
            <v>300045302</v>
          </cell>
          <cell r="E81" t="str">
            <v>DANIËLSKUIL HOSTEL</v>
          </cell>
          <cell r="F81" t="str">
            <v>ZF MGCAWU</v>
          </cell>
          <cell r="G81" t="str">
            <v>KGATELOPELE</v>
          </cell>
          <cell r="H81" t="str">
            <v>DANIELSKUIL</v>
          </cell>
          <cell r="I81" t="str">
            <v>DANIELSKUIL</v>
          </cell>
          <cell r="J81" t="str">
            <v>262, HOOFSTRAAT, DANIELSKUIL, 8405</v>
          </cell>
          <cell r="K81" t="str">
            <v>-28.18057</v>
          </cell>
          <cell r="L81" t="str">
            <v>23.54625</v>
          </cell>
          <cell r="M81">
            <v>5</v>
          </cell>
          <cell r="N81" t="str">
            <v>LC SEHAKO</v>
          </cell>
          <cell r="O81" t="str">
            <v>5</v>
          </cell>
          <cell r="S81" t="str">
            <v>HEADDKHIGH@LIVE.CO.ZA</v>
          </cell>
          <cell r="T81" t="str">
            <v>YES</v>
          </cell>
          <cell r="U81" t="str">
            <v>URBAN</v>
          </cell>
          <cell r="V81" t="str">
            <v>431</v>
          </cell>
          <cell r="W81" t="str">
            <v>9,4983</v>
          </cell>
          <cell r="X81">
            <v>4.8</v>
          </cell>
          <cell r="Y81" t="str">
            <v>4,6983</v>
          </cell>
          <cell r="AA81" t="str">
            <v>PERMANENT</v>
          </cell>
          <cell r="AB81" t="str">
            <v/>
          </cell>
          <cell r="AC81" t="str">
            <v/>
          </cell>
          <cell r="AD81" t="str">
            <v>PROVINCIAL</v>
          </cell>
          <cell r="AE81" t="str">
            <v/>
          </cell>
          <cell r="AF81" t="str">
            <v/>
          </cell>
          <cell r="AG81" t="str">
            <v>OPERATIONAL (LEARNERS AT THE SCHOOL)</v>
          </cell>
          <cell r="AH81" t="str">
            <v>PUBLIC</v>
          </cell>
          <cell r="AI81" t="str">
            <v>PUBLIC ORDINARY SCHOOL</v>
          </cell>
          <cell r="AJ81" t="str">
            <v>COMBINED</v>
          </cell>
          <cell r="AK81">
            <v>817</v>
          </cell>
          <cell r="AL81" t="str">
            <v>LARGE COMBINED</v>
          </cell>
          <cell r="AM81" t="str">
            <v xml:space="preserve">LEVEL 2 COMBINEDSCHOOL </v>
          </cell>
          <cell r="AN81" t="str">
            <v>GRADE RR</v>
          </cell>
          <cell r="AO81" t="str">
            <v>GRADE 12</v>
          </cell>
          <cell r="AP81" t="str">
            <v>642</v>
          </cell>
          <cell r="AQ81">
            <v>664</v>
          </cell>
          <cell r="AR81">
            <v>655</v>
          </cell>
          <cell r="AS81">
            <v>707</v>
          </cell>
          <cell r="AT81">
            <v>713</v>
          </cell>
          <cell r="AU81">
            <v>734</v>
          </cell>
          <cell r="AV81">
            <v>732</v>
          </cell>
          <cell r="AW81">
            <v>774</v>
          </cell>
          <cell r="AX81">
            <v>713</v>
          </cell>
          <cell r="AY81">
            <v>782</v>
          </cell>
          <cell r="AZ81">
            <v>780</v>
          </cell>
          <cell r="BA81">
            <v>761</v>
          </cell>
          <cell r="BB81">
            <v>773</v>
          </cell>
          <cell r="BC81">
            <v>817</v>
          </cell>
          <cell r="BE81">
            <v>26</v>
          </cell>
          <cell r="BK81" t="str">
            <v>C4</v>
          </cell>
          <cell r="BL81" t="str">
            <v>C4</v>
          </cell>
          <cell r="BM81" t="str">
            <v>C4</v>
          </cell>
          <cell r="CW81" t="str">
            <v>Flush toilet (municipal)</v>
          </cell>
          <cell r="DO81" t="str">
            <v>1279,8</v>
          </cell>
          <cell r="DP81" t="str">
            <v xml:space="preserve"> </v>
          </cell>
          <cell r="EH81">
            <v>6</v>
          </cell>
          <cell r="EM81" t="str">
            <v>YES</v>
          </cell>
          <cell r="EN81" t="str">
            <v>160</v>
          </cell>
          <cell r="EO81" t="str">
            <v>0</v>
          </cell>
          <cell r="EP81" t="str">
            <v>0</v>
          </cell>
          <cell r="EQ81" t="str">
            <v/>
          </cell>
          <cell r="FH81" t="str">
            <v/>
          </cell>
          <cell r="FI81" t="str">
            <v/>
          </cell>
          <cell r="FP81">
            <v>0</v>
          </cell>
          <cell r="FR81">
            <v>0</v>
          </cell>
          <cell r="FT81">
            <v>0</v>
          </cell>
          <cell r="FV81">
            <v>0</v>
          </cell>
          <cell r="FW81">
            <v>0</v>
          </cell>
          <cell r="GA81" t="str">
            <v/>
          </cell>
          <cell r="GC81" t="str">
            <v>Yes</v>
          </cell>
          <cell r="GD81">
            <v>0</v>
          </cell>
          <cell r="GE81">
            <v>0</v>
          </cell>
          <cell r="GF81">
            <v>0</v>
          </cell>
          <cell r="GG81" t="str">
            <v>0</v>
          </cell>
          <cell r="GH81" t="str">
            <v>0</v>
          </cell>
          <cell r="GI81" t="str">
            <v>Municipal/Communal</v>
          </cell>
          <cell r="GJ81" t="str">
            <v>Always available</v>
          </cell>
          <cell r="GK81" t="str">
            <v>NO</v>
          </cell>
          <cell r="GL81">
            <v>0</v>
          </cell>
          <cell r="GR81" t="str">
            <v>Reticulated for drinking purposes, Reticulated for vegetable garden, Reticulated for water borne sewerage system</v>
          </cell>
          <cell r="GS81" t="str">
            <v>Less than 25% needed</v>
          </cell>
          <cell r="GT81" t="str">
            <v/>
          </cell>
          <cell r="GU81">
            <v>36</v>
          </cell>
          <cell r="GV81">
            <v>20</v>
          </cell>
          <cell r="GW81">
            <v>16</v>
          </cell>
          <cell r="GX81">
            <v>0</v>
          </cell>
          <cell r="GY81" t="str">
            <v>8</v>
          </cell>
          <cell r="GZ81">
            <v>13</v>
          </cell>
          <cell r="HA81">
            <v>7</v>
          </cell>
          <cell r="HB81">
            <v>0.53846153846153844</v>
          </cell>
          <cell r="HC81">
            <v>0</v>
          </cell>
          <cell r="HD81">
            <v>1</v>
          </cell>
          <cell r="HE81" t="str">
            <v>0</v>
          </cell>
          <cell r="HF81">
            <v>0</v>
          </cell>
          <cell r="HG81" t="str">
            <v>0</v>
          </cell>
          <cell r="HH81">
            <v>1</v>
          </cell>
          <cell r="HI81">
            <v>1</v>
          </cell>
          <cell r="HJ81">
            <v>0</v>
          </cell>
          <cell r="HK81">
            <v>0</v>
          </cell>
          <cell r="HL81">
            <v>1</v>
          </cell>
          <cell r="HM81">
            <v>1</v>
          </cell>
          <cell r="HN81">
            <v>1</v>
          </cell>
          <cell r="HO81" t="str">
            <v>1</v>
          </cell>
          <cell r="HP81">
            <v>1</v>
          </cell>
          <cell r="HQ81" t="str">
            <v>0</v>
          </cell>
          <cell r="HR81">
            <v>13</v>
          </cell>
          <cell r="HS81">
            <v>13</v>
          </cell>
          <cell r="HT81">
            <v>14</v>
          </cell>
          <cell r="HU81">
            <v>6</v>
          </cell>
          <cell r="HV81">
            <v>0</v>
          </cell>
          <cell r="HW81">
            <v>0</v>
          </cell>
          <cell r="HX81">
            <v>0</v>
          </cell>
          <cell r="HY81" t="str">
            <v>0</v>
          </cell>
          <cell r="HZ81" t="str">
            <v>15</v>
          </cell>
          <cell r="IA81">
            <v>43</v>
          </cell>
          <cell r="IB81">
            <v>28</v>
          </cell>
          <cell r="IC81">
            <v>8</v>
          </cell>
          <cell r="ID81">
            <v>8</v>
          </cell>
          <cell r="IE81">
            <v>1</v>
          </cell>
          <cell r="IF81">
            <v>0</v>
          </cell>
          <cell r="IG81">
            <v>684832.61</v>
          </cell>
          <cell r="IH81" t="str">
            <v>44772409,02</v>
          </cell>
          <cell r="II81" t="str">
            <v>1927</v>
          </cell>
          <cell r="IJ81">
            <v>12342040.6679</v>
          </cell>
          <cell r="IK81">
            <v>47458753.5612</v>
          </cell>
          <cell r="IL81">
            <v>1348848.4842000001</v>
          </cell>
          <cell r="IM81">
            <v>1805063.5418</v>
          </cell>
          <cell r="IN81" t="str">
            <v>684832,61</v>
          </cell>
          <cell r="IP81">
            <v>-46773920.951200001</v>
          </cell>
          <cell r="IQ81">
            <v>1.52958625E-2</v>
          </cell>
          <cell r="IS81">
            <v>100</v>
          </cell>
          <cell r="IT81">
            <v>5</v>
          </cell>
          <cell r="IU81" t="str">
            <v>CORRECTIVE MAINTENANCE</v>
          </cell>
        </row>
        <row r="82">
          <cell r="A82" t="str">
            <v>DANIËLSKUIL INTERMEDIATE SCHOOL</v>
          </cell>
          <cell r="B82" t="str">
            <v>GOVERNMENT SCHOOL</v>
          </cell>
          <cell r="C82" t="str">
            <v>NCPRP1332, 1338</v>
          </cell>
          <cell r="D82">
            <v>300045301</v>
          </cell>
          <cell r="E82" t="str">
            <v/>
          </cell>
          <cell r="F82" t="str">
            <v>ZF MGCAWU</v>
          </cell>
          <cell r="G82" t="str">
            <v>KGATELOPELE</v>
          </cell>
          <cell r="H82" t="str">
            <v>TLHAKALATLOU</v>
          </cell>
          <cell r="I82" t="str">
            <v>TLHAKALATLOU</v>
          </cell>
          <cell r="J82" t="str">
            <v>8, NKWE STREET, TLHAKALATLOU, 8405</v>
          </cell>
          <cell r="K82" t="str">
            <v>-28.19641</v>
          </cell>
          <cell r="L82" t="str">
            <v>23.55568</v>
          </cell>
          <cell r="M82">
            <v>5</v>
          </cell>
          <cell r="N82" t="str">
            <v>LC SEHAKO</v>
          </cell>
          <cell r="O82" t="str">
            <v>2</v>
          </cell>
          <cell r="P82" t="str">
            <v>ZIPHO ALPHIUS PHOOLO</v>
          </cell>
          <cell r="Q82" t="str">
            <v>0843688414</v>
          </cell>
          <cell r="R82" t="str">
            <v>0746989664</v>
          </cell>
          <cell r="S82" t="str">
            <v>DANIELSKUILINTERMEDIATE@GMAIL.COM</v>
          </cell>
          <cell r="T82" t="str">
            <v>NO</v>
          </cell>
          <cell r="U82" t="str">
            <v>URBAN</v>
          </cell>
          <cell r="V82" t="str">
            <v>1979</v>
          </cell>
          <cell r="W82" t="str">
            <v>3,0637</v>
          </cell>
          <cell r="X82">
            <v>4.8</v>
          </cell>
          <cell r="Y82" t="str">
            <v>-1,7363</v>
          </cell>
          <cell r="Z82">
            <v>2494</v>
          </cell>
          <cell r="AA82" t="str">
            <v>PERMANENT</v>
          </cell>
          <cell r="AB82" t="str">
            <v/>
          </cell>
          <cell r="AC82" t="str">
            <v/>
          </cell>
          <cell r="AD82" t="str">
            <v>PROVINCIAL</v>
          </cell>
          <cell r="AE82" t="str">
            <v>NO</v>
          </cell>
          <cell r="AF82" t="str">
            <v/>
          </cell>
          <cell r="AG82" t="str">
            <v>OPERATIONAL (LEARNERS AT THE SCHOOL)</v>
          </cell>
          <cell r="AH82" t="str">
            <v>PUBLIC</v>
          </cell>
          <cell r="AI82" t="str">
            <v>PUBLIC ORDINARY SCHOOL</v>
          </cell>
          <cell r="AJ82" t="str">
            <v>INTERMEDIATE</v>
          </cell>
          <cell r="AK82">
            <v>871</v>
          </cell>
          <cell r="AL82" t="str">
            <v>LARGE INTERMEDIATE</v>
          </cell>
          <cell r="AM82" t="str">
            <v xml:space="preserve">LEVEL 3 INTERMEDIATESCHOOL </v>
          </cell>
          <cell r="AN82" t="str">
            <v>GRADE R</v>
          </cell>
          <cell r="AO82" t="str">
            <v>GRADE 8</v>
          </cell>
          <cell r="AP82" t="str">
            <v>739</v>
          </cell>
          <cell r="AQ82">
            <v>733</v>
          </cell>
          <cell r="AR82">
            <v>761</v>
          </cell>
          <cell r="AS82">
            <v>747</v>
          </cell>
          <cell r="AT82">
            <v>756</v>
          </cell>
          <cell r="AU82">
            <v>736</v>
          </cell>
          <cell r="AV82">
            <v>741</v>
          </cell>
          <cell r="AW82">
            <v>716</v>
          </cell>
          <cell r="AX82">
            <v>910</v>
          </cell>
          <cell r="AY82">
            <v>801</v>
          </cell>
          <cell r="AZ82">
            <v>811</v>
          </cell>
          <cell r="BA82">
            <v>828</v>
          </cell>
          <cell r="BB82">
            <v>867</v>
          </cell>
          <cell r="BC82">
            <v>871</v>
          </cell>
          <cell r="BE82">
            <v>0</v>
          </cell>
          <cell r="BK82" t="str">
            <v>C3</v>
          </cell>
          <cell r="BL82" t="str">
            <v>C4</v>
          </cell>
          <cell r="BM82" t="str">
            <v>C4</v>
          </cell>
          <cell r="CW82" t="str">
            <v>Flush toilet (municipal)</v>
          </cell>
          <cell r="DO82" t="str">
            <v>879,06</v>
          </cell>
          <cell r="DP82" t="str">
            <v>WELDED MESH</v>
          </cell>
          <cell r="EH82">
            <v>10</v>
          </cell>
          <cell r="EM82" t="str">
            <v>YES</v>
          </cell>
          <cell r="EN82" t="str">
            <v/>
          </cell>
          <cell r="EO82" t="str">
            <v/>
          </cell>
          <cell r="EP82" t="str">
            <v/>
          </cell>
          <cell r="EQ82" t="str">
            <v/>
          </cell>
          <cell r="FH82" t="str">
            <v/>
          </cell>
          <cell r="FI82" t="str">
            <v>NEED DOUBLE ECD NO ECD</v>
          </cell>
          <cell r="FP82">
            <v>0</v>
          </cell>
          <cell r="FR82">
            <v>0</v>
          </cell>
          <cell r="FT82">
            <v>0</v>
          </cell>
          <cell r="FV82">
            <v>0</v>
          </cell>
          <cell r="FW82">
            <v>0</v>
          </cell>
          <cell r="GA82" t="str">
            <v/>
          </cell>
          <cell r="GC82" t="str">
            <v>Yes</v>
          </cell>
          <cell r="GD82">
            <v>0</v>
          </cell>
          <cell r="GE82">
            <v>0</v>
          </cell>
          <cell r="GF82">
            <v>0</v>
          </cell>
          <cell r="GG82" t="str">
            <v>0</v>
          </cell>
          <cell r="GH82" t="str">
            <v>0</v>
          </cell>
          <cell r="GI82" t="str">
            <v>Borehole/Well on site, Municipal Yard Supply</v>
          </cell>
          <cell r="GJ82" t="str">
            <v>Always available</v>
          </cell>
          <cell r="GK82" t="str">
            <v>YES</v>
          </cell>
          <cell r="GL82">
            <v>1</v>
          </cell>
          <cell r="GM82">
            <v>5000</v>
          </cell>
          <cell r="GN82" t="str">
            <v>1 x 5kl</v>
          </cell>
          <cell r="GR82" t="str">
            <v>Reticulated for drinking purposes, Reticulated for vegetable garden, Reticulated for water borne sewerage system, Reticulated for watering of sport fields and gardens</v>
          </cell>
          <cell r="GS82" t="str">
            <v>Not needed</v>
          </cell>
          <cell r="GT82" t="str">
            <v/>
          </cell>
          <cell r="GU82">
            <v>32</v>
          </cell>
          <cell r="GV82">
            <v>20</v>
          </cell>
          <cell r="GW82">
            <v>12</v>
          </cell>
          <cell r="GX82">
            <v>0.1</v>
          </cell>
          <cell r="GY82" t="str">
            <v>6</v>
          </cell>
          <cell r="GZ82">
            <v>13</v>
          </cell>
          <cell r="HA82">
            <v>7</v>
          </cell>
          <cell r="HB82">
            <v>0.53846153846153844</v>
          </cell>
          <cell r="HC82">
            <v>0</v>
          </cell>
          <cell r="HD82">
            <v>1</v>
          </cell>
          <cell r="HE82" t="str">
            <v>0</v>
          </cell>
          <cell r="HF82">
            <v>0</v>
          </cell>
          <cell r="HG82" t="str">
            <v>0</v>
          </cell>
          <cell r="HH82">
            <v>1</v>
          </cell>
          <cell r="HI82">
            <v>1</v>
          </cell>
          <cell r="HJ82">
            <v>0</v>
          </cell>
          <cell r="HK82">
            <v>0</v>
          </cell>
          <cell r="HL82">
            <v>1</v>
          </cell>
          <cell r="HM82">
            <v>1</v>
          </cell>
          <cell r="HN82">
            <v>1</v>
          </cell>
          <cell r="HO82" t="str">
            <v>1</v>
          </cell>
          <cell r="HP82">
            <v>1</v>
          </cell>
          <cell r="HQ82" t="str">
            <v>0</v>
          </cell>
          <cell r="HR82">
            <v>5</v>
          </cell>
          <cell r="HS82">
            <v>5</v>
          </cell>
          <cell r="HT82">
            <v>14</v>
          </cell>
          <cell r="HU82">
            <v>10</v>
          </cell>
          <cell r="HV82">
            <v>0</v>
          </cell>
          <cell r="HW82">
            <v>0</v>
          </cell>
          <cell r="HX82">
            <v>1</v>
          </cell>
          <cell r="HY82" t="str">
            <v>1</v>
          </cell>
          <cell r="HZ82" t="str">
            <v>0</v>
          </cell>
          <cell r="IA82">
            <v>23</v>
          </cell>
          <cell r="IB82">
            <v>23</v>
          </cell>
          <cell r="IC82">
            <v>0</v>
          </cell>
          <cell r="ID82">
            <v>0</v>
          </cell>
          <cell r="IE82">
            <v>1</v>
          </cell>
          <cell r="IF82">
            <v>1</v>
          </cell>
          <cell r="IG82">
            <v>94737.929900000003</v>
          </cell>
          <cell r="IH82" t="str">
            <v>23892986,31</v>
          </cell>
          <cell r="II82" t="str">
            <v>1977</v>
          </cell>
          <cell r="IJ82">
            <v>15068596.7839</v>
          </cell>
          <cell r="IK82">
            <v>32290907.668699998</v>
          </cell>
          <cell r="IL82">
            <v>909446.92799999996</v>
          </cell>
          <cell r="IM82">
            <v>1217045.1405</v>
          </cell>
          <cell r="IN82" t="str">
            <v>94737,9299</v>
          </cell>
          <cell r="IP82">
            <v>-32196169.7388</v>
          </cell>
          <cell r="IQ82">
            <v>3.9650935748000004E-3</v>
          </cell>
          <cell r="IS82">
            <v>100</v>
          </cell>
          <cell r="IT82">
            <v>5</v>
          </cell>
          <cell r="IU82" t="str">
            <v>FEASIBILITY STUDY</v>
          </cell>
        </row>
        <row r="83">
          <cell r="A83" t="str">
            <v>DE AAR JUNIOR PRIMÊRE SKOOL</v>
          </cell>
          <cell r="B83" t="str">
            <v>GOVERNMENT SCHOOL</v>
          </cell>
          <cell r="C83" t="str">
            <v>NCPRP1337</v>
          </cell>
          <cell r="D83">
            <v>300021101</v>
          </cell>
          <cell r="F83" t="str">
            <v>PIXLEY KA SEME</v>
          </cell>
          <cell r="G83" t="str">
            <v>EMTHANJENI</v>
          </cell>
          <cell r="H83" t="str">
            <v>DE AAR</v>
          </cell>
          <cell r="I83" t="str">
            <v>DE AAR</v>
          </cell>
          <cell r="J83" t="str">
            <v>ROSSOUW STREET, DE AAR</v>
          </cell>
          <cell r="K83" t="str">
            <v>-30.64521</v>
          </cell>
          <cell r="L83" t="str">
            <v>24.00407</v>
          </cell>
          <cell r="M83">
            <v>1</v>
          </cell>
          <cell r="N83" t="str">
            <v>VV MANONA</v>
          </cell>
          <cell r="O83" t="str">
            <v>5</v>
          </cell>
          <cell r="P83" t="str">
            <v>HESTER HELENA VAN JAARSVELD</v>
          </cell>
          <cell r="Q83" t="str">
            <v>0536310552</v>
          </cell>
          <cell r="R83" t="str">
            <v>0822473498</v>
          </cell>
          <cell r="S83" t="str">
            <v>DEAARJUNIORPRIMERKR@TELKOMSA.NET</v>
          </cell>
          <cell r="T83" t="str">
            <v>NO</v>
          </cell>
          <cell r="U83" t="str">
            <v>URBAN</v>
          </cell>
          <cell r="V83" t="str">
            <v>247</v>
          </cell>
          <cell r="W83" t="str">
            <v>1,3732</v>
          </cell>
          <cell r="X83">
            <v>2.8</v>
          </cell>
          <cell r="Y83" t="str">
            <v>-1,4268</v>
          </cell>
          <cell r="Z83">
            <v>3350</v>
          </cell>
          <cell r="AA83" t="str">
            <v>PERMANENT</v>
          </cell>
          <cell r="AB83" t="str">
            <v/>
          </cell>
          <cell r="AC83" t="str">
            <v/>
          </cell>
          <cell r="AD83" t="str">
            <v>NATIONAL</v>
          </cell>
          <cell r="AE83" t="str">
            <v/>
          </cell>
          <cell r="AF83" t="str">
            <v/>
          </cell>
          <cell r="AG83" t="str">
            <v>OPERATIONAL (LEARNERS AT THE SCHOOL)</v>
          </cell>
          <cell r="AH83" t="str">
            <v>PUBLIC</v>
          </cell>
          <cell r="AI83" t="str">
            <v>PUBLIC ORDINARY SCHOOL</v>
          </cell>
          <cell r="AJ83" t="str">
            <v>PRIMARY</v>
          </cell>
          <cell r="AK83">
            <v>423</v>
          </cell>
          <cell r="AL83" t="str">
            <v>MEDIUM PRIMARY</v>
          </cell>
          <cell r="AM83" t="str">
            <v xml:space="preserve">LEVEL 2 PRIMARY SCHOOL </v>
          </cell>
          <cell r="AN83" t="str">
            <v>GRADE R</v>
          </cell>
          <cell r="AO83" t="str">
            <v>GRADE 3</v>
          </cell>
          <cell r="AP83" t="str">
            <v>308</v>
          </cell>
          <cell r="AQ83">
            <v>294</v>
          </cell>
          <cell r="AR83">
            <v>333</v>
          </cell>
          <cell r="AS83">
            <v>359</v>
          </cell>
          <cell r="AT83">
            <v>372</v>
          </cell>
          <cell r="AU83">
            <v>391</v>
          </cell>
          <cell r="AV83">
            <v>382</v>
          </cell>
          <cell r="AW83">
            <v>380</v>
          </cell>
          <cell r="AX83">
            <v>377</v>
          </cell>
          <cell r="AY83">
            <v>380</v>
          </cell>
          <cell r="AZ83">
            <v>370</v>
          </cell>
          <cell r="BA83">
            <v>377</v>
          </cell>
          <cell r="BB83">
            <v>392</v>
          </cell>
          <cell r="BC83">
            <v>423</v>
          </cell>
          <cell r="BE83">
            <v>0</v>
          </cell>
          <cell r="BK83" t="str">
            <v>C4</v>
          </cell>
          <cell r="BL83" t="str">
            <v>C4</v>
          </cell>
          <cell r="BM83" t="str">
            <v>C4</v>
          </cell>
          <cell r="CW83" t="str">
            <v>Flush toilet (municipal)</v>
          </cell>
          <cell r="DO83" t="str">
            <v>509,23</v>
          </cell>
          <cell r="DP83" t="str">
            <v>STEEL PALISADE</v>
          </cell>
          <cell r="EM83" t="str">
            <v>YES</v>
          </cell>
          <cell r="EN83" t="str">
            <v/>
          </cell>
          <cell r="EO83" t="str">
            <v/>
          </cell>
          <cell r="EP83" t="str">
            <v/>
          </cell>
          <cell r="EQ83" t="str">
            <v/>
          </cell>
          <cell r="FH83" t="str">
            <v/>
          </cell>
          <cell r="FI83" t="str">
            <v>NEED DOUBLE ECD NO ECD</v>
          </cell>
          <cell r="FP83">
            <v>0</v>
          </cell>
          <cell r="FR83">
            <v>0</v>
          </cell>
          <cell r="FT83">
            <v>0</v>
          </cell>
          <cell r="FV83">
            <v>0</v>
          </cell>
          <cell r="FW83">
            <v>0</v>
          </cell>
          <cell r="GA83" t="str">
            <v/>
          </cell>
          <cell r="GC83" t="str">
            <v>Yes</v>
          </cell>
          <cell r="GD83">
            <v>0</v>
          </cell>
          <cell r="GE83">
            <v>0</v>
          </cell>
          <cell r="GF83">
            <v>0</v>
          </cell>
          <cell r="GG83" t="str">
            <v>0</v>
          </cell>
          <cell r="GH83" t="str">
            <v>0</v>
          </cell>
          <cell r="GI83" t="str">
            <v>Municipal/Communal</v>
          </cell>
          <cell r="GJ83" t="str">
            <v>Always available</v>
          </cell>
          <cell r="GK83" t="str">
            <v>NO</v>
          </cell>
          <cell r="GL83">
            <v>0</v>
          </cell>
          <cell r="GR83" t="str">
            <v>Reticulated for drinking purposes, Reticulated for vegetable garden</v>
          </cell>
          <cell r="GS83" t="str">
            <v>Less than 25% needed</v>
          </cell>
          <cell r="GT83" t="str">
            <v/>
          </cell>
          <cell r="GU83">
            <v>12</v>
          </cell>
          <cell r="GV83">
            <v>16</v>
          </cell>
          <cell r="GW83">
            <v>-4</v>
          </cell>
          <cell r="GX83">
            <v>0.3125</v>
          </cell>
          <cell r="GY83" t="str">
            <v>13</v>
          </cell>
          <cell r="GZ83">
            <v>9</v>
          </cell>
          <cell r="HA83">
            <v>2</v>
          </cell>
          <cell r="HB83">
            <v>0.22222222222222221</v>
          </cell>
          <cell r="HC83">
            <v>0</v>
          </cell>
          <cell r="HD83">
            <v>1</v>
          </cell>
          <cell r="HE83" t="str">
            <v>0</v>
          </cell>
          <cell r="HF83">
            <v>1</v>
          </cell>
          <cell r="HG83" t="str">
            <v>1</v>
          </cell>
          <cell r="HH83">
            <v>1</v>
          </cell>
          <cell r="HI83">
            <v>0</v>
          </cell>
          <cell r="HJ83">
            <v>0</v>
          </cell>
          <cell r="HK83">
            <v>0</v>
          </cell>
          <cell r="HL83">
            <v>1</v>
          </cell>
          <cell r="HM83">
            <v>1</v>
          </cell>
          <cell r="HN83">
            <v>0</v>
          </cell>
          <cell r="HO83" t="str">
            <v>0</v>
          </cell>
          <cell r="HP83">
            <v>0</v>
          </cell>
          <cell r="HQ83" t="str">
            <v>0</v>
          </cell>
          <cell r="HR83">
            <v>6</v>
          </cell>
          <cell r="HS83">
            <v>6</v>
          </cell>
          <cell r="HT83">
            <v>10</v>
          </cell>
          <cell r="HU83">
            <v>5</v>
          </cell>
          <cell r="HV83">
            <v>0</v>
          </cell>
          <cell r="HW83">
            <v>0</v>
          </cell>
          <cell r="HX83">
            <v>0</v>
          </cell>
          <cell r="HY83" t="str">
            <v>0</v>
          </cell>
          <cell r="HZ83" t="str">
            <v>12</v>
          </cell>
          <cell r="IA83">
            <v>13</v>
          </cell>
          <cell r="IB83">
            <v>1</v>
          </cell>
          <cell r="IC83">
            <v>5</v>
          </cell>
          <cell r="ID83">
            <v>5</v>
          </cell>
          <cell r="IE83">
            <v>1</v>
          </cell>
          <cell r="IF83">
            <v>0</v>
          </cell>
          <cell r="IG83">
            <v>297370.67</v>
          </cell>
          <cell r="IH83" t="str">
            <v>22986681,62</v>
          </cell>
          <cell r="II83" t="str">
            <v>1946</v>
          </cell>
          <cell r="IJ83">
            <v>9328750.8117999993</v>
          </cell>
          <cell r="IK83">
            <v>24297194.517200001</v>
          </cell>
          <cell r="IL83">
            <v>11591752.289899999</v>
          </cell>
          <cell r="IM83">
            <v>15512379.4036</v>
          </cell>
          <cell r="IN83" t="str">
            <v>321236,35</v>
          </cell>
          <cell r="IP83">
            <v>-23975958.167199999</v>
          </cell>
          <cell r="IQ83">
            <v>1.4014397188000001E-2</v>
          </cell>
          <cell r="IS83">
            <v>100</v>
          </cell>
          <cell r="IT83">
            <v>5</v>
          </cell>
          <cell r="IU83" t="str">
            <v>CORRECTIVE MAINTENANCE</v>
          </cell>
        </row>
        <row r="84">
          <cell r="A84" t="str">
            <v>DEBEN OFF-SHOOT PRIMARY SCHOOL</v>
          </cell>
          <cell r="B84" t="str">
            <v>NEW SCHOOL</v>
          </cell>
          <cell r="C84" t="str">
            <v>NOT ON ASSET REGISTER</v>
          </cell>
          <cell r="D84">
            <v>300000005</v>
          </cell>
          <cell r="E84" t="str">
            <v/>
          </cell>
          <cell r="F84" t="str">
            <v>JOHN TAOLO GAETSEWE</v>
          </cell>
          <cell r="G84" t="str">
            <v>GAMAGARA</v>
          </cell>
          <cell r="H84" t="str">
            <v>DEBEN</v>
          </cell>
          <cell r="I84" t="str">
            <v>DEBEN</v>
          </cell>
          <cell r="J84" t="str">
            <v>TBD</v>
          </cell>
          <cell r="K84" t="str">
            <v>TBD</v>
          </cell>
          <cell r="L84" t="str">
            <v>TBD</v>
          </cell>
          <cell r="N84" t="str">
            <v>TBD</v>
          </cell>
          <cell r="O84" t="str">
            <v>TBD</v>
          </cell>
          <cell r="P84" t="str">
            <v>TBD</v>
          </cell>
          <cell r="Q84" t="str">
            <v>TBD</v>
          </cell>
          <cell r="R84" t="str">
            <v>TBD</v>
          </cell>
          <cell r="S84" t="str">
            <v>TBD</v>
          </cell>
          <cell r="T84" t="str">
            <v>NO</v>
          </cell>
          <cell r="U84" t="str">
            <v>URBAN</v>
          </cell>
          <cell r="V84" t="str">
            <v>NEW</v>
          </cell>
          <cell r="W84" t="str">
            <v>TBD</v>
          </cell>
          <cell r="X84">
            <v>2.8</v>
          </cell>
          <cell r="Y84" t="str">
            <v>TBD</v>
          </cell>
          <cell r="AA84" t="str">
            <v>NEW PERMANENT</v>
          </cell>
          <cell r="AB84" t="str">
            <v/>
          </cell>
          <cell r="AC84" t="str">
            <v/>
          </cell>
          <cell r="AD84" t="str">
            <v/>
          </cell>
          <cell r="AE84" t="str">
            <v/>
          </cell>
          <cell r="AF84" t="str">
            <v/>
          </cell>
          <cell r="AG84" t="str">
            <v>PLANNING PHASE</v>
          </cell>
          <cell r="AH84" t="str">
            <v>PUBLIC</v>
          </cell>
          <cell r="AI84" t="str">
            <v>FULL SERVICE SCHOOL IN PLANNING</v>
          </cell>
          <cell r="AJ84" t="str">
            <v>PRIMARY</v>
          </cell>
          <cell r="AK84">
            <v>0</v>
          </cell>
          <cell r="AL84" t="str">
            <v>LARGE PRIMARY</v>
          </cell>
          <cell r="AM84" t="str">
            <v xml:space="preserve">LEVEL 3 PRIMARYSCHOOL </v>
          </cell>
          <cell r="AN84" t="str">
            <v>GRADE R</v>
          </cell>
          <cell r="AO84" t="str">
            <v>GRADE 7</v>
          </cell>
          <cell r="AP84" t="str">
            <v/>
          </cell>
          <cell r="BC84">
            <v>0</v>
          </cell>
          <cell r="BK84" t="str">
            <v/>
          </cell>
          <cell r="BL84" t="str">
            <v/>
          </cell>
          <cell r="CW84" t="str">
            <v/>
          </cell>
          <cell r="DO84" t="str">
            <v>1000</v>
          </cell>
          <cell r="DP84" t="str">
            <v xml:space="preserve"> </v>
          </cell>
          <cell r="EM84" t="str">
            <v/>
          </cell>
          <cell r="EN84" t="str">
            <v/>
          </cell>
          <cell r="EO84" t="str">
            <v/>
          </cell>
          <cell r="EP84" t="str">
            <v/>
          </cell>
          <cell r="EQ84" t="str">
            <v/>
          </cell>
          <cell r="FG84" t="str">
            <v>CLASSROOMS</v>
          </cell>
          <cell r="FH84" t="str">
            <v/>
          </cell>
          <cell r="FJ84" t="str">
            <v>PRIORITISE</v>
          </cell>
          <cell r="FL84">
            <v>52</v>
          </cell>
          <cell r="FN84" t="str">
            <v>OFF SHOOT</v>
          </cell>
          <cell r="FP84">
            <v>0</v>
          </cell>
          <cell r="FQ84"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84">
            <v>0</v>
          </cell>
          <cell r="FT84">
            <v>0</v>
          </cell>
          <cell r="FV84">
            <v>0</v>
          </cell>
          <cell r="FW84">
            <v>0</v>
          </cell>
          <cell r="GA84" t="str">
            <v/>
          </cell>
          <cell r="GC84" t="str">
            <v/>
          </cell>
          <cell r="GG84" t="str">
            <v/>
          </cell>
          <cell r="GH84" t="str">
            <v/>
          </cell>
          <cell r="GT84" t="str">
            <v/>
          </cell>
          <cell r="GY84" t="str">
            <v/>
          </cell>
          <cell r="HE84" t="str">
            <v/>
          </cell>
          <cell r="HG84" t="str">
            <v/>
          </cell>
          <cell r="HO84" t="str">
            <v/>
          </cell>
          <cell r="HQ84" t="str">
            <v/>
          </cell>
          <cell r="HY84" t="str">
            <v/>
          </cell>
          <cell r="HZ84" t="str">
            <v/>
          </cell>
          <cell r="IH84" t="str">
            <v/>
          </cell>
          <cell r="II84" t="str">
            <v>TBD</v>
          </cell>
          <cell r="IK84">
            <v>0</v>
          </cell>
          <cell r="IL84">
            <v>0</v>
          </cell>
          <cell r="IM84">
            <v>0</v>
          </cell>
          <cell r="IN84" t="str">
            <v/>
          </cell>
          <cell r="IP84">
            <v>0</v>
          </cell>
          <cell r="IS84">
            <v>100</v>
          </cell>
          <cell r="IT84">
            <v>5</v>
          </cell>
          <cell r="IU84" t="str">
            <v>PREVENTATIVE MAINTENANCE</v>
          </cell>
        </row>
        <row r="85">
          <cell r="A85" t="str">
            <v>DEBEN PRIMÊRE SKOOL</v>
          </cell>
          <cell r="B85" t="str">
            <v>GOVERNMENT SCHOOL</v>
          </cell>
          <cell r="C85" t="str">
            <v>NCPRP1531</v>
          </cell>
          <cell r="D85">
            <v>300044203</v>
          </cell>
          <cell r="E85" t="str">
            <v>DEBEN HOSTEL</v>
          </cell>
          <cell r="F85" t="str">
            <v>JOHN TAOLO GAETSEWE</v>
          </cell>
          <cell r="G85" t="str">
            <v xml:space="preserve">GAMAGARA </v>
          </cell>
          <cell r="H85" t="str">
            <v>DEBEN</v>
          </cell>
          <cell r="I85" t="str">
            <v>DEBEN KATHU</v>
          </cell>
          <cell r="J85" t="str">
            <v>529, STAND, DEBEH, 8463</v>
          </cell>
          <cell r="K85" t="str">
            <v>-27.59169</v>
          </cell>
          <cell r="L85" t="str">
            <v>22.88362</v>
          </cell>
          <cell r="M85">
            <v>4</v>
          </cell>
          <cell r="N85" t="str">
            <v>SJ MOTHIBEDI</v>
          </cell>
          <cell r="O85" t="str">
            <v>1</v>
          </cell>
          <cell r="P85" t="str">
            <v>SYLVIA NKAGISANG LESSING</v>
          </cell>
          <cell r="Q85" t="str">
            <v>0533850194</v>
          </cell>
          <cell r="R85" t="str">
            <v>0823989790</v>
          </cell>
          <cell r="S85" t="str">
            <v>FINSCH.PRIM@GMAIL.COM</v>
          </cell>
          <cell r="T85" t="str">
            <v>NO</v>
          </cell>
          <cell r="U85" t="str">
            <v>RURAL</v>
          </cell>
          <cell r="V85" t="str">
            <v>529</v>
          </cell>
          <cell r="W85" t="str">
            <v>1,6823</v>
          </cell>
          <cell r="X85">
            <v>2.8</v>
          </cell>
          <cell r="Y85" t="str">
            <v>-1,1177</v>
          </cell>
          <cell r="Z85">
            <v>2840</v>
          </cell>
          <cell r="AA85" t="str">
            <v>PERMANENT</v>
          </cell>
          <cell r="AB85" t="str">
            <v/>
          </cell>
          <cell r="AC85" t="str">
            <v/>
          </cell>
          <cell r="AD85" t="str">
            <v>PROVINCIAL</v>
          </cell>
          <cell r="AE85" t="str">
            <v/>
          </cell>
          <cell r="AF85" t="str">
            <v/>
          </cell>
          <cell r="AG85" t="str">
            <v>OPERATIONAL (LEARNERS AT THE SCHOOL)</v>
          </cell>
          <cell r="AH85" t="str">
            <v>PUBLIC</v>
          </cell>
          <cell r="AI85" t="str">
            <v>FULL SERVICE</v>
          </cell>
          <cell r="AJ85" t="str">
            <v>PRIMARY</v>
          </cell>
          <cell r="AK85">
            <v>1868</v>
          </cell>
          <cell r="AL85" t="str">
            <v>MEGA PRIMARY</v>
          </cell>
          <cell r="AM85" t="str">
            <v xml:space="preserve">LEVEL 5 PRIMARY SCHOOL </v>
          </cell>
          <cell r="AN85" t="str">
            <v>GRADE R</v>
          </cell>
          <cell r="AO85" t="str">
            <v>GRADE 7</v>
          </cell>
          <cell r="AP85" t="str">
            <v>1362</v>
          </cell>
          <cell r="AQ85">
            <v>1393</v>
          </cell>
          <cell r="AR85">
            <v>1554</v>
          </cell>
          <cell r="AS85">
            <v>1401</v>
          </cell>
          <cell r="AT85">
            <v>1427</v>
          </cell>
          <cell r="AU85">
            <v>1520</v>
          </cell>
          <cell r="AV85">
            <v>1590</v>
          </cell>
          <cell r="AW85">
            <v>1552</v>
          </cell>
          <cell r="AX85">
            <v>1912</v>
          </cell>
          <cell r="AY85">
            <v>1565</v>
          </cell>
          <cell r="AZ85">
            <v>1651</v>
          </cell>
          <cell r="BA85">
            <v>1632</v>
          </cell>
          <cell r="BB85">
            <v>1800</v>
          </cell>
          <cell r="BC85">
            <v>1868</v>
          </cell>
          <cell r="BE85">
            <v>0</v>
          </cell>
          <cell r="BK85" t="str">
            <v>C3</v>
          </cell>
          <cell r="BL85" t="str">
            <v>C3</v>
          </cell>
          <cell r="BM85" t="str">
            <v>C3</v>
          </cell>
          <cell r="CW85" t="str">
            <v>Flush toilet (municipal)</v>
          </cell>
          <cell r="DO85" t="str">
            <v>521,54</v>
          </cell>
          <cell r="DP85" t="str">
            <v>STEEL PALISADE</v>
          </cell>
          <cell r="EH85">
            <v>6</v>
          </cell>
          <cell r="EM85" t="str">
            <v>YES</v>
          </cell>
          <cell r="EN85" t="str">
            <v>320</v>
          </cell>
          <cell r="EO85" t="str">
            <v>94</v>
          </cell>
          <cell r="EP85" t="str">
            <v>226</v>
          </cell>
          <cell r="EQ85" t="str">
            <v/>
          </cell>
          <cell r="FH85" t="str">
            <v/>
          </cell>
          <cell r="FI85" t="str">
            <v>NEED 3 ECD NO ECD</v>
          </cell>
          <cell r="FP85">
            <v>34974000</v>
          </cell>
          <cell r="FR85">
            <v>34974000</v>
          </cell>
          <cell r="FT85">
            <v>34974000</v>
          </cell>
          <cell r="FV85">
            <v>34974000</v>
          </cell>
          <cell r="FW85">
            <v>139896000</v>
          </cell>
          <cell r="GA85" t="str">
            <v/>
          </cell>
          <cell r="GC85" t="str">
            <v>Yes</v>
          </cell>
          <cell r="GD85">
            <v>0</v>
          </cell>
          <cell r="GE85">
            <v>0</v>
          </cell>
          <cell r="GF85">
            <v>0</v>
          </cell>
          <cell r="GG85" t="str">
            <v>0</v>
          </cell>
          <cell r="GH85" t="str">
            <v>0</v>
          </cell>
          <cell r="GI85" t="str">
            <v>Borehole/Well on site, Municipal Yard Supply</v>
          </cell>
          <cell r="GJ85" t="str">
            <v>Always available</v>
          </cell>
          <cell r="GK85" t="str">
            <v>YES</v>
          </cell>
          <cell r="GL85">
            <v>1</v>
          </cell>
          <cell r="GM85">
            <v>30000</v>
          </cell>
          <cell r="GN85" t="str">
            <v>1 x 30kl</v>
          </cell>
          <cell r="GR85" t="str">
            <v>Reticulated for drinking purposes, Reticulated for water borne sewerage system</v>
          </cell>
          <cell r="GS85" t="str">
            <v>Less than 50% needed</v>
          </cell>
          <cell r="GT85" t="str">
            <v/>
          </cell>
          <cell r="GU85">
            <v>96</v>
          </cell>
          <cell r="GV85">
            <v>46.7</v>
          </cell>
          <cell r="GW85">
            <v>49.3</v>
          </cell>
          <cell r="GX85">
            <v>0</v>
          </cell>
          <cell r="GY85" t="str">
            <v>18</v>
          </cell>
          <cell r="GZ85">
            <v>0</v>
          </cell>
          <cell r="HA85">
            <v>0</v>
          </cell>
          <cell r="HB85">
            <v>0</v>
          </cell>
          <cell r="HC85">
            <v>0</v>
          </cell>
          <cell r="HD85">
            <v>1</v>
          </cell>
          <cell r="HE85" t="str">
            <v>1</v>
          </cell>
          <cell r="HF85">
            <v>1</v>
          </cell>
          <cell r="HG85" t="str">
            <v>0</v>
          </cell>
          <cell r="HH85">
            <v>1</v>
          </cell>
          <cell r="HI85">
            <v>1</v>
          </cell>
          <cell r="HJ85">
            <v>0</v>
          </cell>
          <cell r="HK85">
            <v>0</v>
          </cell>
          <cell r="HL85">
            <v>1</v>
          </cell>
          <cell r="HM85">
            <v>1</v>
          </cell>
          <cell r="HN85">
            <v>0</v>
          </cell>
          <cell r="HO85" t="str">
            <v>0</v>
          </cell>
          <cell r="HP85">
            <v>1</v>
          </cell>
          <cell r="HQ85" t="str">
            <v>1</v>
          </cell>
          <cell r="HR85">
            <v>14</v>
          </cell>
          <cell r="HS85">
            <v>19</v>
          </cell>
          <cell r="HT85">
            <v>14</v>
          </cell>
          <cell r="HU85">
            <v>4</v>
          </cell>
          <cell r="HV85">
            <v>1</v>
          </cell>
          <cell r="HW85">
            <v>0</v>
          </cell>
          <cell r="HX85">
            <v>1</v>
          </cell>
          <cell r="HY85" t="str">
            <v>1</v>
          </cell>
          <cell r="HZ85" t="str">
            <v>26</v>
          </cell>
          <cell r="IA85">
            <v>49</v>
          </cell>
          <cell r="IB85">
            <v>23</v>
          </cell>
          <cell r="IC85">
            <v>1</v>
          </cell>
          <cell r="ID85">
            <v>0</v>
          </cell>
          <cell r="IE85">
            <v>1</v>
          </cell>
          <cell r="IF85">
            <v>1</v>
          </cell>
          <cell r="IG85">
            <v>11330080.439999999</v>
          </cell>
          <cell r="IH85" t="str">
            <v>203527559,36</v>
          </cell>
          <cell r="II85" t="str">
            <v>1998</v>
          </cell>
          <cell r="IJ85">
            <v>19278734.4619</v>
          </cell>
          <cell r="IK85">
            <v>83359278.464300007</v>
          </cell>
          <cell r="IL85">
            <v>123216.33</v>
          </cell>
          <cell r="IM85">
            <v>164891.24429999999</v>
          </cell>
          <cell r="IN85" t="str">
            <v>2091004,1</v>
          </cell>
          <cell r="IP85">
            <v>-81268274.364399999</v>
          </cell>
          <cell r="IQ85">
            <v>2.6589293736E-2</v>
          </cell>
          <cell r="IS85">
            <v>100</v>
          </cell>
          <cell r="IT85">
            <v>5</v>
          </cell>
          <cell r="IU85" t="str">
            <v>PREVENTATIVE MAINTENANCE</v>
          </cell>
        </row>
        <row r="86">
          <cell r="A86" t="str">
            <v>DEGANIA HIGH SCHOOL</v>
          </cell>
          <cell r="B86" t="str">
            <v>PRIVATE SCHOOL</v>
          </cell>
          <cell r="C86" t="str">
            <v>NOT ON ASSET REGISTER</v>
          </cell>
          <cell r="D86">
            <v>300014406</v>
          </cell>
          <cell r="E86" t="str">
            <v/>
          </cell>
          <cell r="F86" t="str">
            <v>FRANCES BAARD</v>
          </cell>
          <cell r="G86" t="str">
            <v>PHOKWANE</v>
          </cell>
          <cell r="H86" t="str">
            <v>HARTSWATER</v>
          </cell>
          <cell r="I86" t="str">
            <v>HARTSWATER</v>
          </cell>
          <cell r="J86" t="str">
            <v>TO BE UPDATED</v>
          </cell>
          <cell r="K86" t="str">
            <v>-27,75572</v>
          </cell>
          <cell r="L86" t="str">
            <v>24,80821</v>
          </cell>
          <cell r="M86">
            <v>4</v>
          </cell>
          <cell r="N86" t="str">
            <v>SS DUSTILE</v>
          </cell>
          <cell r="O86" t="str">
            <v>1</v>
          </cell>
          <cell r="S86" t="str">
            <v>DEGANIAPVTHIGHSCHOOL@GMAIL.COM</v>
          </cell>
          <cell r="T86" t="str">
            <v>TBD</v>
          </cell>
          <cell r="U86" t="str">
            <v>RURAL</v>
          </cell>
          <cell r="V86" t="str">
            <v>RE/450</v>
          </cell>
          <cell r="W86" t="str">
            <v>PRIVATE</v>
          </cell>
          <cell r="X86">
            <v>4.8</v>
          </cell>
          <cell r="Y86" t="str">
            <v>N/A</v>
          </cell>
          <cell r="AA86" t="str">
            <v>PRIVATE</v>
          </cell>
          <cell r="AB86" t="str">
            <v/>
          </cell>
          <cell r="AC86" t="str">
            <v/>
          </cell>
          <cell r="AD86" t="str">
            <v/>
          </cell>
          <cell r="AE86" t="str">
            <v/>
          </cell>
          <cell r="AF86" t="str">
            <v/>
          </cell>
          <cell r="AG86" t="str">
            <v>OPERATIONAL (LEARNERS AT THE SCHOOL)</v>
          </cell>
          <cell r="AH86" t="str">
            <v>PRIVATE</v>
          </cell>
          <cell r="AI86" t="str">
            <v xml:space="preserve">INDEPENDENT </v>
          </cell>
          <cell r="AJ86" t="str">
            <v xml:space="preserve">INDEPENDENT </v>
          </cell>
          <cell r="AK86">
            <v>86</v>
          </cell>
          <cell r="AL86" t="str">
            <v xml:space="preserve">MICRO INDEPENDENT </v>
          </cell>
          <cell r="AM86" t="str">
            <v>INDEPENDENT SCHOOL</v>
          </cell>
          <cell r="AN86" t="str">
            <v>GRADE 1</v>
          </cell>
          <cell r="AO86" t="str">
            <v>GRADE 12</v>
          </cell>
          <cell r="AP86" t="str">
            <v/>
          </cell>
          <cell r="AX86">
            <v>65</v>
          </cell>
          <cell r="AY86">
            <v>51</v>
          </cell>
          <cell r="AZ86">
            <v>117</v>
          </cell>
          <cell r="BA86">
            <v>118</v>
          </cell>
          <cell r="BB86">
            <v>114</v>
          </cell>
          <cell r="BC86">
            <v>86</v>
          </cell>
          <cell r="BK86" t="str">
            <v>C4</v>
          </cell>
          <cell r="BL86" t="str">
            <v>C4</v>
          </cell>
          <cell r="BM86" t="str">
            <v>C4</v>
          </cell>
          <cell r="CW86" t="str">
            <v/>
          </cell>
          <cell r="DO86" t="str">
            <v/>
          </cell>
          <cell r="DP86" t="str">
            <v xml:space="preserve"> </v>
          </cell>
          <cell r="EM86" t="str">
            <v/>
          </cell>
          <cell r="EN86" t="str">
            <v/>
          </cell>
          <cell r="EO86" t="str">
            <v/>
          </cell>
          <cell r="EP86" t="str">
            <v/>
          </cell>
          <cell r="EQ86" t="str">
            <v/>
          </cell>
          <cell r="FH86" t="str">
            <v/>
          </cell>
          <cell r="FI86" t="str">
            <v/>
          </cell>
          <cell r="FP86">
            <v>0</v>
          </cell>
          <cell r="FR86">
            <v>0</v>
          </cell>
          <cell r="FT86">
            <v>0</v>
          </cell>
          <cell r="FV86">
            <v>0</v>
          </cell>
          <cell r="FW86">
            <v>0</v>
          </cell>
          <cell r="GA86" t="str">
            <v/>
          </cell>
          <cell r="GC86" t="str">
            <v/>
          </cell>
          <cell r="GG86" t="str">
            <v/>
          </cell>
          <cell r="GH86" t="str">
            <v/>
          </cell>
          <cell r="GT86" t="str">
            <v/>
          </cell>
          <cell r="GY86" t="str">
            <v/>
          </cell>
          <cell r="HE86" t="str">
            <v/>
          </cell>
          <cell r="HG86" t="str">
            <v/>
          </cell>
          <cell r="HO86" t="str">
            <v/>
          </cell>
          <cell r="HQ86" t="str">
            <v/>
          </cell>
          <cell r="HY86" t="str">
            <v/>
          </cell>
          <cell r="HZ86" t="str">
            <v/>
          </cell>
          <cell r="IH86" t="str">
            <v/>
          </cell>
          <cell r="II86" t="str">
            <v>TBD</v>
          </cell>
          <cell r="IJ86">
            <v>0</v>
          </cell>
          <cell r="IK86">
            <v>0</v>
          </cell>
          <cell r="IL86">
            <v>0</v>
          </cell>
          <cell r="IM86">
            <v>0</v>
          </cell>
          <cell r="IN86" t="str">
            <v/>
          </cell>
          <cell r="IP86">
            <v>0</v>
          </cell>
          <cell r="IS86">
            <v>100</v>
          </cell>
          <cell r="IT86">
            <v>5</v>
          </cell>
          <cell r="IU86" t="str">
            <v>PREVENTATIVE MAINTENANCE</v>
          </cell>
        </row>
        <row r="87">
          <cell r="A87" t="str">
            <v>DELPORTSHOOP GEKOMBINEERDE SKOOL</v>
          </cell>
          <cell r="B87" t="str">
            <v>GOVERNMENT SCHOOL</v>
          </cell>
          <cell r="C87" t="str">
            <v>NCPRP119, 1122, 1281, 1282, 1283, 1284, 1285, 1286, 1911</v>
          </cell>
          <cell r="D87">
            <v>300011304</v>
          </cell>
          <cell r="E87" t="str">
            <v>SAMELOOP HOSTEL</v>
          </cell>
          <cell r="F87" t="str">
            <v>FRANCES BAARD</v>
          </cell>
          <cell r="G87" t="str">
            <v>DIKGATLONG</v>
          </cell>
          <cell r="H87" t="str">
            <v>DELPORTSHOOP</v>
          </cell>
          <cell r="I87" t="str">
            <v>DELPORTSHOOP</v>
          </cell>
          <cell r="J87" t="str">
            <v>3 SCHOLTZ STREET, DELPORTSHOOP, 8377</v>
          </cell>
          <cell r="K87" t="str">
            <v>-28.41517</v>
          </cell>
          <cell r="L87" t="str">
            <v>24.30189</v>
          </cell>
          <cell r="M87">
            <v>3</v>
          </cell>
          <cell r="N87" t="str">
            <v>SS MOREMI</v>
          </cell>
          <cell r="O87" t="str">
            <v>3</v>
          </cell>
          <cell r="P87" t="str">
            <v>NICKLAAS SNYDERS</v>
          </cell>
          <cell r="Q87" t="str">
            <v>0535610368</v>
          </cell>
          <cell r="R87" t="str">
            <v>0845105571</v>
          </cell>
          <cell r="S87" t="str">
            <v>DHHS@TELKOMSA.NET</v>
          </cell>
          <cell r="T87" t="str">
            <v>NO</v>
          </cell>
          <cell r="U87" t="str">
            <v>URBAN</v>
          </cell>
          <cell r="V87" t="str">
            <v>1282, 142, 140, 137, 141, 138 &amp; 139</v>
          </cell>
          <cell r="W87" t="str">
            <v>9,3858</v>
          </cell>
          <cell r="X87">
            <v>4.8</v>
          </cell>
          <cell r="Y87" t="str">
            <v>4,5858</v>
          </cell>
          <cell r="Z87">
            <v>2562</v>
          </cell>
          <cell r="AA87" t="str">
            <v>PERMANENT</v>
          </cell>
          <cell r="AB87" t="str">
            <v/>
          </cell>
          <cell r="AC87" t="str">
            <v/>
          </cell>
          <cell r="AD87" t="str">
            <v>PROVINCIAL</v>
          </cell>
          <cell r="AE87" t="str">
            <v>NO</v>
          </cell>
          <cell r="AF87" t="str">
            <v/>
          </cell>
          <cell r="AG87" t="str">
            <v>OPERATIONAL (LEARNERS AT THE SCHOOL)</v>
          </cell>
          <cell r="AH87" t="str">
            <v>PUBLIC</v>
          </cell>
          <cell r="AI87" t="str">
            <v>PUBLIC ORDINARY SCHOOL</v>
          </cell>
          <cell r="AJ87" t="str">
            <v>COMBINED</v>
          </cell>
          <cell r="AK87">
            <v>841</v>
          </cell>
          <cell r="AL87" t="str">
            <v>LARGE COMBINED</v>
          </cell>
          <cell r="AM87" t="str">
            <v xml:space="preserve">LEVEL 2 COMBINEDSCHOOL </v>
          </cell>
          <cell r="AN87" t="str">
            <v>GRADE RR</v>
          </cell>
          <cell r="AO87" t="str">
            <v>GRADE 12</v>
          </cell>
          <cell r="AP87" t="str">
            <v>514</v>
          </cell>
          <cell r="AQ87">
            <v>517</v>
          </cell>
          <cell r="AR87">
            <v>489</v>
          </cell>
          <cell r="AS87">
            <v>539</v>
          </cell>
          <cell r="AT87">
            <v>594</v>
          </cell>
          <cell r="AU87">
            <v>652</v>
          </cell>
          <cell r="AV87">
            <v>676</v>
          </cell>
          <cell r="AW87">
            <v>700</v>
          </cell>
          <cell r="AX87">
            <v>731</v>
          </cell>
          <cell r="AY87">
            <v>717</v>
          </cell>
          <cell r="AZ87">
            <v>679</v>
          </cell>
          <cell r="BA87">
            <v>714</v>
          </cell>
          <cell r="BB87">
            <v>684</v>
          </cell>
          <cell r="BC87">
            <v>841</v>
          </cell>
          <cell r="BE87">
            <v>21</v>
          </cell>
          <cell r="BK87" t="str">
            <v>C3</v>
          </cell>
          <cell r="BL87" t="str">
            <v>C3</v>
          </cell>
          <cell r="BM87" t="str">
            <v>C3</v>
          </cell>
          <cell r="CW87" t="str">
            <v>Flush toilet (septic tank), Flush toilet (municipal)</v>
          </cell>
          <cell r="DO87" t="str">
            <v>2196,35</v>
          </cell>
          <cell r="DP87" t="str">
            <v>WELDED MESH</v>
          </cell>
          <cell r="EH87">
            <v>4</v>
          </cell>
          <cell r="EM87" t="str">
            <v>YES</v>
          </cell>
          <cell r="EN87" t="str">
            <v>80</v>
          </cell>
          <cell r="EO87" t="str">
            <v>64</v>
          </cell>
          <cell r="EP87" t="str">
            <v>17</v>
          </cell>
          <cell r="EQ87" t="str">
            <v/>
          </cell>
          <cell r="FH87" t="str">
            <v/>
          </cell>
          <cell r="FI87" t="str">
            <v/>
          </cell>
          <cell r="FW87">
            <v>0</v>
          </cell>
          <cell r="GA87" t="str">
            <v/>
          </cell>
          <cell r="GC87" t="str">
            <v>Yes</v>
          </cell>
          <cell r="GD87">
            <v>0</v>
          </cell>
          <cell r="GE87">
            <v>0</v>
          </cell>
          <cell r="GF87">
            <v>0</v>
          </cell>
          <cell r="GG87" t="str">
            <v>0</v>
          </cell>
          <cell r="GH87" t="str">
            <v>0</v>
          </cell>
          <cell r="GI87" t="str">
            <v>Borehole/Well on site, Municipal Yard Supply</v>
          </cell>
          <cell r="GJ87" t="str">
            <v>Less than 75%</v>
          </cell>
          <cell r="GK87" t="str">
            <v>YES</v>
          </cell>
          <cell r="GL87">
            <v>1</v>
          </cell>
          <cell r="GM87">
            <v>2500</v>
          </cell>
          <cell r="GR87" t="str">
            <v>Reticulated for drinking purposes, Reticulated for water borne sewerage system</v>
          </cell>
          <cell r="GS87" t="str">
            <v>Not needed</v>
          </cell>
          <cell r="GT87" t="str">
            <v/>
          </cell>
          <cell r="GU87">
            <v>32</v>
          </cell>
          <cell r="GV87">
            <v>20</v>
          </cell>
          <cell r="GW87">
            <v>12</v>
          </cell>
          <cell r="GX87">
            <v>0.2</v>
          </cell>
          <cell r="GY87" t="str">
            <v>4</v>
          </cell>
          <cell r="GZ87">
            <v>13</v>
          </cell>
          <cell r="HA87">
            <v>9</v>
          </cell>
          <cell r="HB87">
            <v>0.69230769230769229</v>
          </cell>
          <cell r="HC87">
            <v>0</v>
          </cell>
          <cell r="HD87">
            <v>1</v>
          </cell>
          <cell r="HE87" t="str">
            <v>0</v>
          </cell>
          <cell r="HF87">
            <v>1</v>
          </cell>
          <cell r="HG87" t="str">
            <v>1</v>
          </cell>
          <cell r="HH87">
            <v>1</v>
          </cell>
          <cell r="HI87">
            <v>0</v>
          </cell>
          <cell r="HJ87">
            <v>0</v>
          </cell>
          <cell r="HK87">
            <v>0</v>
          </cell>
          <cell r="HL87">
            <v>1</v>
          </cell>
          <cell r="HM87">
            <v>1</v>
          </cell>
          <cell r="HN87">
            <v>0</v>
          </cell>
          <cell r="HO87" t="str">
            <v>0</v>
          </cell>
          <cell r="HP87">
            <v>1</v>
          </cell>
          <cell r="HQ87" t="str">
            <v>1</v>
          </cell>
          <cell r="HR87">
            <v>19</v>
          </cell>
          <cell r="HS87">
            <v>19</v>
          </cell>
          <cell r="HT87">
            <v>14</v>
          </cell>
          <cell r="HU87">
            <v>6</v>
          </cell>
          <cell r="HV87">
            <v>1</v>
          </cell>
          <cell r="HW87">
            <v>1</v>
          </cell>
          <cell r="HX87">
            <v>1</v>
          </cell>
          <cell r="HY87" t="str">
            <v>0</v>
          </cell>
          <cell r="HZ87" t="str">
            <v>0</v>
          </cell>
          <cell r="IA87">
            <v>24</v>
          </cell>
          <cell r="IB87">
            <v>24</v>
          </cell>
          <cell r="IC87">
            <v>6</v>
          </cell>
          <cell r="ID87">
            <v>6</v>
          </cell>
          <cell r="IE87">
            <v>1</v>
          </cell>
          <cell r="IF87">
            <v>0</v>
          </cell>
          <cell r="IG87">
            <v>1607113.02</v>
          </cell>
          <cell r="IH87" t="str">
            <v>60483164,99</v>
          </cell>
          <cell r="II87" t="str">
            <v>1934</v>
          </cell>
          <cell r="IJ87">
            <v>11536713.7379</v>
          </cell>
          <cell r="IK87">
            <v>64112154.889399998</v>
          </cell>
          <cell r="IL87">
            <v>5321885.4066000003</v>
          </cell>
          <cell r="IM87">
            <v>7121883.1721000001</v>
          </cell>
          <cell r="IN87" t="str">
            <v>1607113,02</v>
          </cell>
          <cell r="IP87">
            <v>-62505041.869400002</v>
          </cell>
          <cell r="IQ87">
            <v>2.6571245454000001E-2</v>
          </cell>
          <cell r="IS87">
            <v>100</v>
          </cell>
          <cell r="IT87">
            <v>5</v>
          </cell>
          <cell r="IU87" t="str">
            <v>CORRECTIVE MAINTENANCE</v>
          </cell>
        </row>
        <row r="88">
          <cell r="A88" t="str">
            <v>DELPORTSHOOP INTERMEDIATE SCHOOL</v>
          </cell>
          <cell r="B88" t="str">
            <v>GOVERNMENT SCHOOL</v>
          </cell>
          <cell r="C88" t="str">
            <v>NCPRP0694</v>
          </cell>
          <cell r="D88">
            <v>300013301</v>
          </cell>
          <cell r="F88" t="str">
            <v>FRANCES BAARD</v>
          </cell>
          <cell r="G88" t="str">
            <v>DIKGATLONG</v>
          </cell>
          <cell r="H88" t="str">
            <v>DELPORTSHOOP</v>
          </cell>
          <cell r="I88" t="str">
            <v>DELPORTSHOOP</v>
          </cell>
          <cell r="J88" t="str">
            <v>338 GOUSBLOM STREET, DELPORTSHOOP, 8377</v>
          </cell>
          <cell r="K88" t="str">
            <v>-28.41687</v>
          </cell>
          <cell r="L88" t="str">
            <v>24.3221</v>
          </cell>
          <cell r="M88">
            <v>3</v>
          </cell>
          <cell r="N88" t="str">
            <v>SS MOREMI</v>
          </cell>
          <cell r="O88" t="str">
            <v>2</v>
          </cell>
          <cell r="P88" t="str">
            <v>WILLEM O'RAYN</v>
          </cell>
          <cell r="Q88" t="str">
            <v>0722115992</v>
          </cell>
          <cell r="R88" t="str">
            <v>0722115992</v>
          </cell>
          <cell r="S88" t="str">
            <v>DELPORTSHOOPINT@GMAIL.COM</v>
          </cell>
          <cell r="T88" t="str">
            <v>NO</v>
          </cell>
          <cell r="U88" t="str">
            <v>URBAN</v>
          </cell>
          <cell r="V88" t="str">
            <v>336</v>
          </cell>
          <cell r="W88" t="str">
            <v>3,0995</v>
          </cell>
          <cell r="X88">
            <v>4.8</v>
          </cell>
          <cell r="Y88" t="str">
            <v>-1,7005</v>
          </cell>
          <cell r="Z88">
            <v>2968</v>
          </cell>
          <cell r="AA88" t="str">
            <v>PERMANENT</v>
          </cell>
          <cell r="AB88" t="str">
            <v/>
          </cell>
          <cell r="AC88" t="str">
            <v/>
          </cell>
          <cell r="AD88" t="str">
            <v>PROVINCIAL</v>
          </cell>
          <cell r="AE88" t="str">
            <v/>
          </cell>
          <cell r="AF88" t="str">
            <v/>
          </cell>
          <cell r="AG88" t="str">
            <v>OPERATIONAL (LEARNERS AT THE SCHOOL)</v>
          </cell>
          <cell r="AH88" t="str">
            <v>PUBLIC</v>
          </cell>
          <cell r="AI88" t="str">
            <v>FULL SERVICE</v>
          </cell>
          <cell r="AJ88" t="str">
            <v>INTERMEDIATE</v>
          </cell>
          <cell r="AK88">
            <v>715</v>
          </cell>
          <cell r="AL88" t="str">
            <v>LARGE INTERMEDIATE</v>
          </cell>
          <cell r="AM88" t="str">
            <v xml:space="preserve">LEVEL 3 INTERMEDIATESCHOOL </v>
          </cell>
          <cell r="AN88" t="str">
            <v>GRADE R</v>
          </cell>
          <cell r="AO88" t="str">
            <v>GRADE 8</v>
          </cell>
          <cell r="AP88" t="str">
            <v>812</v>
          </cell>
          <cell r="AQ88">
            <v>853</v>
          </cell>
          <cell r="AR88">
            <v>806</v>
          </cell>
          <cell r="AS88">
            <v>784</v>
          </cell>
          <cell r="AT88">
            <v>747</v>
          </cell>
          <cell r="AU88">
            <v>760</v>
          </cell>
          <cell r="AV88">
            <v>753</v>
          </cell>
          <cell r="AW88">
            <v>727</v>
          </cell>
          <cell r="AX88">
            <v>877</v>
          </cell>
          <cell r="AY88">
            <v>745</v>
          </cell>
          <cell r="AZ88">
            <v>736</v>
          </cell>
          <cell r="BA88">
            <v>745</v>
          </cell>
          <cell r="BB88">
            <v>684</v>
          </cell>
          <cell r="BC88">
            <v>715</v>
          </cell>
          <cell r="BE88">
            <v>0</v>
          </cell>
          <cell r="BK88" t="str">
            <v>C3</v>
          </cell>
          <cell r="BL88" t="str">
            <v>C3</v>
          </cell>
          <cell r="BM88" t="str">
            <v>C3</v>
          </cell>
          <cell r="CW88" t="str">
            <v>Flush toilet (septic tank)</v>
          </cell>
          <cell r="DO88" t="str">
            <v>719,48</v>
          </cell>
          <cell r="DP88" t="str">
            <v>STEEL PALISADE</v>
          </cell>
          <cell r="EH88">
            <v>10</v>
          </cell>
          <cell r="EM88" t="str">
            <v>YES</v>
          </cell>
          <cell r="EN88" t="str">
            <v/>
          </cell>
          <cell r="EO88" t="str">
            <v/>
          </cell>
          <cell r="EP88" t="str">
            <v/>
          </cell>
          <cell r="EQ88" t="str">
            <v/>
          </cell>
          <cell r="FH88" t="str">
            <v/>
          </cell>
          <cell r="FI88" t="str">
            <v/>
          </cell>
          <cell r="FP88">
            <v>0</v>
          </cell>
          <cell r="FR88">
            <v>0</v>
          </cell>
          <cell r="FT88">
            <v>0</v>
          </cell>
          <cell r="FV88">
            <v>0</v>
          </cell>
          <cell r="FW88">
            <v>0</v>
          </cell>
          <cell r="GA88" t="str">
            <v/>
          </cell>
          <cell r="GC88" t="str">
            <v>Yes</v>
          </cell>
          <cell r="GD88">
            <v>0</v>
          </cell>
          <cell r="GE88">
            <v>0</v>
          </cell>
          <cell r="GF88">
            <v>0</v>
          </cell>
          <cell r="GG88" t="str">
            <v>0</v>
          </cell>
          <cell r="GH88" t="str">
            <v>0</v>
          </cell>
          <cell r="GI88" t="str">
            <v>Borehole/Well on site, Municipal/Communal</v>
          </cell>
          <cell r="GJ88" t="str">
            <v>Less than 25%</v>
          </cell>
          <cell r="GK88" t="str">
            <v>YES</v>
          </cell>
          <cell r="GR88" t="str">
            <v>Reticulated for drinking purposes, Reticulated for vegetable garden, Reticulated for water borne sewerage system</v>
          </cell>
          <cell r="GS88" t="str">
            <v>Not needed</v>
          </cell>
          <cell r="GT88" t="str">
            <v/>
          </cell>
          <cell r="GU88">
            <v>32</v>
          </cell>
          <cell r="GV88">
            <v>20</v>
          </cell>
          <cell r="GW88">
            <v>12</v>
          </cell>
          <cell r="GX88">
            <v>0.2</v>
          </cell>
          <cell r="GY88" t="str">
            <v>10</v>
          </cell>
          <cell r="GZ88">
            <v>13</v>
          </cell>
          <cell r="HA88">
            <v>6</v>
          </cell>
          <cell r="HB88">
            <v>0.46153846153846156</v>
          </cell>
          <cell r="HC88">
            <v>0</v>
          </cell>
          <cell r="HD88">
            <v>1</v>
          </cell>
          <cell r="HE88" t="str">
            <v>0</v>
          </cell>
          <cell r="HF88">
            <v>0</v>
          </cell>
          <cell r="HG88" t="str">
            <v>0</v>
          </cell>
          <cell r="HH88">
            <v>1</v>
          </cell>
          <cell r="HI88">
            <v>1</v>
          </cell>
          <cell r="HJ88">
            <v>1</v>
          </cell>
          <cell r="HK88">
            <v>1</v>
          </cell>
          <cell r="HL88">
            <v>1</v>
          </cell>
          <cell r="HM88">
            <v>0</v>
          </cell>
          <cell r="HN88">
            <v>0</v>
          </cell>
          <cell r="HO88" t="str">
            <v>0</v>
          </cell>
          <cell r="HP88">
            <v>1</v>
          </cell>
          <cell r="HQ88" t="str">
            <v>1</v>
          </cell>
          <cell r="HR88">
            <v>13</v>
          </cell>
          <cell r="HS88">
            <v>13</v>
          </cell>
          <cell r="HT88">
            <v>14</v>
          </cell>
          <cell r="HU88">
            <v>5</v>
          </cell>
          <cell r="HV88">
            <v>0</v>
          </cell>
          <cell r="HW88">
            <v>0</v>
          </cell>
          <cell r="HX88">
            <v>1</v>
          </cell>
          <cell r="HY88" t="str">
            <v>1</v>
          </cell>
          <cell r="HZ88" t="str">
            <v>0</v>
          </cell>
          <cell r="IA88">
            <v>20</v>
          </cell>
          <cell r="IB88">
            <v>20</v>
          </cell>
          <cell r="IC88">
            <v>4</v>
          </cell>
          <cell r="ID88">
            <v>4</v>
          </cell>
          <cell r="IE88">
            <v>1</v>
          </cell>
          <cell r="IF88">
            <v>0</v>
          </cell>
          <cell r="IG88">
            <v>358489.25</v>
          </cell>
          <cell r="IH88" t="str">
            <v>32546106,63</v>
          </cell>
          <cell r="II88" t="str">
            <v>2009</v>
          </cell>
          <cell r="IJ88">
            <v>18477839.682</v>
          </cell>
          <cell r="IK88">
            <v>34602834.444499999</v>
          </cell>
          <cell r="IL88">
            <v>3153009.46</v>
          </cell>
          <cell r="IM88">
            <v>4219437.9057</v>
          </cell>
          <cell r="IN88" t="str">
            <v>358489,25</v>
          </cell>
          <cell r="IP88">
            <v>-34244345.194499999</v>
          </cell>
          <cell r="IQ88">
            <v>1.1014811995E-2</v>
          </cell>
          <cell r="IS88">
            <v>100</v>
          </cell>
          <cell r="IT88">
            <v>5</v>
          </cell>
          <cell r="IU88" t="str">
            <v>FEASIBILITY STUDY</v>
          </cell>
        </row>
        <row r="89">
          <cell r="A89" t="str">
            <v>DELTA PRIMARY SKOOL</v>
          </cell>
          <cell r="B89" t="str">
            <v>GOVERNMENT SCHOOL</v>
          </cell>
          <cell r="C89" t="str">
            <v>NCPRP0820</v>
          </cell>
          <cell r="D89">
            <v>300024203</v>
          </cell>
          <cell r="E89" t="str">
            <v>VOSBURG HOSTEL</v>
          </cell>
          <cell r="F89" t="str">
            <v>PIXLEY KA SEME</v>
          </cell>
          <cell r="G89" t="str">
            <v>KAREEBERG</v>
          </cell>
          <cell r="H89" t="str">
            <v>VOSBURG</v>
          </cell>
          <cell r="I89" t="str">
            <v>VOSBURG</v>
          </cell>
          <cell r="J89" t="str">
            <v>DELTA STREET, VOSBURG, VOSBURG, 8780</v>
          </cell>
          <cell r="K89" t="str">
            <v>-30.56927</v>
          </cell>
          <cell r="L89" t="str">
            <v>22.87705</v>
          </cell>
          <cell r="M89">
            <v>4</v>
          </cell>
          <cell r="N89" t="str">
            <v>S KALO</v>
          </cell>
          <cell r="O89" t="str">
            <v>2</v>
          </cell>
          <cell r="P89" t="str">
            <v>WILLIAM NAFTALI MADOLLA</v>
          </cell>
          <cell r="Q89" t="str">
            <v>0536720297</v>
          </cell>
          <cell r="R89" t="str">
            <v>0844080674</v>
          </cell>
          <cell r="S89" t="str">
            <v>DELTAPRIMARY@TELKOMSA.NET</v>
          </cell>
          <cell r="T89" t="str">
            <v>NO</v>
          </cell>
          <cell r="U89" t="str">
            <v>URBAN</v>
          </cell>
          <cell r="V89" t="str">
            <v>304</v>
          </cell>
          <cell r="W89" t="str">
            <v>2,5627</v>
          </cell>
          <cell r="X89">
            <v>2.8</v>
          </cell>
          <cell r="Y89" t="str">
            <v>6,4754</v>
          </cell>
          <cell r="Z89">
            <v>1580</v>
          </cell>
          <cell r="AA89" t="str">
            <v>PERMANENT</v>
          </cell>
          <cell r="AB89" t="str">
            <v/>
          </cell>
          <cell r="AD89" t="str">
            <v>PROVINCIAL</v>
          </cell>
          <cell r="AE89" t="str">
            <v/>
          </cell>
          <cell r="AF89" t="str">
            <v/>
          </cell>
          <cell r="AG89" t="str">
            <v>OPERATIONAL (LEARNERS AT THE SCHOOL)</v>
          </cell>
          <cell r="AH89" t="str">
            <v>PUBLIC</v>
          </cell>
          <cell r="AI89" t="str">
            <v>PUBLIC ORDINARY SCHOOL</v>
          </cell>
          <cell r="AJ89" t="str">
            <v>PRIMARY</v>
          </cell>
          <cell r="AK89">
            <v>304</v>
          </cell>
          <cell r="AL89" t="str">
            <v>SMALL PRIMARY</v>
          </cell>
          <cell r="AM89" t="str">
            <v xml:space="preserve">LEVEL 2 PRIMARY SCHOOL </v>
          </cell>
          <cell r="AN89" t="str">
            <v>GRADE R</v>
          </cell>
          <cell r="AO89" t="str">
            <v>GRADE 7</v>
          </cell>
          <cell r="AP89" t="str">
            <v>292</v>
          </cell>
          <cell r="AQ89">
            <v>294</v>
          </cell>
          <cell r="AR89">
            <v>322</v>
          </cell>
          <cell r="AS89">
            <v>310</v>
          </cell>
          <cell r="AT89">
            <v>309</v>
          </cell>
          <cell r="AU89">
            <v>322</v>
          </cell>
          <cell r="AV89">
            <v>314</v>
          </cell>
          <cell r="AW89">
            <v>313</v>
          </cell>
          <cell r="AX89">
            <v>342</v>
          </cell>
          <cell r="AY89">
            <v>293</v>
          </cell>
          <cell r="AZ89">
            <v>293</v>
          </cell>
          <cell r="BA89">
            <v>311</v>
          </cell>
          <cell r="BB89">
            <v>312</v>
          </cell>
          <cell r="BC89">
            <v>304</v>
          </cell>
          <cell r="BE89">
            <v>0</v>
          </cell>
          <cell r="BK89" t="str">
            <v>C3</v>
          </cell>
          <cell r="BL89" t="str">
            <v>C2</v>
          </cell>
          <cell r="BM89" t="str">
            <v>C2</v>
          </cell>
          <cell r="CW89" t="str">
            <v>Flush toilet (municipal)</v>
          </cell>
          <cell r="DO89" t="str">
            <v>1506,58</v>
          </cell>
          <cell r="DP89" t="str">
            <v xml:space="preserve"> </v>
          </cell>
          <cell r="EH89">
            <v>4</v>
          </cell>
          <cell r="EM89" t="str">
            <v>YES</v>
          </cell>
          <cell r="EN89" t="str">
            <v>0</v>
          </cell>
          <cell r="EO89" t="str">
            <v>0</v>
          </cell>
          <cell r="EP89" t="str">
            <v>0</v>
          </cell>
          <cell r="EQ89" t="str">
            <v/>
          </cell>
          <cell r="FG89" t="str">
            <v>INAPPROPRIATE STRUCTURES</v>
          </cell>
          <cell r="FH89" t="str">
            <v>75% REPLACEMENT - ASBESTOS</v>
          </cell>
          <cell r="FJ89" t="str">
            <v>PRIORITISE</v>
          </cell>
          <cell r="FL89">
            <v>28</v>
          </cell>
          <cell r="FN89" t="str">
            <v>REPLACEMENT</v>
          </cell>
          <cell r="FO89" t="str">
            <v>REPLACEMENT SCHOOL</v>
          </cell>
          <cell r="FP89">
            <v>48732915</v>
          </cell>
          <cell r="FR89">
            <v>48732915</v>
          </cell>
          <cell r="FT89">
            <v>48732915</v>
          </cell>
          <cell r="FV89">
            <v>48732915</v>
          </cell>
          <cell r="FW89">
            <v>194931660</v>
          </cell>
          <cell r="GA89" t="str">
            <v>PROJECT FOR REPLACEMENT OF ASBESTOS ROOFS IN PROGRESS</v>
          </cell>
          <cell r="GB89">
            <v>38676916.844999999</v>
          </cell>
          <cell r="GC89" t="str">
            <v>Yes</v>
          </cell>
          <cell r="GD89">
            <v>0</v>
          </cell>
          <cell r="GE89">
            <v>0</v>
          </cell>
          <cell r="GF89">
            <v>0</v>
          </cell>
          <cell r="GG89" t="str">
            <v>0</v>
          </cell>
          <cell r="GH89" t="str">
            <v>0</v>
          </cell>
          <cell r="GI89" t="str">
            <v>Municipal Yard Supply</v>
          </cell>
          <cell r="GJ89" t="str">
            <v>Always available</v>
          </cell>
          <cell r="GK89" t="str">
            <v>NO</v>
          </cell>
          <cell r="GL89">
            <v>0</v>
          </cell>
          <cell r="GR89" t="str">
            <v>Reticulated for drinking purposes, Reticulated for vegetable garden, Reticulated for water borne sewerage system</v>
          </cell>
          <cell r="GS89" t="str">
            <v>Less than 25% needed</v>
          </cell>
          <cell r="GT89" t="str">
            <v/>
          </cell>
          <cell r="GU89">
            <v>24</v>
          </cell>
          <cell r="GV89">
            <v>12</v>
          </cell>
          <cell r="GW89">
            <v>12</v>
          </cell>
          <cell r="GX89">
            <v>0</v>
          </cell>
          <cell r="GY89" t="str">
            <v>14</v>
          </cell>
          <cell r="GZ89">
            <v>8</v>
          </cell>
          <cell r="HA89">
            <v>3</v>
          </cell>
          <cell r="HB89">
            <v>0.375</v>
          </cell>
          <cell r="HC89">
            <v>0</v>
          </cell>
          <cell r="HD89">
            <v>1</v>
          </cell>
          <cell r="HE89" t="str">
            <v>0</v>
          </cell>
          <cell r="HF89">
            <v>0</v>
          </cell>
          <cell r="HG89" t="str">
            <v>0</v>
          </cell>
          <cell r="HH89">
            <v>0</v>
          </cell>
          <cell r="HI89">
            <v>0</v>
          </cell>
          <cell r="HJ89">
            <v>1</v>
          </cell>
          <cell r="HK89">
            <v>0</v>
          </cell>
          <cell r="HL89">
            <v>1</v>
          </cell>
          <cell r="HM89">
            <v>1</v>
          </cell>
          <cell r="HN89">
            <v>0</v>
          </cell>
          <cell r="HO89" t="str">
            <v>0</v>
          </cell>
          <cell r="HP89">
            <v>0</v>
          </cell>
          <cell r="HQ89" t="str">
            <v>0</v>
          </cell>
          <cell r="HR89">
            <v>10</v>
          </cell>
          <cell r="HS89">
            <v>6</v>
          </cell>
          <cell r="HT89">
            <v>8</v>
          </cell>
          <cell r="HU89">
            <v>3</v>
          </cell>
          <cell r="HV89">
            <v>0</v>
          </cell>
          <cell r="HW89">
            <v>1</v>
          </cell>
          <cell r="HX89">
            <v>1</v>
          </cell>
          <cell r="HY89" t="str">
            <v>0</v>
          </cell>
          <cell r="HZ89" t="str">
            <v>1</v>
          </cell>
          <cell r="IA89">
            <v>11</v>
          </cell>
          <cell r="IB89">
            <v>10</v>
          </cell>
          <cell r="IC89">
            <v>2</v>
          </cell>
          <cell r="ID89">
            <v>2</v>
          </cell>
          <cell r="IE89">
            <v>1</v>
          </cell>
          <cell r="IF89">
            <v>0</v>
          </cell>
          <cell r="IG89">
            <v>3301015.43</v>
          </cell>
          <cell r="IH89" t="str">
            <v>72422763,12</v>
          </cell>
          <cell r="II89" t="str">
            <v>1967</v>
          </cell>
          <cell r="IJ89">
            <v>10721866.488</v>
          </cell>
          <cell r="IK89">
            <v>57240000</v>
          </cell>
          <cell r="IL89">
            <v>5231692.6100000003</v>
          </cell>
          <cell r="IM89">
            <v>7001184.8647999996</v>
          </cell>
          <cell r="IN89" t="str">
            <v>3301015,43</v>
          </cell>
          <cell r="IP89">
            <v>-53938984.57</v>
          </cell>
          <cell r="IQ89">
            <v>3.9734277773000003E-2</v>
          </cell>
          <cell r="IS89">
            <v>100</v>
          </cell>
          <cell r="IT89">
            <v>5</v>
          </cell>
          <cell r="IU89" t="str">
            <v>FEASIBILITY STUDY</v>
          </cell>
        </row>
        <row r="90">
          <cell r="A90" t="str">
            <v>DIBOTSWA SECONDARY SCHOOL</v>
          </cell>
          <cell r="B90" t="str">
            <v>GOVERNMENT SCHOOL</v>
          </cell>
          <cell r="C90" t="str">
            <v>NCPRP0268</v>
          </cell>
          <cell r="D90">
            <v>300100271</v>
          </cell>
          <cell r="E90" t="str">
            <v/>
          </cell>
          <cell r="F90" t="str">
            <v>JOHN TAOLO GAETSEWE</v>
          </cell>
          <cell r="G90" t="str">
            <v>JOE MOROLONG</v>
          </cell>
          <cell r="H90" t="str">
            <v>KURUMAN</v>
          </cell>
          <cell r="I90" t="str">
            <v>KURUMAN</v>
          </cell>
          <cell r="J90" t="str">
            <v>STAND NO.J51, DITHAKONG, 8460</v>
          </cell>
          <cell r="K90" t="str">
            <v>-27.08825</v>
          </cell>
          <cell r="L90" t="str">
            <v>23.910167</v>
          </cell>
          <cell r="M90">
            <v>7</v>
          </cell>
          <cell r="N90" t="str">
            <v>ME MALELE</v>
          </cell>
          <cell r="O90" t="str">
            <v>1</v>
          </cell>
          <cell r="P90" t="str">
            <v>BOITUMELO SHADRACK MAHURA</v>
          </cell>
          <cell r="Q90" t="str">
            <v>0832409401</v>
          </cell>
          <cell r="R90" t="str">
            <v>0798802686</v>
          </cell>
          <cell r="S90" t="str">
            <v>DIBOTSWAHIGHSCHOOL@GMAIL.CO.ZA</v>
          </cell>
          <cell r="T90" t="str">
            <v>YES</v>
          </cell>
          <cell r="U90" t="str">
            <v>RURAL</v>
          </cell>
          <cell r="V90" t="str">
            <v>STAND</v>
          </cell>
          <cell r="W90" t="str">
            <v>1,5265</v>
          </cell>
          <cell r="X90">
            <v>4.8</v>
          </cell>
          <cell r="Y90" t="str">
            <v>-3,2735</v>
          </cell>
          <cell r="AA90" t="str">
            <v>PERMANENT</v>
          </cell>
          <cell r="AB90" t="str">
            <v/>
          </cell>
          <cell r="AC90" t="str">
            <v/>
          </cell>
          <cell r="AD90" t="str">
            <v>PROVINCIAL</v>
          </cell>
          <cell r="AE90" t="str">
            <v>NO</v>
          </cell>
          <cell r="AF90" t="str">
            <v/>
          </cell>
          <cell r="AG90" t="str">
            <v>OPERATIONAL (LEARNERS AT THE SCHOOL)</v>
          </cell>
          <cell r="AH90" t="str">
            <v>PUBLIC</v>
          </cell>
          <cell r="AI90" t="str">
            <v>PUBLIC ORDINARY SCHOOL</v>
          </cell>
          <cell r="AJ90" t="str">
            <v xml:space="preserve">SECONDARY </v>
          </cell>
          <cell r="AK90">
            <v>901</v>
          </cell>
          <cell r="AL90" t="str">
            <v xml:space="preserve">LARGE SECONDARY </v>
          </cell>
          <cell r="AM90" t="str">
            <v xml:space="preserve">LEVEL 4 SECONDARY SCHOOL </v>
          </cell>
          <cell r="AN90" t="str">
            <v>GRADE 8</v>
          </cell>
          <cell r="AO90" t="str">
            <v>GRADE 12</v>
          </cell>
          <cell r="AP90" t="str">
            <v>808</v>
          </cell>
          <cell r="AQ90">
            <v>711</v>
          </cell>
          <cell r="AR90">
            <v>797</v>
          </cell>
          <cell r="AS90">
            <v>787</v>
          </cell>
          <cell r="AT90">
            <v>789</v>
          </cell>
          <cell r="AU90">
            <v>729</v>
          </cell>
          <cell r="AV90">
            <v>703</v>
          </cell>
          <cell r="AW90">
            <v>713</v>
          </cell>
          <cell r="AX90">
            <v>743</v>
          </cell>
          <cell r="AY90">
            <v>529</v>
          </cell>
          <cell r="AZ90">
            <v>631</v>
          </cell>
          <cell r="BA90">
            <v>719</v>
          </cell>
          <cell r="BB90">
            <v>866</v>
          </cell>
          <cell r="BC90">
            <v>901</v>
          </cell>
          <cell r="BE90">
            <v>0</v>
          </cell>
          <cell r="BK90" t="str">
            <v>C3</v>
          </cell>
          <cell r="BL90" t="str">
            <v>C3</v>
          </cell>
          <cell r="BM90" t="str">
            <v>C3</v>
          </cell>
          <cell r="CW90" t="str">
            <v>Flush toilet (septic tank)</v>
          </cell>
          <cell r="DO90" t="str">
            <v>496,6</v>
          </cell>
          <cell r="DP90" t="str">
            <v xml:space="preserve"> </v>
          </cell>
          <cell r="EH90">
            <v>4</v>
          </cell>
          <cell r="EM90" t="str">
            <v>YES</v>
          </cell>
          <cell r="EN90" t="str">
            <v/>
          </cell>
          <cell r="EO90" t="str">
            <v/>
          </cell>
          <cell r="EP90" t="str">
            <v/>
          </cell>
          <cell r="EQ90" t="str">
            <v/>
          </cell>
          <cell r="FH90" t="str">
            <v/>
          </cell>
          <cell r="FI90" t="str">
            <v/>
          </cell>
          <cell r="FP90">
            <v>10909917</v>
          </cell>
          <cell r="FR90">
            <v>10909917</v>
          </cell>
          <cell r="FT90">
            <v>10909917</v>
          </cell>
          <cell r="FV90">
            <v>10909917</v>
          </cell>
          <cell r="FW90">
            <v>43639668</v>
          </cell>
          <cell r="GA90" t="str">
            <v/>
          </cell>
          <cell r="GC90" t="str">
            <v>Yes</v>
          </cell>
          <cell r="GD90">
            <v>0</v>
          </cell>
          <cell r="GE90">
            <v>0</v>
          </cell>
          <cell r="GF90">
            <v>0</v>
          </cell>
          <cell r="GG90" t="str">
            <v>0</v>
          </cell>
          <cell r="GH90" t="str">
            <v>0</v>
          </cell>
          <cell r="GI90" t="str">
            <v>Borehole/Well on site</v>
          </cell>
          <cell r="GJ90" t="str">
            <v>Less than 50%</v>
          </cell>
          <cell r="GK90" t="str">
            <v>YES</v>
          </cell>
          <cell r="GL90">
            <v>5</v>
          </cell>
          <cell r="GM90">
            <v>25000</v>
          </cell>
          <cell r="GN90" t="str">
            <v>5 x 5kl</v>
          </cell>
          <cell r="GR90" t="str">
            <v>Reticulated for drinking purposes, Reticulated for vegetable garden, Reticulated for water borne sewerage system</v>
          </cell>
          <cell r="GS90" t="str">
            <v>Less than 50% needed</v>
          </cell>
          <cell r="GT90" t="str">
            <v/>
          </cell>
          <cell r="GU90">
            <v>31</v>
          </cell>
          <cell r="GV90">
            <v>22</v>
          </cell>
          <cell r="GW90">
            <v>9</v>
          </cell>
          <cell r="GX90">
            <v>0</v>
          </cell>
          <cell r="GY90" t="str">
            <v>10</v>
          </cell>
          <cell r="GZ90">
            <v>8</v>
          </cell>
          <cell r="HA90">
            <v>0</v>
          </cell>
          <cell r="HB90">
            <v>0</v>
          </cell>
          <cell r="HC90">
            <v>0</v>
          </cell>
          <cell r="HD90">
            <v>1</v>
          </cell>
          <cell r="HE90" t="str">
            <v>1</v>
          </cell>
          <cell r="HF90">
            <v>1</v>
          </cell>
          <cell r="HG90" t="str">
            <v>1</v>
          </cell>
          <cell r="HH90">
            <v>1</v>
          </cell>
          <cell r="HI90">
            <v>0</v>
          </cell>
          <cell r="HJ90">
            <v>0</v>
          </cell>
          <cell r="HK90">
            <v>0</v>
          </cell>
          <cell r="HL90">
            <v>1</v>
          </cell>
          <cell r="HM90">
            <v>1</v>
          </cell>
          <cell r="HN90">
            <v>0</v>
          </cell>
          <cell r="HO90" t="str">
            <v>0</v>
          </cell>
          <cell r="HP90">
            <v>1</v>
          </cell>
          <cell r="HQ90" t="str">
            <v>1</v>
          </cell>
          <cell r="HR90">
            <v>13</v>
          </cell>
          <cell r="HS90">
            <v>13</v>
          </cell>
          <cell r="HT90">
            <v>17</v>
          </cell>
          <cell r="HU90">
            <v>8</v>
          </cell>
          <cell r="HV90">
            <v>1</v>
          </cell>
          <cell r="HW90">
            <v>1</v>
          </cell>
          <cell r="HX90">
            <v>1</v>
          </cell>
          <cell r="HY90" t="str">
            <v>0</v>
          </cell>
          <cell r="HZ90" t="str">
            <v>0</v>
          </cell>
          <cell r="IA90">
            <v>20</v>
          </cell>
          <cell r="IB90">
            <v>20</v>
          </cell>
          <cell r="IC90">
            <v>0</v>
          </cell>
          <cell r="ID90">
            <v>0</v>
          </cell>
          <cell r="IE90">
            <v>1</v>
          </cell>
          <cell r="IF90">
            <v>1</v>
          </cell>
          <cell r="IG90">
            <v>3355728.67</v>
          </cell>
          <cell r="IH90" t="str">
            <v>56676341,16</v>
          </cell>
          <cell r="II90" t="str">
            <v>1939</v>
          </cell>
          <cell r="IJ90">
            <v>18282102.059999999</v>
          </cell>
          <cell r="IK90">
            <v>60076921.629600003</v>
          </cell>
          <cell r="IL90">
            <v>13572230.0996</v>
          </cell>
          <cell r="IM90">
            <v>18162705.464299999</v>
          </cell>
          <cell r="IN90" t="str">
            <v>3355728,67</v>
          </cell>
          <cell r="IP90">
            <v>-56721192.959600002</v>
          </cell>
          <cell r="IQ90">
            <v>5.9208632844999998E-2</v>
          </cell>
          <cell r="IS90">
            <v>100</v>
          </cell>
          <cell r="IT90">
            <v>5</v>
          </cell>
          <cell r="IU90" t="str">
            <v>CORRECTIVE MAINTENANCE</v>
          </cell>
        </row>
        <row r="91">
          <cell r="A91" t="str">
            <v>DIE KUIL INTERMEDIÊRE SKOOL</v>
          </cell>
          <cell r="B91" t="str">
            <v>GOVERNMENT SCHOOL</v>
          </cell>
          <cell r="C91" t="str">
            <v>NCPRP1339</v>
          </cell>
          <cell r="D91">
            <v>300045203</v>
          </cell>
          <cell r="E91" t="str">
            <v/>
          </cell>
          <cell r="F91" t="str">
            <v>ZF MGCAWU</v>
          </cell>
          <cell r="G91" t="str">
            <v>KGATELOPELE</v>
          </cell>
          <cell r="H91" t="str">
            <v>KUILSVILLE</v>
          </cell>
          <cell r="I91" t="str">
            <v>KUILSVILLE</v>
          </cell>
          <cell r="J91" t="str">
            <v>ROUX STREET, KUILSVILLE, DANIELSKUIL, 8405</v>
          </cell>
          <cell r="K91" t="str">
            <v>-29.19788</v>
          </cell>
          <cell r="L91" t="str">
            <v>23.53729</v>
          </cell>
          <cell r="M91">
            <v>5</v>
          </cell>
          <cell r="N91" t="str">
            <v>LC SEHAKO</v>
          </cell>
          <cell r="O91" t="str">
            <v>4</v>
          </cell>
          <cell r="P91" t="str">
            <v>RAYMOND FRED BRAND</v>
          </cell>
          <cell r="Q91" t="str">
            <v>0533840211</v>
          </cell>
          <cell r="R91" t="str">
            <v>0729152272</v>
          </cell>
          <cell r="S91" t="str">
            <v>DIEKUIL@GMAIL.COM</v>
          </cell>
          <cell r="T91" t="str">
            <v>NO</v>
          </cell>
          <cell r="U91" t="str">
            <v>RURAL</v>
          </cell>
          <cell r="V91" t="str">
            <v>756</v>
          </cell>
          <cell r="W91" t="str">
            <v>3,2699</v>
          </cell>
          <cell r="X91">
            <v>4.8</v>
          </cell>
          <cell r="Y91" t="str">
            <v>-1,5301</v>
          </cell>
          <cell r="Z91">
            <v>4785</v>
          </cell>
          <cell r="AA91" t="str">
            <v>PERMANENT</v>
          </cell>
          <cell r="AB91" t="str">
            <v/>
          </cell>
          <cell r="AC91" t="str">
            <v/>
          </cell>
          <cell r="AD91" t="str">
            <v>PROVINCIAL</v>
          </cell>
          <cell r="AE91" t="str">
            <v/>
          </cell>
          <cell r="AF91" t="str">
            <v/>
          </cell>
          <cell r="AG91" t="str">
            <v>OPERATIONAL (LEARNERS AT THE SCHOOL)</v>
          </cell>
          <cell r="AH91" t="str">
            <v>PUBLIC</v>
          </cell>
          <cell r="AI91" t="str">
            <v>PUBLIC ORDINARY SCHOOL</v>
          </cell>
          <cell r="AJ91" t="str">
            <v>INTERMEDIATE</v>
          </cell>
          <cell r="AK91">
            <v>1463</v>
          </cell>
          <cell r="AL91" t="str">
            <v>MEGA INTERMEDIATE</v>
          </cell>
          <cell r="AM91" t="str">
            <v xml:space="preserve">LEVEL 5 INTERMEDIATESCHOOL </v>
          </cell>
          <cell r="AN91" t="str">
            <v>GRADE R</v>
          </cell>
          <cell r="AO91" t="str">
            <v>GRADE 8</v>
          </cell>
          <cell r="AP91" t="str">
            <v>1328</v>
          </cell>
          <cell r="AQ91">
            <v>1418</v>
          </cell>
          <cell r="AR91">
            <v>1382</v>
          </cell>
          <cell r="AS91">
            <v>1408</v>
          </cell>
          <cell r="AT91">
            <v>1405</v>
          </cell>
          <cell r="AU91">
            <v>1393</v>
          </cell>
          <cell r="AV91">
            <v>1452</v>
          </cell>
          <cell r="AW91">
            <v>1455</v>
          </cell>
          <cell r="AX91">
            <v>1628</v>
          </cell>
          <cell r="AY91">
            <v>1412</v>
          </cell>
          <cell r="AZ91">
            <v>1430</v>
          </cell>
          <cell r="BA91">
            <v>1454</v>
          </cell>
          <cell r="BB91">
            <v>1470</v>
          </cell>
          <cell r="BC91">
            <v>1463</v>
          </cell>
          <cell r="BK91" t="str">
            <v>C3</v>
          </cell>
          <cell r="BL91" t="str">
            <v>C3</v>
          </cell>
          <cell r="BM91" t="str">
            <v>C3</v>
          </cell>
          <cell r="CW91" t="str">
            <v>Flush toilet (municipal)</v>
          </cell>
          <cell r="DO91" t="str">
            <v>501,54</v>
          </cell>
          <cell r="DP91" t="str">
            <v>WELDED MESH</v>
          </cell>
          <cell r="EM91" t="str">
            <v>YES</v>
          </cell>
          <cell r="EN91" t="str">
            <v/>
          </cell>
          <cell r="EO91" t="str">
            <v/>
          </cell>
          <cell r="EP91" t="str">
            <v/>
          </cell>
          <cell r="EQ91" t="str">
            <v/>
          </cell>
          <cell r="FG91" t="str">
            <v>CLASSROOMS</v>
          </cell>
          <cell r="FH91" t="str">
            <v/>
          </cell>
          <cell r="FI91" t="str">
            <v>NEED 3 ECD NO ECD</v>
          </cell>
          <cell r="FP91">
            <v>46665642</v>
          </cell>
          <cell r="FR91">
            <v>46665642</v>
          </cell>
          <cell r="FT91">
            <v>46665642</v>
          </cell>
          <cell r="FV91">
            <v>46665642</v>
          </cell>
          <cell r="FW91">
            <v>186662568</v>
          </cell>
          <cell r="GA91" t="str">
            <v/>
          </cell>
          <cell r="GC91" t="str">
            <v>Yes</v>
          </cell>
          <cell r="GD91">
            <v>2</v>
          </cell>
          <cell r="GE91">
            <v>2</v>
          </cell>
          <cell r="GF91">
            <v>0</v>
          </cell>
          <cell r="GG91" t="str">
            <v>2</v>
          </cell>
          <cell r="GH91" t="str">
            <v>0</v>
          </cell>
          <cell r="GI91" t="str">
            <v>Municipal Yard Supply</v>
          </cell>
          <cell r="GJ91" t="str">
            <v>Less than 100%</v>
          </cell>
          <cell r="GK91" t="str">
            <v>YES</v>
          </cell>
          <cell r="GL91">
            <v>1</v>
          </cell>
          <cell r="GM91">
            <v>30000</v>
          </cell>
          <cell r="GN91" t="str">
            <v>1 x 30kl</v>
          </cell>
          <cell r="GR91" t="str">
            <v>Reticulated for drinking purposes, Reticulated for vegetable garden, Reticulated for water borne sewerage system</v>
          </cell>
          <cell r="GS91" t="str">
            <v>Not needed</v>
          </cell>
          <cell r="GT91" t="str">
            <v/>
          </cell>
          <cell r="GU91">
            <v>69</v>
          </cell>
          <cell r="GV91">
            <v>36.575000000000003</v>
          </cell>
          <cell r="GW91">
            <v>32.424999999999997</v>
          </cell>
          <cell r="GX91">
            <v>0</v>
          </cell>
          <cell r="GY91" t="str">
            <v>11</v>
          </cell>
          <cell r="GZ91">
            <v>0</v>
          </cell>
          <cell r="HA91">
            <v>0</v>
          </cell>
          <cell r="HB91">
            <v>0</v>
          </cell>
          <cell r="HC91">
            <v>0</v>
          </cell>
          <cell r="HD91">
            <v>1</v>
          </cell>
          <cell r="HE91" t="str">
            <v>0</v>
          </cell>
          <cell r="HF91">
            <v>0</v>
          </cell>
          <cell r="HG91" t="str">
            <v>0</v>
          </cell>
          <cell r="HH91">
            <v>1</v>
          </cell>
          <cell r="HI91">
            <v>1</v>
          </cell>
          <cell r="HJ91">
            <v>0</v>
          </cell>
          <cell r="HK91">
            <v>0</v>
          </cell>
          <cell r="HL91">
            <v>1</v>
          </cell>
          <cell r="HM91">
            <v>1</v>
          </cell>
          <cell r="HN91">
            <v>0</v>
          </cell>
          <cell r="HO91" t="str">
            <v>0</v>
          </cell>
          <cell r="HP91">
            <v>1</v>
          </cell>
          <cell r="HQ91" t="str">
            <v>1</v>
          </cell>
          <cell r="HR91">
            <v>20</v>
          </cell>
          <cell r="HS91">
            <v>20</v>
          </cell>
          <cell r="HT91">
            <v>14</v>
          </cell>
          <cell r="HU91">
            <v>3</v>
          </cell>
          <cell r="HV91">
            <v>0</v>
          </cell>
          <cell r="HW91">
            <v>0</v>
          </cell>
          <cell r="HX91">
            <v>0</v>
          </cell>
          <cell r="HY91" t="str">
            <v>0</v>
          </cell>
          <cell r="HZ91" t="str">
            <v>0</v>
          </cell>
          <cell r="IA91">
            <v>42</v>
          </cell>
          <cell r="IB91">
            <v>42</v>
          </cell>
          <cell r="IC91">
            <v>2</v>
          </cell>
          <cell r="ID91">
            <v>2</v>
          </cell>
          <cell r="IE91">
            <v>1</v>
          </cell>
          <cell r="IF91">
            <v>0</v>
          </cell>
          <cell r="IG91">
            <v>849186.87</v>
          </cell>
          <cell r="IH91" t="str">
            <v>56335986,3</v>
          </cell>
          <cell r="II91" t="str">
            <v>2012</v>
          </cell>
          <cell r="IJ91">
            <v>10719268.532</v>
          </cell>
          <cell r="IK91">
            <v>53694629.978</v>
          </cell>
          <cell r="IL91">
            <v>5824711.96</v>
          </cell>
          <cell r="IM91">
            <v>7794778.5269999998</v>
          </cell>
          <cell r="IN91" t="str">
            <v>1389360,37</v>
          </cell>
          <cell r="IP91">
            <v>-52305269.608000003</v>
          </cell>
          <cell r="IQ91">
            <v>2.7427733247999998E-2</v>
          </cell>
          <cell r="IS91">
            <v>100</v>
          </cell>
          <cell r="IT91">
            <v>5</v>
          </cell>
          <cell r="IU91" t="str">
            <v>FEASIBILITY STUDY</v>
          </cell>
        </row>
        <row r="92">
          <cell r="A92" t="str">
            <v>DIEPDRIFT PRIMÊRE SKOOL</v>
          </cell>
          <cell r="B92" t="str">
            <v>PRIVATE PROPERTY</v>
          </cell>
          <cell r="C92" t="str">
            <v>NCPRP1957</v>
          </cell>
          <cell r="D92">
            <v>300033203</v>
          </cell>
          <cell r="E92" t="str">
            <v/>
          </cell>
          <cell r="F92" t="str">
            <v>NAMAKWA</v>
          </cell>
          <cell r="G92" t="str">
            <v>HANTAM</v>
          </cell>
          <cell r="H92" t="str">
            <v>BRAKBOSVLAKTE</v>
          </cell>
          <cell r="I92" t="str">
            <v>BRAKBOSVLAKTE</v>
          </cell>
          <cell r="J92" t="str">
            <v>FARM STREET, BRAKBOSVLAKTE</v>
          </cell>
          <cell r="K92" t="str">
            <v>-31.56538</v>
          </cell>
          <cell r="L92" t="str">
            <v>20.2869</v>
          </cell>
          <cell r="M92">
            <v>4</v>
          </cell>
          <cell r="N92" t="str">
            <v>GH VAN ROOI</v>
          </cell>
          <cell r="O92" t="str">
            <v>2</v>
          </cell>
          <cell r="P92" t="str">
            <v>.</v>
          </cell>
          <cell r="Q92" t="str">
            <v>0273412280</v>
          </cell>
          <cell r="R92" t="str">
            <v>0786614348</v>
          </cell>
          <cell r="S92" t="str">
            <v>DIEPDRIFTPRIMARY@GMAIL.COM</v>
          </cell>
          <cell r="T92" t="str">
            <v>NO</v>
          </cell>
          <cell r="U92" t="str">
            <v>RURAL</v>
          </cell>
          <cell r="V92" t="str">
            <v>FARM 1180</v>
          </cell>
          <cell r="W92" t="str">
            <v>9,148</v>
          </cell>
          <cell r="X92">
            <v>2.8</v>
          </cell>
          <cell r="Y92" t="str">
            <v>6,348</v>
          </cell>
          <cell r="Z92">
            <v>210</v>
          </cell>
          <cell r="AA92" t="str">
            <v>TEMPORARY</v>
          </cell>
          <cell r="AB92" t="str">
            <v>LEASED</v>
          </cell>
          <cell r="AC92" t="str">
            <v>FARM SECTION 14</v>
          </cell>
          <cell r="AD92" t="str">
            <v>PRIVATE / COMMERCIAL</v>
          </cell>
          <cell r="AE92" t="str">
            <v>YES</v>
          </cell>
          <cell r="AF92" t="str">
            <v>D.J.V VAN DER MERWE</v>
          </cell>
          <cell r="AG92" t="str">
            <v>OPERATIONAL (LEARNERS AT THE SCHOOL)</v>
          </cell>
          <cell r="AH92" t="str">
            <v>PUBLIC</v>
          </cell>
          <cell r="AI92" t="str">
            <v>PUBLIC ORDINARY SCHOOL</v>
          </cell>
          <cell r="AJ92" t="str">
            <v>PRIMARY</v>
          </cell>
          <cell r="AK92">
            <v>29</v>
          </cell>
          <cell r="AL92" t="str">
            <v>MICRO PRIMARY</v>
          </cell>
          <cell r="AM92" t="str">
            <v xml:space="preserve">LEVEL 0 PRIMARY SCHOOL </v>
          </cell>
          <cell r="AN92" t="str">
            <v>GRADE R</v>
          </cell>
          <cell r="AO92" t="str">
            <v>GRADE 7</v>
          </cell>
          <cell r="AP92" t="str">
            <v>19</v>
          </cell>
          <cell r="AQ92">
            <v>21</v>
          </cell>
          <cell r="AR92">
            <v>25</v>
          </cell>
          <cell r="AS92">
            <v>32</v>
          </cell>
          <cell r="AT92">
            <v>38</v>
          </cell>
          <cell r="AU92">
            <v>43</v>
          </cell>
          <cell r="AV92">
            <v>39</v>
          </cell>
          <cell r="AW92">
            <v>40</v>
          </cell>
          <cell r="AX92">
            <v>41</v>
          </cell>
          <cell r="AY92">
            <v>32</v>
          </cell>
          <cell r="AZ92">
            <v>30</v>
          </cell>
          <cell r="BA92">
            <v>40</v>
          </cell>
          <cell r="BB92">
            <v>32</v>
          </cell>
          <cell r="BC92">
            <v>29</v>
          </cell>
          <cell r="BE92">
            <v>0</v>
          </cell>
          <cell r="BK92" t="str">
            <v>C3</v>
          </cell>
          <cell r="BL92" t="str">
            <v>C3</v>
          </cell>
          <cell r="BM92" t="str">
            <v>C3</v>
          </cell>
          <cell r="CW92" t="str">
            <v>VIP, Flush toilet (septic tank)</v>
          </cell>
          <cell r="DO92" t="str">
            <v>747,97</v>
          </cell>
          <cell r="DP92" t="str">
            <v>RAZOR WIRE FENCE</v>
          </cell>
          <cell r="EH92">
            <v>1</v>
          </cell>
          <cell r="EM92" t="str">
            <v>YES</v>
          </cell>
          <cell r="EN92" t="str">
            <v/>
          </cell>
          <cell r="EO92" t="str">
            <v/>
          </cell>
          <cell r="EP92" t="str">
            <v/>
          </cell>
          <cell r="EQ92" t="str">
            <v/>
          </cell>
          <cell r="FH92" t="str">
            <v/>
          </cell>
          <cell r="FI92" t="str">
            <v>FARM SCHOOL: DJV VAN DER MERWE</v>
          </cell>
          <cell r="FP92">
            <v>0</v>
          </cell>
          <cell r="FR92">
            <v>0</v>
          </cell>
          <cell r="FT92">
            <v>0</v>
          </cell>
          <cell r="FV92">
            <v>0</v>
          </cell>
          <cell r="FW92">
            <v>0</v>
          </cell>
          <cell r="GA92" t="str">
            <v/>
          </cell>
          <cell r="GC92" t="str">
            <v>Yes</v>
          </cell>
          <cell r="GD92">
            <v>0</v>
          </cell>
          <cell r="GE92">
            <v>0</v>
          </cell>
          <cell r="GF92">
            <v>0</v>
          </cell>
          <cell r="GG92" t="str">
            <v>0</v>
          </cell>
          <cell r="GH92" t="str">
            <v>0</v>
          </cell>
          <cell r="GI92" t="str">
            <v>Borehole/Well on site</v>
          </cell>
          <cell r="GJ92" t="str">
            <v>Less than 75%</v>
          </cell>
          <cell r="GK92" t="str">
            <v>YES</v>
          </cell>
          <cell r="GL92">
            <v>1</v>
          </cell>
          <cell r="GM92">
            <v>5000</v>
          </cell>
          <cell r="GN92" t="str">
            <v>1 x 5kl</v>
          </cell>
          <cell r="GR92" t="str">
            <v>Reticulated for drinking purposes, Reticulated for vegetable garden, Reticulated for water borne sewerage system, Reticulated for watering of sport fields and gardens</v>
          </cell>
          <cell r="GS92" t="str">
            <v>Less than 25% needed</v>
          </cell>
          <cell r="GT92" t="str">
            <v/>
          </cell>
          <cell r="GU92">
            <v>11</v>
          </cell>
          <cell r="GV92">
            <v>4</v>
          </cell>
          <cell r="GW92">
            <v>7</v>
          </cell>
          <cell r="GX92">
            <v>0</v>
          </cell>
          <cell r="GY92" t="str">
            <v>2</v>
          </cell>
          <cell r="GZ92">
            <v>2</v>
          </cell>
          <cell r="HA92">
            <v>1</v>
          </cell>
          <cell r="HB92">
            <v>0.5</v>
          </cell>
          <cell r="HC92">
            <v>0</v>
          </cell>
          <cell r="HD92">
            <v>1</v>
          </cell>
          <cell r="HE92" t="str">
            <v>0</v>
          </cell>
          <cell r="HF92">
            <v>0</v>
          </cell>
          <cell r="HG92" t="str">
            <v>0</v>
          </cell>
          <cell r="HH92">
            <v>0</v>
          </cell>
          <cell r="HI92">
            <v>0</v>
          </cell>
          <cell r="HJ92">
            <v>0</v>
          </cell>
          <cell r="HK92">
            <v>0</v>
          </cell>
          <cell r="HL92">
            <v>0</v>
          </cell>
          <cell r="HM92">
            <v>0</v>
          </cell>
          <cell r="HN92">
            <v>0</v>
          </cell>
          <cell r="HO92" t="str">
            <v>0</v>
          </cell>
          <cell r="HP92">
            <v>0</v>
          </cell>
          <cell r="HQ92" t="str">
            <v>0</v>
          </cell>
          <cell r="HR92">
            <v>1</v>
          </cell>
          <cell r="HS92">
            <v>1</v>
          </cell>
          <cell r="HT92">
            <v>5</v>
          </cell>
          <cell r="HU92">
            <v>4</v>
          </cell>
          <cell r="HV92">
            <v>0</v>
          </cell>
          <cell r="HW92">
            <v>0</v>
          </cell>
          <cell r="HX92">
            <v>1</v>
          </cell>
          <cell r="HY92" t="str">
            <v>1</v>
          </cell>
          <cell r="HZ92" t="str">
            <v>0</v>
          </cell>
          <cell r="IA92">
            <v>3</v>
          </cell>
          <cell r="IB92">
            <v>3</v>
          </cell>
          <cell r="IC92">
            <v>0</v>
          </cell>
          <cell r="ID92">
            <v>0</v>
          </cell>
          <cell r="IE92">
            <v>1</v>
          </cell>
          <cell r="IF92">
            <v>1</v>
          </cell>
          <cell r="IG92">
            <v>8291.74</v>
          </cell>
          <cell r="IH92" t="str">
            <v>4214803,45</v>
          </cell>
          <cell r="II92" t="str">
            <v>1965</v>
          </cell>
          <cell r="IJ92">
            <v>4644937.1278999997</v>
          </cell>
          <cell r="IK92">
            <v>10832804.9264</v>
          </cell>
          <cell r="IL92">
            <v>605954.02</v>
          </cell>
          <cell r="IM92">
            <v>810903.16839999997</v>
          </cell>
          <cell r="IN92" t="str">
            <v>20608,56</v>
          </cell>
          <cell r="IP92">
            <v>-10812196.3664</v>
          </cell>
          <cell r="IQ92">
            <v>4.8895664685999997E-3</v>
          </cell>
          <cell r="IS92">
            <v>100</v>
          </cell>
          <cell r="IT92">
            <v>5</v>
          </cell>
          <cell r="IU92" t="str">
            <v>FEASIBILITY STUDY</v>
          </cell>
        </row>
        <row r="93">
          <cell r="A93" t="str">
            <v>DIKGATLONG SECONDARY SCHOOL</v>
          </cell>
          <cell r="B93" t="str">
            <v>GOVERNMENT SCHOOL</v>
          </cell>
          <cell r="C93" t="str">
            <v>NCPRP1121</v>
          </cell>
          <cell r="D93">
            <v>300013302</v>
          </cell>
          <cell r="F93" t="str">
            <v>FRANCES BAARD</v>
          </cell>
          <cell r="G93" t="str">
            <v>DIKGATLONG</v>
          </cell>
          <cell r="H93" t="str">
            <v>DELPORTSHOOP</v>
          </cell>
          <cell r="I93" t="str">
            <v>DELPORTSHOOP</v>
          </cell>
          <cell r="J93" t="str">
            <v>1498, LOUW ANGELIER, DELPORTSHOOP, 8377</v>
          </cell>
          <cell r="K93" t="str">
            <v>-28.41993</v>
          </cell>
          <cell r="L93" t="str">
            <v>24.3155</v>
          </cell>
          <cell r="M93">
            <v>2</v>
          </cell>
          <cell r="N93" t="str">
            <v>GJ ROODT</v>
          </cell>
          <cell r="O93" t="str">
            <v>1</v>
          </cell>
          <cell r="S93" t="str">
            <v>DIKGATLHONGHS@GMAIL.COM</v>
          </cell>
          <cell r="T93" t="str">
            <v>NO</v>
          </cell>
          <cell r="U93" t="str">
            <v>URBAN</v>
          </cell>
          <cell r="V93" t="str">
            <v>1498</v>
          </cell>
          <cell r="W93" t="str">
            <v>3,492</v>
          </cell>
          <cell r="X93">
            <v>4.8</v>
          </cell>
          <cell r="Y93" t="str">
            <v>-1,308</v>
          </cell>
          <cell r="Z93">
            <v>6365</v>
          </cell>
          <cell r="AA93" t="str">
            <v>PERMANENT</v>
          </cell>
          <cell r="AB93" t="str">
            <v/>
          </cell>
          <cell r="AC93" t="str">
            <v/>
          </cell>
          <cell r="AD93" t="str">
            <v>NATIONAL</v>
          </cell>
          <cell r="AE93" t="str">
            <v>NO</v>
          </cell>
          <cell r="AF93" t="str">
            <v/>
          </cell>
          <cell r="AG93" t="str">
            <v>OPERATIONAL (LEARNERS AT THE SCHOOL)</v>
          </cell>
          <cell r="AH93" t="str">
            <v>PUBLIC</v>
          </cell>
          <cell r="AI93" t="str">
            <v>PUBLIC ORDINARY SCHOOL</v>
          </cell>
          <cell r="AJ93" t="str">
            <v xml:space="preserve">SECONDARY </v>
          </cell>
          <cell r="AK93">
            <v>545</v>
          </cell>
          <cell r="AL93" t="str">
            <v xml:space="preserve">MEDIUM SECONDARY </v>
          </cell>
          <cell r="AM93" t="str">
            <v xml:space="preserve">LEVEL 3 SECONDARY SCHOOL </v>
          </cell>
          <cell r="AN93" t="str">
            <v>GRADE 8</v>
          </cell>
          <cell r="AO93" t="str">
            <v>GRADE 12</v>
          </cell>
          <cell r="AP93" t="str">
            <v>770</v>
          </cell>
          <cell r="AQ93">
            <v>875</v>
          </cell>
          <cell r="AR93">
            <v>735</v>
          </cell>
          <cell r="AS93">
            <v>665</v>
          </cell>
          <cell r="AT93">
            <v>723</v>
          </cell>
          <cell r="AU93">
            <v>640</v>
          </cell>
          <cell r="AV93">
            <v>611</v>
          </cell>
          <cell r="AW93">
            <v>629</v>
          </cell>
          <cell r="AX93">
            <v>470</v>
          </cell>
          <cell r="AY93">
            <v>600</v>
          </cell>
          <cell r="AZ93">
            <v>593</v>
          </cell>
          <cell r="BA93">
            <v>593</v>
          </cell>
          <cell r="BB93">
            <v>629</v>
          </cell>
          <cell r="BC93">
            <v>545</v>
          </cell>
          <cell r="BE93">
            <v>0</v>
          </cell>
          <cell r="BK93" t="str">
            <v>C4</v>
          </cell>
          <cell r="BL93" t="str">
            <v>C4</v>
          </cell>
          <cell r="BM93" t="str">
            <v>C4</v>
          </cell>
          <cell r="CW93" t="str">
            <v>Flush toilet (municipal)</v>
          </cell>
          <cell r="DO93" t="str">
            <v>1351,24</v>
          </cell>
          <cell r="DP93" t="str">
            <v>RAZOR WIRE FENCE</v>
          </cell>
          <cell r="EH93">
            <v>6</v>
          </cell>
          <cell r="EM93" t="str">
            <v/>
          </cell>
          <cell r="EN93" t="str">
            <v/>
          </cell>
          <cell r="EO93" t="str">
            <v/>
          </cell>
          <cell r="EP93" t="str">
            <v/>
          </cell>
          <cell r="EQ93" t="str">
            <v/>
          </cell>
          <cell r="FH93" t="str">
            <v/>
          </cell>
          <cell r="FI93" t="str">
            <v/>
          </cell>
          <cell r="FP93">
            <v>0</v>
          </cell>
          <cell r="FR93">
            <v>0</v>
          </cell>
          <cell r="FT93">
            <v>0</v>
          </cell>
          <cell r="FV93">
            <v>0</v>
          </cell>
          <cell r="FW93">
            <v>0</v>
          </cell>
          <cell r="GA93" t="str">
            <v/>
          </cell>
          <cell r="GC93" t="str">
            <v>Yes</v>
          </cell>
          <cell r="GD93">
            <v>0</v>
          </cell>
          <cell r="GE93">
            <v>0</v>
          </cell>
          <cell r="GF93">
            <v>0</v>
          </cell>
          <cell r="GG93" t="str">
            <v>0</v>
          </cell>
          <cell r="GH93" t="str">
            <v>0</v>
          </cell>
          <cell r="GI93" t="str">
            <v>Municipal/Communal</v>
          </cell>
          <cell r="GJ93" t="str">
            <v>Always available</v>
          </cell>
          <cell r="GK93" t="str">
            <v>YES</v>
          </cell>
          <cell r="GL93">
            <v>1</v>
          </cell>
          <cell r="GM93">
            <v>30000</v>
          </cell>
          <cell r="GN93" t="str">
            <v>1 x 30kl</v>
          </cell>
          <cell r="GR93" t="str">
            <v>Reticulated for drinking purposes, Reticulated for vegetable garden, Reticulated for water borne sewerage system</v>
          </cell>
          <cell r="GS93" t="str">
            <v>Not needed</v>
          </cell>
          <cell r="GT93" t="str">
            <v/>
          </cell>
          <cell r="GU93">
            <v>32</v>
          </cell>
          <cell r="GV93">
            <v>20</v>
          </cell>
          <cell r="GW93">
            <v>12</v>
          </cell>
          <cell r="GX93">
            <v>0.1</v>
          </cell>
          <cell r="GY93" t="str">
            <v>14</v>
          </cell>
          <cell r="GZ93">
            <v>5</v>
          </cell>
          <cell r="HA93">
            <v>1</v>
          </cell>
          <cell r="HB93">
            <v>0.2</v>
          </cell>
          <cell r="HC93">
            <v>0</v>
          </cell>
          <cell r="HD93">
            <v>1</v>
          </cell>
          <cell r="HE93" t="str">
            <v>0</v>
          </cell>
          <cell r="HF93">
            <v>1</v>
          </cell>
          <cell r="HG93" t="str">
            <v>1</v>
          </cell>
          <cell r="HH93">
            <v>1</v>
          </cell>
          <cell r="HI93">
            <v>0</v>
          </cell>
          <cell r="HJ93">
            <v>2</v>
          </cell>
          <cell r="HK93">
            <v>2</v>
          </cell>
          <cell r="HL93">
            <v>1</v>
          </cell>
          <cell r="HM93">
            <v>0</v>
          </cell>
          <cell r="HN93">
            <v>1</v>
          </cell>
          <cell r="HO93" t="str">
            <v>1</v>
          </cell>
          <cell r="HP93">
            <v>1</v>
          </cell>
          <cell r="HQ93" t="str">
            <v>0</v>
          </cell>
          <cell r="HR93">
            <v>14</v>
          </cell>
          <cell r="HS93">
            <v>21</v>
          </cell>
          <cell r="HT93">
            <v>17</v>
          </cell>
          <cell r="HU93">
            <v>2</v>
          </cell>
          <cell r="HV93">
            <v>0</v>
          </cell>
          <cell r="HW93">
            <v>0</v>
          </cell>
          <cell r="HX93">
            <v>1</v>
          </cell>
          <cell r="HY93" t="str">
            <v>1</v>
          </cell>
          <cell r="HZ93" t="str">
            <v>23</v>
          </cell>
          <cell r="IA93">
            <v>24</v>
          </cell>
          <cell r="IB93">
            <v>1</v>
          </cell>
          <cell r="IC93">
            <v>0</v>
          </cell>
          <cell r="ID93">
            <v>0</v>
          </cell>
          <cell r="IE93">
            <v>1</v>
          </cell>
          <cell r="IF93">
            <v>1</v>
          </cell>
          <cell r="IG93">
            <v>825669.59</v>
          </cell>
          <cell r="IH93" t="str">
            <v>39593636,2</v>
          </cell>
          <cell r="II93" t="str">
            <v>1997</v>
          </cell>
          <cell r="IJ93">
            <v>7074652.9199000001</v>
          </cell>
          <cell r="IK93">
            <v>41969254.372000001</v>
          </cell>
          <cell r="IL93">
            <v>2377378.44</v>
          </cell>
          <cell r="IM93">
            <v>3181468.6359999999</v>
          </cell>
          <cell r="IN93" t="str">
            <v>825669,59</v>
          </cell>
          <cell r="IP93">
            <v>-41143584.781999998</v>
          </cell>
          <cell r="IQ93">
            <v>2.0853593282E-2</v>
          </cell>
          <cell r="IS93">
            <v>100</v>
          </cell>
          <cell r="IT93">
            <v>5</v>
          </cell>
          <cell r="IU93" t="str">
            <v>PREVENTATIVE MAINTENANCE</v>
          </cell>
        </row>
        <row r="94">
          <cell r="A94" t="str">
            <v>DITSHIPENG INTERMEDIATE SCHOOL</v>
          </cell>
          <cell r="B94" t="str">
            <v>GOVERNMENT SCHOOL</v>
          </cell>
          <cell r="C94" t="str">
            <v>NCPRP0272</v>
          </cell>
          <cell r="D94">
            <v>300100316</v>
          </cell>
          <cell r="F94" t="str">
            <v>JOHN TAOLO GAETSEWE</v>
          </cell>
          <cell r="G94" t="str">
            <v>JOE MOROLONG</v>
          </cell>
          <cell r="H94" t="str">
            <v>KURUMAN</v>
          </cell>
          <cell r="I94" t="str">
            <v>KURUMAN</v>
          </cell>
          <cell r="J94" t="str">
            <v>DITSHIPENG FARM NO 508</v>
          </cell>
          <cell r="K94" t="str">
            <v>-26.962583</v>
          </cell>
          <cell r="L94" t="str">
            <v>23.813683</v>
          </cell>
          <cell r="M94">
            <v>2</v>
          </cell>
          <cell r="N94" t="str">
            <v>NV THOLE</v>
          </cell>
          <cell r="O94" t="str">
            <v>1</v>
          </cell>
          <cell r="P94" t="str">
            <v>KENALEMANG GLORIA NKUTLWANG</v>
          </cell>
          <cell r="Q94" t="str">
            <v>0724739666</v>
          </cell>
          <cell r="R94" t="str">
            <v>0761826166</v>
          </cell>
          <cell r="S94" t="str">
            <v>NKUTLWANGG@YAHOO.COM</v>
          </cell>
          <cell r="T94" t="str">
            <v>YES</v>
          </cell>
          <cell r="U94" t="str">
            <v>RURAL</v>
          </cell>
          <cell r="V94" t="str">
            <v>FARM 508</v>
          </cell>
          <cell r="W94" t="str">
            <v>2,1859</v>
          </cell>
          <cell r="X94">
            <v>4.8</v>
          </cell>
          <cell r="Y94" t="str">
            <v>4,6219</v>
          </cell>
          <cell r="Z94">
            <v>912</v>
          </cell>
          <cell r="AA94" t="str">
            <v>PERMANENT</v>
          </cell>
          <cell r="AB94" t="str">
            <v/>
          </cell>
          <cell r="AC94" t="str">
            <v/>
          </cell>
          <cell r="AD94" t="str">
            <v>PROVINCIAL</v>
          </cell>
          <cell r="AE94" t="str">
            <v/>
          </cell>
          <cell r="AF94" t="str">
            <v/>
          </cell>
          <cell r="AG94" t="str">
            <v>OPERATIONAL (LEARNERS AT THE SCHOOL)</v>
          </cell>
          <cell r="AH94" t="str">
            <v>PUBLIC</v>
          </cell>
          <cell r="AI94" t="str">
            <v>PUBLIC ORDINARY SCHOOL</v>
          </cell>
          <cell r="AJ94" t="str">
            <v>INTERMEDIATE</v>
          </cell>
          <cell r="AK94">
            <v>461</v>
          </cell>
          <cell r="AL94" t="str">
            <v>MEDIUM INTERMEDIATE</v>
          </cell>
          <cell r="AM94" t="str">
            <v xml:space="preserve">LEVEL 2 INTERMEDIATESCHOOL </v>
          </cell>
          <cell r="AN94" t="str">
            <v>GRADE R</v>
          </cell>
          <cell r="AO94" t="str">
            <v>GRADE 9</v>
          </cell>
          <cell r="AP94" t="str">
            <v>467</v>
          </cell>
          <cell r="AQ94">
            <v>420</v>
          </cell>
          <cell r="AR94">
            <v>480</v>
          </cell>
          <cell r="AS94">
            <v>470</v>
          </cell>
          <cell r="AT94">
            <v>486</v>
          </cell>
          <cell r="AU94">
            <v>464</v>
          </cell>
          <cell r="AV94">
            <v>456</v>
          </cell>
          <cell r="AW94">
            <v>475</v>
          </cell>
          <cell r="AX94">
            <v>512</v>
          </cell>
          <cell r="AY94">
            <v>403</v>
          </cell>
          <cell r="AZ94">
            <v>422</v>
          </cell>
          <cell r="BA94">
            <v>433</v>
          </cell>
          <cell r="BB94">
            <v>440</v>
          </cell>
          <cell r="BC94">
            <v>461</v>
          </cell>
          <cell r="BE94">
            <v>0</v>
          </cell>
          <cell r="BK94" t="str">
            <v>C3</v>
          </cell>
          <cell r="BL94" t="str">
            <v>C3</v>
          </cell>
          <cell r="BM94" t="str">
            <v>C3</v>
          </cell>
          <cell r="CW94" t="str">
            <v>Flush toilet (septic tank)</v>
          </cell>
          <cell r="DO94" t="str">
            <v>1402,48</v>
          </cell>
          <cell r="DP94" t="str">
            <v>RAZOR WIRE FENCE</v>
          </cell>
          <cell r="EH94">
            <v>2</v>
          </cell>
          <cell r="EM94" t="str">
            <v>YES</v>
          </cell>
          <cell r="EN94" t="str">
            <v/>
          </cell>
          <cell r="EO94" t="str">
            <v/>
          </cell>
          <cell r="EP94" t="str">
            <v/>
          </cell>
          <cell r="EQ94" t="str">
            <v/>
          </cell>
          <cell r="FH94" t="str">
            <v/>
          </cell>
          <cell r="FI94" t="str">
            <v>NEED DOUBLE ECD NO ECD</v>
          </cell>
          <cell r="FP94">
            <v>1773653.6708</v>
          </cell>
          <cell r="FR94">
            <v>1773653.6708</v>
          </cell>
          <cell r="FT94">
            <v>1773653.6708</v>
          </cell>
          <cell r="FV94">
            <v>1773653.6708</v>
          </cell>
          <cell r="FW94">
            <v>7094614.6831999999</v>
          </cell>
          <cell r="GA94" t="str">
            <v/>
          </cell>
          <cell r="GC94" t="str">
            <v>Yes</v>
          </cell>
          <cell r="GD94">
            <v>0</v>
          </cell>
          <cell r="GE94">
            <v>0</v>
          </cell>
          <cell r="GF94">
            <v>1</v>
          </cell>
          <cell r="GG94" t="str">
            <v>0</v>
          </cell>
          <cell r="GH94" t="str">
            <v>0</v>
          </cell>
          <cell r="GI94" t="str">
            <v>Borehole/Well on site, Municipal/Communal</v>
          </cell>
          <cell r="GJ94" t="str">
            <v>Less than 75%</v>
          </cell>
          <cell r="GK94" t="str">
            <v>YES</v>
          </cell>
          <cell r="GL94">
            <v>4</v>
          </cell>
          <cell r="GM94">
            <v>5000</v>
          </cell>
          <cell r="GN94" t="str">
            <v>1 x 5kl</v>
          </cell>
          <cell r="GR94" t="str">
            <v>Reticulated for drinking purposes, Reticulated for vegetable garden, Reticulated for water borne sewerage system</v>
          </cell>
          <cell r="GS94" t="str">
            <v>Less than 50% needed</v>
          </cell>
          <cell r="GT94" t="str">
            <v/>
          </cell>
          <cell r="GU94">
            <v>20</v>
          </cell>
          <cell r="GV94">
            <v>16</v>
          </cell>
          <cell r="GW94">
            <v>4</v>
          </cell>
          <cell r="GX94">
            <v>0</v>
          </cell>
          <cell r="GY94" t="str">
            <v>4</v>
          </cell>
          <cell r="GZ94">
            <v>9</v>
          </cell>
          <cell r="HA94">
            <v>6</v>
          </cell>
          <cell r="HB94">
            <v>0.66666666666666663</v>
          </cell>
          <cell r="HC94">
            <v>0</v>
          </cell>
          <cell r="HD94">
            <v>1</v>
          </cell>
          <cell r="HE94" t="str">
            <v>1</v>
          </cell>
          <cell r="HF94">
            <v>1</v>
          </cell>
          <cell r="HG94" t="str">
            <v>0</v>
          </cell>
          <cell r="HH94">
            <v>1</v>
          </cell>
          <cell r="HI94">
            <v>1</v>
          </cell>
          <cell r="HJ94">
            <v>0</v>
          </cell>
          <cell r="HK94">
            <v>0</v>
          </cell>
          <cell r="HL94">
            <v>1</v>
          </cell>
          <cell r="HM94">
            <v>1</v>
          </cell>
          <cell r="HN94">
            <v>0</v>
          </cell>
          <cell r="HO94" t="str">
            <v>0</v>
          </cell>
          <cell r="HP94">
            <v>0</v>
          </cell>
          <cell r="HQ94" t="str">
            <v>0</v>
          </cell>
          <cell r="HR94">
            <v>1</v>
          </cell>
          <cell r="HS94">
            <v>0</v>
          </cell>
          <cell r="HT94">
            <v>10</v>
          </cell>
          <cell r="HU94">
            <v>10</v>
          </cell>
          <cell r="HV94">
            <v>0</v>
          </cell>
          <cell r="HW94">
            <v>0</v>
          </cell>
          <cell r="HX94">
            <v>1</v>
          </cell>
          <cell r="HY94" t="str">
            <v>1</v>
          </cell>
          <cell r="HZ94" t="str">
            <v>0</v>
          </cell>
          <cell r="IA94">
            <v>14</v>
          </cell>
          <cell r="IB94">
            <v>14</v>
          </cell>
          <cell r="IC94">
            <v>3</v>
          </cell>
          <cell r="ID94">
            <v>2</v>
          </cell>
          <cell r="IE94">
            <v>1</v>
          </cell>
          <cell r="IF94">
            <v>0</v>
          </cell>
          <cell r="IG94">
            <v>976230.04</v>
          </cell>
          <cell r="IH94" t="str">
            <v>17541289,62</v>
          </cell>
          <cell r="II94" t="str">
            <v>1970</v>
          </cell>
          <cell r="IJ94">
            <v>7074652.9199000001</v>
          </cell>
          <cell r="IK94">
            <v>20686586.827</v>
          </cell>
          <cell r="IL94">
            <v>2781805.19</v>
          </cell>
          <cell r="IM94">
            <v>3722682.8571000001</v>
          </cell>
          <cell r="IN94" t="str">
            <v>1152187,55</v>
          </cell>
          <cell r="IP94">
            <v>-19534399.276999999</v>
          </cell>
          <cell r="IQ94">
            <v>5.9039164482999999E-2</v>
          </cell>
          <cell r="IS94">
            <v>100</v>
          </cell>
          <cell r="IT94">
            <v>5</v>
          </cell>
          <cell r="IU94" t="str">
            <v>FEASIBILITY STUDY</v>
          </cell>
        </row>
        <row r="95">
          <cell r="A95" t="str">
            <v>DL JANSEN PRIMÊRE SKOOL</v>
          </cell>
          <cell r="B95" t="str">
            <v>GOVERNMENT SCHOOL</v>
          </cell>
          <cell r="C95" t="str">
            <v>NCPRP0673</v>
          </cell>
          <cell r="D95">
            <v>300012302</v>
          </cell>
          <cell r="F95" t="str">
            <v>FRANCES BAARD</v>
          </cell>
          <cell r="G95" t="str">
            <v>DIKGATLONG</v>
          </cell>
          <cell r="H95" t="str">
            <v>WINSORTON</v>
          </cell>
          <cell r="I95" t="str">
            <v>HEBRON PARK</v>
          </cell>
          <cell r="J95" t="str">
            <v>1 LANG STREET, WINSORTON, 8510</v>
          </cell>
          <cell r="K95" t="str">
            <v>-28.32613</v>
          </cell>
          <cell r="L95" t="str">
            <v>24.69057</v>
          </cell>
          <cell r="M95">
            <v>9</v>
          </cell>
          <cell r="N95" t="str">
            <v>SJ MC KENZIE</v>
          </cell>
          <cell r="O95" t="str">
            <v>1</v>
          </cell>
          <cell r="P95" t="str">
            <v>ALBERTUS HENDRY CHRISTIANS</v>
          </cell>
          <cell r="Q95" t="str">
            <v>0535510319</v>
          </cell>
          <cell r="R95" t="str">
            <v>0795265990</v>
          </cell>
          <cell r="S95" t="str">
            <v>DLJANSEN@LIVE.COM</v>
          </cell>
          <cell r="T95" t="str">
            <v>NO</v>
          </cell>
          <cell r="U95" t="str">
            <v>URBAN</v>
          </cell>
          <cell r="V95" t="str">
            <v>269</v>
          </cell>
          <cell r="W95" t="str">
            <v>3,5245</v>
          </cell>
          <cell r="X95">
            <v>2.8</v>
          </cell>
          <cell r="Y95" t="str">
            <v>0,7245</v>
          </cell>
          <cell r="Z95">
            <v>3175</v>
          </cell>
          <cell r="AA95" t="str">
            <v>PERMANENT</v>
          </cell>
          <cell r="AB95" t="str">
            <v/>
          </cell>
          <cell r="AC95" t="str">
            <v/>
          </cell>
          <cell r="AD95" t="str">
            <v>PROVINCIAL</v>
          </cell>
          <cell r="AE95" t="str">
            <v/>
          </cell>
          <cell r="AF95" t="str">
            <v/>
          </cell>
          <cell r="AG95" t="str">
            <v>OPERATIONAL (LEARNERS AT THE SCHOOL)</v>
          </cell>
          <cell r="AH95" t="str">
            <v>PUBLIC</v>
          </cell>
          <cell r="AI95" t="str">
            <v>PUBLIC ORDINARY SCHOOL</v>
          </cell>
          <cell r="AJ95" t="str">
            <v>PRIMARY</v>
          </cell>
          <cell r="AK95">
            <v>1135</v>
          </cell>
          <cell r="AL95" t="str">
            <v>MEGA PRIMARY</v>
          </cell>
          <cell r="AM95" t="str">
            <v xml:space="preserve">LEVEL 4 PRIMARY SCHOOL </v>
          </cell>
          <cell r="AN95" t="str">
            <v>GRADE R</v>
          </cell>
          <cell r="AO95" t="str">
            <v>GRADE 7</v>
          </cell>
          <cell r="AP95" t="str">
            <v>1138</v>
          </cell>
          <cell r="AQ95">
            <v>1147</v>
          </cell>
          <cell r="AR95">
            <v>1111</v>
          </cell>
          <cell r="AS95">
            <v>1093</v>
          </cell>
          <cell r="AT95">
            <v>1110</v>
          </cell>
          <cell r="AU95">
            <v>1071</v>
          </cell>
          <cell r="AV95">
            <v>1129</v>
          </cell>
          <cell r="AW95">
            <v>1185</v>
          </cell>
          <cell r="AX95">
            <v>1501</v>
          </cell>
          <cell r="AY95">
            <v>1265</v>
          </cell>
          <cell r="AZ95">
            <v>1184</v>
          </cell>
          <cell r="BA95">
            <v>1106</v>
          </cell>
          <cell r="BB95">
            <v>1134</v>
          </cell>
          <cell r="BC95">
            <v>1135</v>
          </cell>
          <cell r="BE95">
            <v>0</v>
          </cell>
          <cell r="BK95" t="str">
            <v>C3</v>
          </cell>
          <cell r="BL95" t="str">
            <v>C4</v>
          </cell>
          <cell r="BM95" t="str">
            <v>C4</v>
          </cell>
          <cell r="CW95" t="str">
            <v>Flush toilet (municipal)</v>
          </cell>
          <cell r="DO95" t="str">
            <v>733,7</v>
          </cell>
          <cell r="DP95" t="str">
            <v>RAZOR WIRE FENCE</v>
          </cell>
          <cell r="EM95" t="str">
            <v>YES</v>
          </cell>
          <cell r="EN95" t="str">
            <v/>
          </cell>
          <cell r="EO95" t="str">
            <v/>
          </cell>
          <cell r="EP95" t="str">
            <v/>
          </cell>
          <cell r="EQ95" t="str">
            <v/>
          </cell>
          <cell r="FH95" t="str">
            <v/>
          </cell>
          <cell r="FI95" t="str">
            <v>NEED 3 ECD NO ECD</v>
          </cell>
          <cell r="FP95">
            <v>9543975</v>
          </cell>
          <cell r="FR95">
            <v>9543975</v>
          </cell>
          <cell r="FT95">
            <v>9543975</v>
          </cell>
          <cell r="FV95">
            <v>9543975</v>
          </cell>
          <cell r="FW95">
            <v>38175900</v>
          </cell>
          <cell r="GA95" t="str">
            <v/>
          </cell>
          <cell r="GC95" t="str">
            <v>Yes</v>
          </cell>
          <cell r="GD95">
            <v>0</v>
          </cell>
          <cell r="GE95">
            <v>0</v>
          </cell>
          <cell r="GF95">
            <v>0</v>
          </cell>
          <cell r="GG95" t="str">
            <v>0</v>
          </cell>
          <cell r="GH95" t="str">
            <v>0</v>
          </cell>
          <cell r="GI95" t="str">
            <v>Borehole/Well on site, Mobile Tankers , Municipal Yard Supply</v>
          </cell>
          <cell r="GJ95" t="str">
            <v>Always available</v>
          </cell>
          <cell r="GK95" t="str">
            <v>YES</v>
          </cell>
          <cell r="GL95">
            <v>3</v>
          </cell>
          <cell r="GM95">
            <v>5000</v>
          </cell>
          <cell r="GN95" t="str">
            <v>1 x 5kl</v>
          </cell>
          <cell r="GR95" t="str">
            <v>Reticulated for drinking purposes, Reticulated for vegetable garden, Reticulated for water borne sewerage system, Reticulated for watering of sport fields and gardens</v>
          </cell>
          <cell r="GS95" t="str">
            <v>Less than 75% needed</v>
          </cell>
          <cell r="GT95" t="str">
            <v/>
          </cell>
          <cell r="GU95">
            <v>34</v>
          </cell>
          <cell r="GV95">
            <v>24</v>
          </cell>
          <cell r="GW95">
            <v>10</v>
          </cell>
          <cell r="GX95">
            <v>0</v>
          </cell>
          <cell r="GY95" t="str">
            <v>12</v>
          </cell>
          <cell r="GZ95">
            <v>13</v>
          </cell>
          <cell r="HA95">
            <v>3</v>
          </cell>
          <cell r="HB95">
            <v>0.23076923076923078</v>
          </cell>
          <cell r="HC95">
            <v>0</v>
          </cell>
          <cell r="HD95">
            <v>1</v>
          </cell>
          <cell r="HE95" t="str">
            <v>0</v>
          </cell>
          <cell r="HF95">
            <v>1</v>
          </cell>
          <cell r="HG95" t="str">
            <v>1</v>
          </cell>
          <cell r="HH95">
            <v>1</v>
          </cell>
          <cell r="HI95">
            <v>0</v>
          </cell>
          <cell r="HJ95">
            <v>0</v>
          </cell>
          <cell r="HK95">
            <v>0</v>
          </cell>
          <cell r="HL95">
            <v>1</v>
          </cell>
          <cell r="HM95">
            <v>1</v>
          </cell>
          <cell r="HN95">
            <v>0</v>
          </cell>
          <cell r="HO95" t="str">
            <v>0</v>
          </cell>
          <cell r="HP95">
            <v>1</v>
          </cell>
          <cell r="HQ95" t="str">
            <v>1</v>
          </cell>
          <cell r="HR95">
            <v>12</v>
          </cell>
          <cell r="HS95">
            <v>12</v>
          </cell>
          <cell r="HT95">
            <v>14</v>
          </cell>
          <cell r="HU95">
            <v>6</v>
          </cell>
          <cell r="HV95">
            <v>0</v>
          </cell>
          <cell r="HW95">
            <v>0</v>
          </cell>
          <cell r="HX95">
            <v>1</v>
          </cell>
          <cell r="HY95" t="str">
            <v>1</v>
          </cell>
          <cell r="HZ95" t="str">
            <v>20</v>
          </cell>
          <cell r="IA95">
            <v>36</v>
          </cell>
          <cell r="IB95">
            <v>16</v>
          </cell>
          <cell r="IC95">
            <v>2</v>
          </cell>
          <cell r="ID95">
            <v>2</v>
          </cell>
          <cell r="IE95">
            <v>1</v>
          </cell>
          <cell r="IF95">
            <v>0</v>
          </cell>
          <cell r="IG95">
            <v>571306.9</v>
          </cell>
          <cell r="IH95" t="str">
            <v>43539152,6</v>
          </cell>
          <cell r="II95" t="str">
            <v>2013</v>
          </cell>
          <cell r="IJ95">
            <v>11029745.3879</v>
          </cell>
          <cell r="IK95">
            <v>44996041.060400002</v>
          </cell>
          <cell r="IL95">
            <v>6143458.8300000001</v>
          </cell>
          <cell r="IM95">
            <v>8221333.7412</v>
          </cell>
          <cell r="IN95" t="str">
            <v>559050,16</v>
          </cell>
          <cell r="IP95">
            <v>-44436990.900399998</v>
          </cell>
          <cell r="IQ95">
            <v>1.3169895762E-2</v>
          </cell>
          <cell r="IS95">
            <v>100</v>
          </cell>
          <cell r="IT95">
            <v>5</v>
          </cell>
          <cell r="IU95" t="str">
            <v>FEASIBILITY STUDY</v>
          </cell>
        </row>
        <row r="96">
          <cell r="A96" t="str">
            <v>DOMBIETERSFONTEIN PRIMÊRE SKOOL</v>
          </cell>
          <cell r="B96" t="str">
            <v>PRIVATE PROPERTY</v>
          </cell>
          <cell r="C96" t="str">
            <v>NCPRP2732</v>
          </cell>
          <cell r="D96">
            <v>300024204</v>
          </cell>
          <cell r="E96" t="str">
            <v/>
          </cell>
          <cell r="F96" t="str">
            <v>PIXLEY KA SEME</v>
          </cell>
          <cell r="G96" t="str">
            <v>UBUNTU</v>
          </cell>
          <cell r="H96" t="str">
            <v>VICTORIA WES</v>
          </cell>
          <cell r="I96" t="str">
            <v>VICTORIA WEST</v>
          </cell>
          <cell r="J96" t="str">
            <v>9 NOORDE STREET, DOMBIETERSFONTEIN FARM, VICTORIA WES, 7070</v>
          </cell>
          <cell r="K96" t="str">
            <v>-31.09348</v>
          </cell>
          <cell r="L96" t="str">
            <v>23.33091</v>
          </cell>
          <cell r="M96">
            <v>4</v>
          </cell>
          <cell r="N96" t="str">
            <v>S KALO</v>
          </cell>
          <cell r="O96" t="str">
            <v>2</v>
          </cell>
          <cell r="S96" t="str">
            <v>DOMBIETERSFONTEINPS@GMAIL.CO.ZA</v>
          </cell>
          <cell r="T96" t="str">
            <v>NO</v>
          </cell>
          <cell r="U96" t="str">
            <v>RURAL</v>
          </cell>
          <cell r="V96" t="str">
            <v>DOMBIETERSFONTEIN NR. 255</v>
          </cell>
          <cell r="W96" t="str">
            <v>1,9068</v>
          </cell>
          <cell r="X96">
            <v>2.8</v>
          </cell>
          <cell r="Y96" t="str">
            <v>-0,8932</v>
          </cell>
          <cell r="AA96" t="str">
            <v>TEMPORARY</v>
          </cell>
          <cell r="AB96" t="str">
            <v>LEASED</v>
          </cell>
          <cell r="AC96" t="str">
            <v>FARM SECTION 14</v>
          </cell>
          <cell r="AD96" t="str">
            <v>PRIVATE / COMMERCIAL</v>
          </cell>
          <cell r="AE96" t="str">
            <v>YES</v>
          </cell>
          <cell r="AF96" t="str">
            <v>GWA VAN HEERDENFAM TRUST</v>
          </cell>
          <cell r="AG96" t="str">
            <v>OPERATIONAL (LEARNERS AT THE SCHOOL)</v>
          </cell>
          <cell r="AH96" t="str">
            <v>PUBLIC</v>
          </cell>
          <cell r="AI96" t="str">
            <v>PUBLIC ORDINARY SCHOOL</v>
          </cell>
          <cell r="AJ96" t="str">
            <v xml:space="preserve">PRIMARY </v>
          </cell>
          <cell r="AK96">
            <v>25</v>
          </cell>
          <cell r="AL96" t="str">
            <v xml:space="preserve">MICRO PRIMARY </v>
          </cell>
          <cell r="AM96" t="str">
            <v xml:space="preserve">LEVEL 0 PRIMARY SCHOOL </v>
          </cell>
          <cell r="AN96" t="str">
            <v>GRADE 1</v>
          </cell>
          <cell r="AO96" t="str">
            <v>GRADE 6</v>
          </cell>
          <cell r="AP96" t="str">
            <v>35</v>
          </cell>
          <cell r="AQ96">
            <v>37</v>
          </cell>
          <cell r="AR96">
            <v>34</v>
          </cell>
          <cell r="AS96">
            <v>31</v>
          </cell>
          <cell r="AT96">
            <v>19</v>
          </cell>
          <cell r="AU96">
            <v>29</v>
          </cell>
          <cell r="AV96">
            <v>34</v>
          </cell>
          <cell r="AW96">
            <v>33</v>
          </cell>
          <cell r="AX96">
            <v>34</v>
          </cell>
          <cell r="AY96">
            <v>30</v>
          </cell>
          <cell r="AZ96">
            <v>43</v>
          </cell>
          <cell r="BA96">
            <v>28</v>
          </cell>
          <cell r="BB96">
            <v>37</v>
          </cell>
          <cell r="BC96">
            <v>25</v>
          </cell>
          <cell r="BE96">
            <v>0</v>
          </cell>
          <cell r="BK96" t="str">
            <v>C3</v>
          </cell>
          <cell r="BL96" t="str">
            <v>C3</v>
          </cell>
          <cell r="BM96" t="str">
            <v>C3</v>
          </cell>
          <cell r="CW96" t="str">
            <v>Flush toilet (septic tank), Flush toilet (municipal)</v>
          </cell>
          <cell r="DO96" t="str">
            <v>583,71</v>
          </cell>
          <cell r="DP96" t="str">
            <v xml:space="preserve"> </v>
          </cell>
          <cell r="EM96" t="str">
            <v>YES</v>
          </cell>
          <cell r="EN96" t="str">
            <v/>
          </cell>
          <cell r="EO96" t="str">
            <v/>
          </cell>
          <cell r="EP96" t="str">
            <v/>
          </cell>
          <cell r="EQ96" t="str">
            <v/>
          </cell>
          <cell r="FH96" t="str">
            <v/>
          </cell>
          <cell r="FI96" t="str">
            <v>FARM SCHOOL: GWA VAN HEERDEN FAMILIE TRUST</v>
          </cell>
          <cell r="FP96">
            <v>0</v>
          </cell>
          <cell r="FR96">
            <v>0</v>
          </cell>
          <cell r="FT96">
            <v>0</v>
          </cell>
          <cell r="FV96">
            <v>0</v>
          </cell>
          <cell r="FW96">
            <v>0</v>
          </cell>
          <cell r="GA96" t="str">
            <v/>
          </cell>
          <cell r="GC96" t="str">
            <v>Yes</v>
          </cell>
          <cell r="GD96">
            <v>0</v>
          </cell>
          <cell r="GE96">
            <v>0</v>
          </cell>
          <cell r="GF96">
            <v>0</v>
          </cell>
          <cell r="GG96" t="str">
            <v>0</v>
          </cell>
          <cell r="GH96" t="str">
            <v>0</v>
          </cell>
          <cell r="GI96" t="str">
            <v>Borehole/Well on site</v>
          </cell>
          <cell r="GJ96" t="str">
            <v>Less than 50%</v>
          </cell>
          <cell r="GK96" t="str">
            <v>NO</v>
          </cell>
          <cell r="GL96">
            <v>0</v>
          </cell>
          <cell r="GR96" t="str">
            <v>Reticulated for drinking purposes, Reticulated for vegetable garden, Reticulated for water borne sewerage system</v>
          </cell>
          <cell r="GS96" t="str">
            <v>Less than 50% needed</v>
          </cell>
          <cell r="GT96" t="str">
            <v/>
          </cell>
          <cell r="GU96">
            <v>3</v>
          </cell>
          <cell r="GV96">
            <v>4</v>
          </cell>
          <cell r="GW96">
            <v>-1</v>
          </cell>
          <cell r="GX96">
            <v>1</v>
          </cell>
          <cell r="GY96" t="str">
            <v>1</v>
          </cell>
          <cell r="GZ96">
            <v>2</v>
          </cell>
          <cell r="HA96">
            <v>2</v>
          </cell>
          <cell r="HB96">
            <v>1</v>
          </cell>
          <cell r="HC96">
            <v>0</v>
          </cell>
          <cell r="HD96">
            <v>1</v>
          </cell>
          <cell r="HE96" t="str">
            <v>0</v>
          </cell>
          <cell r="HF96">
            <v>0</v>
          </cell>
          <cell r="HG96" t="str">
            <v>0</v>
          </cell>
          <cell r="HH96">
            <v>0</v>
          </cell>
          <cell r="HI96">
            <v>0</v>
          </cell>
          <cell r="HJ96">
            <v>0</v>
          </cell>
          <cell r="HK96">
            <v>0</v>
          </cell>
          <cell r="HL96">
            <v>0</v>
          </cell>
          <cell r="HM96">
            <v>0</v>
          </cell>
          <cell r="HN96">
            <v>0</v>
          </cell>
          <cell r="HO96" t="str">
            <v>0</v>
          </cell>
          <cell r="HP96">
            <v>0</v>
          </cell>
          <cell r="HQ96" t="str">
            <v>0</v>
          </cell>
          <cell r="HR96">
            <v>1</v>
          </cell>
          <cell r="HS96">
            <v>1</v>
          </cell>
          <cell r="HT96">
            <v>5</v>
          </cell>
          <cell r="HU96">
            <v>4</v>
          </cell>
          <cell r="HV96">
            <v>0</v>
          </cell>
          <cell r="HW96">
            <v>0</v>
          </cell>
          <cell r="HX96">
            <v>1</v>
          </cell>
          <cell r="HY96" t="str">
            <v>1</v>
          </cell>
          <cell r="HZ96" t="str">
            <v>0</v>
          </cell>
          <cell r="IA96">
            <v>3</v>
          </cell>
          <cell r="IB96">
            <v>3</v>
          </cell>
          <cell r="IC96">
            <v>1</v>
          </cell>
          <cell r="ID96">
            <v>1</v>
          </cell>
          <cell r="IE96">
            <v>1</v>
          </cell>
          <cell r="IF96">
            <v>0</v>
          </cell>
          <cell r="IG96">
            <v>371699.61</v>
          </cell>
          <cell r="IH96" t="str">
            <v>4643274,88</v>
          </cell>
          <cell r="II96" t="str">
            <v>1996</v>
          </cell>
          <cell r="IJ96">
            <v>604363.05599999998</v>
          </cell>
          <cell r="IK96">
            <v>4946055.0184000004</v>
          </cell>
          <cell r="IL96">
            <v>1178557.9513000001</v>
          </cell>
          <cell r="IM96">
            <v>1577176.3951000001</v>
          </cell>
          <cell r="IN96" t="str">
            <v>324484,39</v>
          </cell>
          <cell r="IP96">
            <v>-4621570.6283999998</v>
          </cell>
          <cell r="IQ96">
            <v>6.9540968980000006E-2</v>
          </cell>
          <cell r="IS96">
            <v>100</v>
          </cell>
          <cell r="IT96">
            <v>5</v>
          </cell>
          <cell r="IU96" t="str">
            <v>PREVENTATIVE MAINTENANCE</v>
          </cell>
        </row>
        <row r="97">
          <cell r="A97" t="str">
            <v>DOUGLAS GEKOMBINEERDE SKOOL</v>
          </cell>
          <cell r="B97" t="str">
            <v>GOVERNMENT SCHOOL</v>
          </cell>
          <cell r="C97" t="str">
            <v>NCPRP0562, 0563, 1311-1316, 1509, 0564, 1310</v>
          </cell>
          <cell r="D97">
            <v>300011305</v>
          </cell>
          <cell r="E97" t="str">
            <v>HOUSE MEIRING</v>
          </cell>
          <cell r="F97" t="str">
            <v>PIXLEY KA SEME</v>
          </cell>
          <cell r="G97" t="str">
            <v>SIYANCUMA</v>
          </cell>
          <cell r="H97" t="str">
            <v>DOUGLAS</v>
          </cell>
          <cell r="I97" t="str">
            <v>RETIEFS PARK</v>
          </cell>
          <cell r="J97" t="str">
            <v>24, BOWKER STREET, DOUGLAS, 8730</v>
          </cell>
          <cell r="K97" t="str">
            <v>-29.05594</v>
          </cell>
          <cell r="L97" t="str">
            <v>23.76985</v>
          </cell>
          <cell r="M97">
            <v>5</v>
          </cell>
          <cell r="N97" t="str">
            <v>K DE WEE</v>
          </cell>
          <cell r="O97" t="str">
            <v>5</v>
          </cell>
          <cell r="P97" t="str">
            <v>JOHANNES GEORGE BASSON</v>
          </cell>
          <cell r="Q97" t="str">
            <v>0828995987</v>
          </cell>
          <cell r="R97" t="str">
            <v>0729147016</v>
          </cell>
          <cell r="S97" t="str">
            <v>HSD@DOUGLAS.CO.ZA</v>
          </cell>
          <cell r="T97" t="str">
            <v>NO</v>
          </cell>
          <cell r="U97" t="str">
            <v>URBAN</v>
          </cell>
          <cell r="V97" t="str">
            <v>221</v>
          </cell>
          <cell r="W97" t="str">
            <v>2,1414</v>
          </cell>
          <cell r="X97">
            <v>4.8</v>
          </cell>
          <cell r="Y97" t="str">
            <v>-2,6586</v>
          </cell>
          <cell r="AA97" t="str">
            <v>PERMANENT</v>
          </cell>
          <cell r="AB97" t="str">
            <v/>
          </cell>
          <cell r="AC97" t="str">
            <v/>
          </cell>
          <cell r="AD97" t="str">
            <v>PROVINCIAL</v>
          </cell>
          <cell r="AE97" t="str">
            <v/>
          </cell>
          <cell r="AF97" t="str">
            <v/>
          </cell>
          <cell r="AG97" t="str">
            <v>OPERATIONAL (LEARNERS AT THE SCHOOL)</v>
          </cell>
          <cell r="AH97" t="str">
            <v>PUBLIC</v>
          </cell>
          <cell r="AI97" t="str">
            <v>PUBLIC ORDINARY SCHOOL</v>
          </cell>
          <cell r="AJ97" t="str">
            <v>COMBINED</v>
          </cell>
          <cell r="AK97">
            <v>539</v>
          </cell>
          <cell r="AL97" t="str">
            <v>MEDIUM COMBINED</v>
          </cell>
          <cell r="AM97" t="str">
            <v xml:space="preserve">LEVEL 1 COMBINEDSCHOOL </v>
          </cell>
          <cell r="AN97" t="str">
            <v>GRADE R</v>
          </cell>
          <cell r="AO97" t="str">
            <v>GRADE 12</v>
          </cell>
          <cell r="AP97" t="str">
            <v>578</v>
          </cell>
          <cell r="AQ97">
            <v>530</v>
          </cell>
          <cell r="AR97">
            <v>539</v>
          </cell>
          <cell r="AS97">
            <v>502</v>
          </cell>
          <cell r="AT97">
            <v>453</v>
          </cell>
          <cell r="AU97">
            <v>460</v>
          </cell>
          <cell r="AV97">
            <v>472</v>
          </cell>
          <cell r="AW97">
            <v>490</v>
          </cell>
          <cell r="AX97">
            <v>513</v>
          </cell>
          <cell r="AY97">
            <v>475</v>
          </cell>
          <cell r="AZ97">
            <v>461</v>
          </cell>
          <cell r="BA97">
            <v>473</v>
          </cell>
          <cell r="BB97">
            <v>518</v>
          </cell>
          <cell r="BC97">
            <v>539</v>
          </cell>
          <cell r="BE97">
            <v>0</v>
          </cell>
          <cell r="BK97" t="str">
            <v>C4</v>
          </cell>
          <cell r="BL97" t="str">
            <v>C4</v>
          </cell>
          <cell r="BM97" t="str">
            <v>C4</v>
          </cell>
          <cell r="CW97" t="str">
            <v>Flush toilet (municipal)</v>
          </cell>
          <cell r="DO97" t="str">
            <v>1846,31</v>
          </cell>
          <cell r="DP97" t="str">
            <v xml:space="preserve"> </v>
          </cell>
          <cell r="EH97">
            <v>5</v>
          </cell>
          <cell r="EM97" t="str">
            <v/>
          </cell>
          <cell r="EN97" t="str">
            <v>90</v>
          </cell>
          <cell r="EO97" t="str">
            <v>55</v>
          </cell>
          <cell r="EP97" t="str">
            <v>35</v>
          </cell>
          <cell r="EQ97" t="str">
            <v/>
          </cell>
          <cell r="FH97" t="str">
            <v/>
          </cell>
          <cell r="FI97" t="str">
            <v>NEED 1 ECD NO ECD</v>
          </cell>
          <cell r="FP97">
            <v>0</v>
          </cell>
          <cell r="FR97">
            <v>0</v>
          </cell>
          <cell r="FT97">
            <v>0</v>
          </cell>
          <cell r="FV97">
            <v>0</v>
          </cell>
          <cell r="FW97">
            <v>0</v>
          </cell>
          <cell r="GA97" t="str">
            <v/>
          </cell>
          <cell r="GC97" t="str">
            <v>Yes</v>
          </cell>
          <cell r="GD97">
            <v>0</v>
          </cell>
          <cell r="GE97">
            <v>0</v>
          </cell>
          <cell r="GF97">
            <v>0</v>
          </cell>
          <cell r="GG97" t="str">
            <v>0</v>
          </cell>
          <cell r="GH97" t="str">
            <v>0</v>
          </cell>
          <cell r="GI97" t="str">
            <v>Municipal/Communal</v>
          </cell>
          <cell r="GJ97" t="str">
            <v>Less than 75%</v>
          </cell>
          <cell r="GK97" t="str">
            <v>NO</v>
          </cell>
          <cell r="GL97">
            <v>0</v>
          </cell>
          <cell r="GR97" t="str">
            <v>Reticulated for drinking purposes, Reticulated for water borne sewerage system</v>
          </cell>
          <cell r="GS97" t="str">
            <v>Less than 25% needed</v>
          </cell>
          <cell r="GT97" t="str">
            <v/>
          </cell>
          <cell r="GU97">
            <v>55</v>
          </cell>
          <cell r="GV97">
            <v>16</v>
          </cell>
          <cell r="GW97">
            <v>39</v>
          </cell>
          <cell r="GX97">
            <v>0</v>
          </cell>
          <cell r="GY97" t="str">
            <v>30</v>
          </cell>
          <cell r="GZ97">
            <v>9</v>
          </cell>
          <cell r="HA97">
            <v>0</v>
          </cell>
          <cell r="HB97">
            <v>0</v>
          </cell>
          <cell r="HC97">
            <v>0</v>
          </cell>
          <cell r="HD97">
            <v>1</v>
          </cell>
          <cell r="HE97" t="str">
            <v>0</v>
          </cell>
          <cell r="HF97">
            <v>4</v>
          </cell>
          <cell r="HG97" t="str">
            <v>4</v>
          </cell>
          <cell r="HH97">
            <v>1</v>
          </cell>
          <cell r="HI97">
            <v>0</v>
          </cell>
          <cell r="HJ97">
            <v>2</v>
          </cell>
          <cell r="HK97">
            <v>2</v>
          </cell>
          <cell r="HL97">
            <v>1</v>
          </cell>
          <cell r="HM97">
            <v>0</v>
          </cell>
          <cell r="HN97">
            <v>0</v>
          </cell>
          <cell r="HO97" t="str">
            <v>0</v>
          </cell>
          <cell r="HP97">
            <v>0</v>
          </cell>
          <cell r="HQ97" t="str">
            <v>0</v>
          </cell>
          <cell r="HR97">
            <v>8</v>
          </cell>
          <cell r="HS97">
            <v>8</v>
          </cell>
          <cell r="HT97">
            <v>10</v>
          </cell>
          <cell r="HU97">
            <v>5</v>
          </cell>
          <cell r="HV97">
            <v>1</v>
          </cell>
          <cell r="HW97">
            <v>1</v>
          </cell>
          <cell r="HX97">
            <v>1</v>
          </cell>
          <cell r="HY97" t="str">
            <v>0</v>
          </cell>
          <cell r="HZ97" t="str">
            <v>0</v>
          </cell>
          <cell r="IA97">
            <v>26</v>
          </cell>
          <cell r="IB97">
            <v>26</v>
          </cell>
          <cell r="IC97">
            <v>14</v>
          </cell>
          <cell r="ID97">
            <v>14</v>
          </cell>
          <cell r="IE97">
            <v>1</v>
          </cell>
          <cell r="IF97">
            <v>0</v>
          </cell>
          <cell r="IG97">
            <v>614358.42000000004</v>
          </cell>
          <cell r="IH97" t="str">
            <v>76435317,3</v>
          </cell>
          <cell r="II97" t="str">
            <v>1874</v>
          </cell>
          <cell r="IJ97">
            <v>10143598.061799999</v>
          </cell>
          <cell r="IK97">
            <v>81021436.338</v>
          </cell>
          <cell r="IL97">
            <v>2866573.5183999999</v>
          </cell>
          <cell r="IM97">
            <v>3836122.0022999998</v>
          </cell>
          <cell r="IN97" t="str">
            <v>614358,42</v>
          </cell>
          <cell r="IP97">
            <v>-80407077.917999998</v>
          </cell>
          <cell r="IQ97">
            <v>8.0376250579000004E-3</v>
          </cell>
          <cell r="IS97">
            <v>100</v>
          </cell>
          <cell r="IT97">
            <v>5</v>
          </cell>
          <cell r="IU97" t="str">
            <v>CORRECTIVE MAINTENANCE</v>
          </cell>
        </row>
        <row r="98">
          <cell r="A98" t="str">
            <v>DR EP LEKHELA SECONDARY SCHOOL</v>
          </cell>
          <cell r="B98" t="str">
            <v>GOVERNMENT SCHOOL</v>
          </cell>
          <cell r="C98" t="str">
            <v>NCPRP0379</v>
          </cell>
          <cell r="D98">
            <v>300015406</v>
          </cell>
          <cell r="F98" t="str">
            <v>FRANCES BAARD</v>
          </cell>
          <cell r="G98" t="str">
            <v>SOL PLAATJE</v>
          </cell>
          <cell r="H98" t="str">
            <v>KIMBERLEY</v>
          </cell>
          <cell r="I98" t="str">
            <v>RETSWELELE</v>
          </cell>
          <cell r="J98" t="str">
            <v>461 MOSAMO STREET, RETSWELELE, KIMBERLEY, 8345</v>
          </cell>
          <cell r="K98" t="str">
            <v>-28.7125</v>
          </cell>
          <cell r="L98" t="str">
            <v>24.70883</v>
          </cell>
          <cell r="M98">
            <v>4</v>
          </cell>
          <cell r="N98" t="str">
            <v>SS DUSTILE</v>
          </cell>
          <cell r="O98" t="str">
            <v>5</v>
          </cell>
          <cell r="P98" t="str">
            <v>ABIGAIL SEROKOLO MOHAPANELE</v>
          </cell>
          <cell r="Q98" t="str">
            <v>0842520970</v>
          </cell>
          <cell r="R98" t="str">
            <v>0721323484</v>
          </cell>
          <cell r="S98" t="str">
            <v>DREPLEKHELA@GMAIL.COM</v>
          </cell>
          <cell r="T98" t="str">
            <v>NO</v>
          </cell>
          <cell r="U98" t="str">
            <v>URBAN</v>
          </cell>
          <cell r="V98" t="str">
            <v>461</v>
          </cell>
          <cell r="W98" t="str">
            <v>5,4368</v>
          </cell>
          <cell r="X98">
            <v>4.8</v>
          </cell>
          <cell r="Y98" t="str">
            <v>0,6368</v>
          </cell>
          <cell r="Z98">
            <v>5342</v>
          </cell>
          <cell r="AA98" t="str">
            <v>PERMANENT</v>
          </cell>
          <cell r="AB98" t="str">
            <v/>
          </cell>
          <cell r="AC98" t="str">
            <v/>
          </cell>
          <cell r="AD98" t="str">
            <v>PROVINCIAL</v>
          </cell>
          <cell r="AE98" t="str">
            <v/>
          </cell>
          <cell r="AF98" t="str">
            <v/>
          </cell>
          <cell r="AG98" t="str">
            <v>OPERATIONAL (LEARNERS AT THE SCHOOL)</v>
          </cell>
          <cell r="AH98" t="str">
            <v>PUBLIC</v>
          </cell>
          <cell r="AI98" t="str">
            <v>PUBLIC ORDINARY SCHOOL</v>
          </cell>
          <cell r="AJ98" t="str">
            <v xml:space="preserve">SECONDARY </v>
          </cell>
          <cell r="AK98">
            <v>667</v>
          </cell>
          <cell r="AL98" t="str">
            <v xml:space="preserve">LARGE SECONDARY </v>
          </cell>
          <cell r="AM98" t="str">
            <v xml:space="preserve">LEVEL 4 SECONDARY SCHOOL </v>
          </cell>
          <cell r="AN98" t="str">
            <v>GRADE 8</v>
          </cell>
          <cell r="AO98" t="str">
            <v>GRADE 12</v>
          </cell>
          <cell r="AP98" t="str">
            <v>1000</v>
          </cell>
          <cell r="AQ98">
            <v>1049</v>
          </cell>
          <cell r="AR98">
            <v>1043</v>
          </cell>
          <cell r="AS98">
            <v>965</v>
          </cell>
          <cell r="AT98">
            <v>956</v>
          </cell>
          <cell r="AU98">
            <v>822</v>
          </cell>
          <cell r="AV98">
            <v>827</v>
          </cell>
          <cell r="AW98">
            <v>864</v>
          </cell>
          <cell r="AX98">
            <v>521</v>
          </cell>
          <cell r="AY98">
            <v>766</v>
          </cell>
          <cell r="AZ98">
            <v>671</v>
          </cell>
          <cell r="BA98">
            <v>607</v>
          </cell>
          <cell r="BB98">
            <v>607</v>
          </cell>
          <cell r="BC98">
            <v>667</v>
          </cell>
          <cell r="BE98">
            <v>0</v>
          </cell>
          <cell r="BK98" t="str">
            <v>C3</v>
          </cell>
          <cell r="BL98" t="str">
            <v>C3</v>
          </cell>
          <cell r="BM98" t="str">
            <v>C3</v>
          </cell>
          <cell r="CW98" t="str">
            <v>Flush toilet (municipal)</v>
          </cell>
          <cell r="DO98" t="str">
            <v>926,8</v>
          </cell>
          <cell r="DP98" t="str">
            <v>STEEL PALISADE</v>
          </cell>
          <cell r="EH98">
            <v>5</v>
          </cell>
          <cell r="EM98" t="str">
            <v/>
          </cell>
          <cell r="EN98" t="str">
            <v/>
          </cell>
          <cell r="EO98" t="str">
            <v/>
          </cell>
          <cell r="EP98" t="str">
            <v/>
          </cell>
          <cell r="EQ98" t="str">
            <v/>
          </cell>
          <cell r="FH98" t="str">
            <v/>
          </cell>
          <cell r="FI98" t="str">
            <v/>
          </cell>
          <cell r="FP98">
            <v>545000</v>
          </cell>
          <cell r="FR98">
            <v>545000</v>
          </cell>
          <cell r="FT98">
            <v>545000</v>
          </cell>
          <cell r="FV98">
            <v>545000</v>
          </cell>
          <cell r="FW98">
            <v>2180000</v>
          </cell>
          <cell r="GA98" t="str">
            <v/>
          </cell>
          <cell r="GC98" t="str">
            <v>Yes</v>
          </cell>
          <cell r="GD98">
            <v>0</v>
          </cell>
          <cell r="GE98">
            <v>0</v>
          </cell>
          <cell r="GF98">
            <v>0</v>
          </cell>
          <cell r="GG98" t="str">
            <v>0</v>
          </cell>
          <cell r="GH98" t="str">
            <v>0</v>
          </cell>
          <cell r="GI98" t="str">
            <v>Borehole/Well on site, Municipal/Communal</v>
          </cell>
          <cell r="GJ98" t="str">
            <v>Always available</v>
          </cell>
          <cell r="GK98" t="str">
            <v>YES</v>
          </cell>
          <cell r="GL98">
            <v>2</v>
          </cell>
          <cell r="GM98">
            <v>10000</v>
          </cell>
          <cell r="GN98" t="str">
            <v>2 x 5kl</v>
          </cell>
          <cell r="GR98" t="str">
            <v>Reticulated for drinking purposes, Reticulated for water borne sewerage system</v>
          </cell>
          <cell r="GS98" t="str">
            <v>Not needed</v>
          </cell>
          <cell r="GT98" t="str">
            <v/>
          </cell>
          <cell r="GU98">
            <v>48</v>
          </cell>
          <cell r="GV98">
            <v>20</v>
          </cell>
          <cell r="GW98">
            <v>28</v>
          </cell>
          <cell r="GX98">
            <v>0</v>
          </cell>
          <cell r="GY98" t="str">
            <v>7</v>
          </cell>
          <cell r="GZ98">
            <v>5</v>
          </cell>
          <cell r="HA98">
            <v>1</v>
          </cell>
          <cell r="HB98">
            <v>0.2</v>
          </cell>
          <cell r="HC98">
            <v>0</v>
          </cell>
          <cell r="HD98">
            <v>1</v>
          </cell>
          <cell r="HE98" t="str">
            <v>0</v>
          </cell>
          <cell r="HF98">
            <v>0</v>
          </cell>
          <cell r="HG98" t="str">
            <v>0</v>
          </cell>
          <cell r="HH98">
            <v>1</v>
          </cell>
          <cell r="HI98">
            <v>1</v>
          </cell>
          <cell r="HJ98">
            <v>4</v>
          </cell>
          <cell r="HK98">
            <v>4</v>
          </cell>
          <cell r="HL98">
            <v>1</v>
          </cell>
          <cell r="HM98">
            <v>0</v>
          </cell>
          <cell r="HN98">
            <v>1</v>
          </cell>
          <cell r="HO98" t="str">
            <v>1</v>
          </cell>
          <cell r="HP98">
            <v>1</v>
          </cell>
          <cell r="HQ98" t="str">
            <v>0</v>
          </cell>
          <cell r="HR98">
            <v>16</v>
          </cell>
          <cell r="HS98">
            <v>16</v>
          </cell>
          <cell r="HT98">
            <v>17</v>
          </cell>
          <cell r="HU98">
            <v>7</v>
          </cell>
          <cell r="HV98">
            <v>0</v>
          </cell>
          <cell r="HW98">
            <v>0</v>
          </cell>
          <cell r="HX98">
            <v>0</v>
          </cell>
          <cell r="HY98" t="str">
            <v>0</v>
          </cell>
          <cell r="HZ98" t="str">
            <v>34</v>
          </cell>
          <cell r="IA98">
            <v>24</v>
          </cell>
          <cell r="IB98">
            <v>0</v>
          </cell>
          <cell r="IC98">
            <v>2</v>
          </cell>
          <cell r="ID98">
            <v>2</v>
          </cell>
          <cell r="IE98">
            <v>1</v>
          </cell>
          <cell r="IF98">
            <v>0</v>
          </cell>
          <cell r="IG98">
            <v>1783304.37</v>
          </cell>
          <cell r="IH98" t="str">
            <v>50002467,59</v>
          </cell>
          <cell r="II98" t="str">
            <v>2012</v>
          </cell>
          <cell r="IJ98">
            <v>17418083.712000001</v>
          </cell>
          <cell r="IK98">
            <v>53337616.317500003</v>
          </cell>
          <cell r="IL98">
            <v>2571484.25</v>
          </cell>
          <cell r="IM98">
            <v>3441225.9956999999</v>
          </cell>
          <cell r="IN98" t="str">
            <v>1793170,82</v>
          </cell>
          <cell r="IP98">
            <v>-51544445.497500002</v>
          </cell>
          <cell r="IQ98">
            <v>3.5636408154000002E-2</v>
          </cell>
          <cell r="IS98">
            <v>100</v>
          </cell>
          <cell r="IT98">
            <v>5</v>
          </cell>
          <cell r="IU98" t="str">
            <v>FEASIBILITY STUDY</v>
          </cell>
        </row>
        <row r="99">
          <cell r="A99" t="str">
            <v>DR IZAK VAN NIEKERK PRIMÊRE SKOOL</v>
          </cell>
          <cell r="B99" t="str">
            <v>GOVERNMENT SCHOOL</v>
          </cell>
          <cell r="C99" t="str">
            <v>NCPRP0843, 0893 1476</v>
          </cell>
          <cell r="D99">
            <v>300032301</v>
          </cell>
          <cell r="E99" t="str">
            <v/>
          </cell>
          <cell r="F99" t="str">
            <v>NAMAKWA</v>
          </cell>
          <cell r="G99" t="str">
            <v>NAMA KHOI</v>
          </cell>
          <cell r="H99" t="str">
            <v>SPRINGBOK</v>
          </cell>
          <cell r="I99" t="str">
            <v>BERGSIG SPRINGBOK</v>
          </cell>
          <cell r="J99" t="str">
            <v>PRINCESS STREET, SPRINGBOK, 8240</v>
          </cell>
          <cell r="K99" t="str">
            <v>-29.6491</v>
          </cell>
          <cell r="L99" t="str">
            <v>17.87554</v>
          </cell>
          <cell r="M99">
            <v>2</v>
          </cell>
          <cell r="N99" t="str">
            <v>MA ENGELBRECHT</v>
          </cell>
          <cell r="O99" t="str">
            <v>5</v>
          </cell>
          <cell r="P99" t="str">
            <v>RANDALL SHAUN PETERS</v>
          </cell>
          <cell r="Q99" t="str">
            <v>0277122760</v>
          </cell>
          <cell r="R99" t="str">
            <v>0836424262</v>
          </cell>
          <cell r="S99" t="str">
            <v>IZAKIE1@LANTIC.NET</v>
          </cell>
          <cell r="T99" t="str">
            <v>NO</v>
          </cell>
          <cell r="U99" t="str">
            <v>URBAN</v>
          </cell>
          <cell r="V99" t="str">
            <v>ERF 737, 657, 658</v>
          </cell>
          <cell r="W99" t="str">
            <v>4,0248</v>
          </cell>
          <cell r="X99">
            <v>2.8</v>
          </cell>
          <cell r="Y99" t="str">
            <v>1,2248</v>
          </cell>
          <cell r="Z99">
            <v>12156</v>
          </cell>
          <cell r="AA99" t="str">
            <v>PERMANENT</v>
          </cell>
          <cell r="AB99" t="str">
            <v/>
          </cell>
          <cell r="AC99" t="str">
            <v/>
          </cell>
          <cell r="AD99" t="str">
            <v>PROVINCIAL</v>
          </cell>
          <cell r="AE99" t="str">
            <v>NO</v>
          </cell>
          <cell r="AF99" t="str">
            <v/>
          </cell>
          <cell r="AG99" t="str">
            <v>OPERATIONAL (LEARNERS AT THE SCHOOL)</v>
          </cell>
          <cell r="AH99" t="str">
            <v>PUBLIC</v>
          </cell>
          <cell r="AI99" t="str">
            <v>FULL SERVICE</v>
          </cell>
          <cell r="AJ99" t="str">
            <v xml:space="preserve">PRIMARY </v>
          </cell>
          <cell r="AK99">
            <v>1125</v>
          </cell>
          <cell r="AL99" t="str">
            <v xml:space="preserve">MEGA PRIMARY </v>
          </cell>
          <cell r="AM99" t="str">
            <v xml:space="preserve">LEVEL 4 PRIMARY SCHOOL </v>
          </cell>
          <cell r="AN99" t="str">
            <v>GRADE R</v>
          </cell>
          <cell r="AO99" t="str">
            <v>GRADE 7</v>
          </cell>
          <cell r="AP99" t="str">
            <v>1117</v>
          </cell>
          <cell r="AQ99">
            <v>1120</v>
          </cell>
          <cell r="AR99">
            <v>1133</v>
          </cell>
          <cell r="AS99">
            <v>1069</v>
          </cell>
          <cell r="AT99">
            <v>1034</v>
          </cell>
          <cell r="AU99">
            <v>1003</v>
          </cell>
          <cell r="AV99">
            <v>1017</v>
          </cell>
          <cell r="AW99">
            <v>996</v>
          </cell>
          <cell r="AX99">
            <v>1174</v>
          </cell>
          <cell r="AY99">
            <v>1034</v>
          </cell>
          <cell r="AZ99">
            <v>1039</v>
          </cell>
          <cell r="BA99">
            <v>1030</v>
          </cell>
          <cell r="BB99">
            <v>1065</v>
          </cell>
          <cell r="BC99">
            <v>1125</v>
          </cell>
          <cell r="BE99">
            <v>0</v>
          </cell>
          <cell r="BK99" t="str">
            <v>C3</v>
          </cell>
          <cell r="BL99" t="str">
            <v>C4</v>
          </cell>
          <cell r="BM99" t="str">
            <v>C4</v>
          </cell>
          <cell r="CW99" t="str">
            <v>Flush toilet (municipal)</v>
          </cell>
          <cell r="DO99" t="str">
            <v>857,01</v>
          </cell>
          <cell r="DP99" t="str">
            <v>RAZOR WIRE FENCE</v>
          </cell>
          <cell r="EH99">
            <v>2</v>
          </cell>
          <cell r="EM99" t="str">
            <v>YES</v>
          </cell>
          <cell r="EN99" t="str">
            <v/>
          </cell>
          <cell r="EO99" t="str">
            <v/>
          </cell>
          <cell r="EP99" t="str">
            <v/>
          </cell>
          <cell r="EQ99" t="str">
            <v/>
          </cell>
          <cell r="FH99" t="str">
            <v/>
          </cell>
          <cell r="FI99" t="str">
            <v>NEED 1 ECD NO ECD</v>
          </cell>
          <cell r="FP99">
            <v>545000</v>
          </cell>
          <cell r="FR99">
            <v>545000</v>
          </cell>
          <cell r="FT99">
            <v>545000</v>
          </cell>
          <cell r="FV99">
            <v>545000</v>
          </cell>
          <cell r="FW99">
            <v>2180000</v>
          </cell>
          <cell r="GA99" t="str">
            <v/>
          </cell>
          <cell r="GC99" t="str">
            <v>Yes</v>
          </cell>
          <cell r="GD99">
            <v>0</v>
          </cell>
          <cell r="GE99">
            <v>0</v>
          </cell>
          <cell r="GF99">
            <v>0</v>
          </cell>
          <cell r="GG99" t="str">
            <v>0</v>
          </cell>
          <cell r="GH99" t="str">
            <v>0</v>
          </cell>
          <cell r="GI99" t="str">
            <v xml:space="preserve">Borehole/Well on site, Municipal Yard Supply, Rainwater Harvesting </v>
          </cell>
          <cell r="GJ99" t="str">
            <v>Less than 75%</v>
          </cell>
          <cell r="GK99" t="str">
            <v>YES</v>
          </cell>
          <cell r="GL99">
            <v>2</v>
          </cell>
          <cell r="GM99">
            <v>7500</v>
          </cell>
          <cell r="GN99" t="str">
            <v>1 X 2.5KL
1 X 5KL</v>
          </cell>
          <cell r="GR99" t="str">
            <v>Reticulated for drinking purposes, Reticulated for vegetable garden, Reticulated for water borne sewerage system, Reticulated for watering of sport fields and gardens</v>
          </cell>
          <cell r="GS99" t="str">
            <v>Less than 25% needed</v>
          </cell>
          <cell r="GT99" t="str">
            <v/>
          </cell>
          <cell r="GU99">
            <v>40</v>
          </cell>
          <cell r="GV99">
            <v>24</v>
          </cell>
          <cell r="GW99">
            <v>16</v>
          </cell>
          <cell r="GX99">
            <v>0</v>
          </cell>
          <cell r="GY99" t="str">
            <v>13</v>
          </cell>
          <cell r="GZ99">
            <v>13</v>
          </cell>
          <cell r="HA99">
            <v>5</v>
          </cell>
          <cell r="HB99">
            <v>0.38461538461538464</v>
          </cell>
          <cell r="HC99">
            <v>0</v>
          </cell>
          <cell r="HD99">
            <v>1</v>
          </cell>
          <cell r="HE99" t="str">
            <v>0</v>
          </cell>
          <cell r="HF99">
            <v>1</v>
          </cell>
          <cell r="HG99" t="str">
            <v>1</v>
          </cell>
          <cell r="HH99">
            <v>1</v>
          </cell>
          <cell r="HI99">
            <v>0</v>
          </cell>
          <cell r="HJ99">
            <v>3</v>
          </cell>
          <cell r="HK99">
            <v>3</v>
          </cell>
          <cell r="HL99">
            <v>1</v>
          </cell>
          <cell r="HM99">
            <v>0</v>
          </cell>
          <cell r="HN99">
            <v>1</v>
          </cell>
          <cell r="HO99" t="str">
            <v>1</v>
          </cell>
          <cell r="HP99">
            <v>1</v>
          </cell>
          <cell r="HQ99" t="str">
            <v>0</v>
          </cell>
          <cell r="HR99">
            <v>14</v>
          </cell>
          <cell r="HS99">
            <v>14</v>
          </cell>
          <cell r="HT99">
            <v>14</v>
          </cell>
          <cell r="HU99">
            <v>4</v>
          </cell>
          <cell r="HV99">
            <v>0</v>
          </cell>
          <cell r="HW99">
            <v>0</v>
          </cell>
          <cell r="HX99">
            <v>0</v>
          </cell>
          <cell r="HY99" t="str">
            <v>0</v>
          </cell>
          <cell r="HZ99" t="str">
            <v>25</v>
          </cell>
          <cell r="IA99">
            <v>36</v>
          </cell>
          <cell r="IB99">
            <v>11</v>
          </cell>
          <cell r="IC99">
            <v>2</v>
          </cell>
          <cell r="ID99">
            <v>2</v>
          </cell>
          <cell r="IE99">
            <v>1</v>
          </cell>
          <cell r="IF99">
            <v>0</v>
          </cell>
          <cell r="IG99">
            <v>993879.91</v>
          </cell>
          <cell r="IH99" t="str">
            <v>41315284,41</v>
          </cell>
          <cell r="II99" t="str">
            <v>1958</v>
          </cell>
          <cell r="IJ99">
            <v>12932922.374</v>
          </cell>
          <cell r="IK99">
            <v>43409047.909400001</v>
          </cell>
          <cell r="IL99">
            <v>1200786.338</v>
          </cell>
          <cell r="IM99">
            <v>1606922.9907</v>
          </cell>
          <cell r="IN99" t="str">
            <v>985139,11</v>
          </cell>
          <cell r="IP99">
            <v>-42423908.799400002</v>
          </cell>
          <cell r="IQ99">
            <v>2.4055986243999999E-2</v>
          </cell>
          <cell r="IS99">
            <v>100</v>
          </cell>
          <cell r="IT99">
            <v>5</v>
          </cell>
          <cell r="IU99" t="str">
            <v>CORRECTIVE MAINTENANCE</v>
          </cell>
        </row>
        <row r="100">
          <cell r="A100" t="str">
            <v>DRYFSAND PRIMÊRE SKOOL</v>
          </cell>
          <cell r="B100" t="str">
            <v>PRIVATE PROPERTY</v>
          </cell>
          <cell r="C100" t="str">
            <v>NCPRP1746</v>
          </cell>
          <cell r="D100">
            <v>300031203</v>
          </cell>
          <cell r="E100" t="str">
            <v/>
          </cell>
          <cell r="F100" t="str">
            <v>NAMAKWA</v>
          </cell>
          <cell r="G100" t="str">
            <v>RICHTERSVELD</v>
          </cell>
          <cell r="H100" t="str">
            <v>SANDDRIFT</v>
          </cell>
          <cell r="I100" t="str">
            <v>SANDDRIFT</v>
          </cell>
          <cell r="J100" t="str">
            <v>SCHOOL STREET, SANDDRIFT</v>
          </cell>
          <cell r="K100" t="str">
            <v>-28.41809</v>
          </cell>
          <cell r="L100" t="str">
            <v>16.77561</v>
          </cell>
          <cell r="M100">
            <v>1</v>
          </cell>
          <cell r="N100" t="str">
            <v>CL DAVIDS</v>
          </cell>
          <cell r="O100" t="str">
            <v>5</v>
          </cell>
          <cell r="P100" t="str">
            <v>SOPHIA JENIFFER FARMER</v>
          </cell>
          <cell r="Q100" t="str">
            <v>0278311704</v>
          </cell>
          <cell r="R100" t="str">
            <v>0738765373</v>
          </cell>
          <cell r="S100" t="str">
            <v>DRYFSANDLAERSKOOL@GMAIL.COM</v>
          </cell>
          <cell r="T100" t="str">
            <v>NO</v>
          </cell>
          <cell r="U100" t="str">
            <v>URBAN</v>
          </cell>
          <cell r="V100" t="str">
            <v>14</v>
          </cell>
          <cell r="W100" t="str">
            <v>8,4395</v>
          </cell>
          <cell r="X100">
            <v>2.8</v>
          </cell>
          <cell r="Y100" t="str">
            <v>5,6395</v>
          </cell>
          <cell r="Z100">
            <v>744</v>
          </cell>
          <cell r="AA100" t="str">
            <v>TEMPORARY</v>
          </cell>
          <cell r="AB100" t="str">
            <v>LEASED</v>
          </cell>
          <cell r="AC100" t="str">
            <v>CHURCH SCHOOL</v>
          </cell>
          <cell r="AD100" t="str">
            <v>PRIVATE / COMMERCIAL</v>
          </cell>
          <cell r="AE100" t="str">
            <v/>
          </cell>
          <cell r="AF100" t="str">
            <v>VG KERKNO DETAILS</v>
          </cell>
          <cell r="AG100" t="str">
            <v>OPERATIONAL (LEARNERS AT THE SCHOOL)</v>
          </cell>
          <cell r="AH100" t="str">
            <v>PUBLIC</v>
          </cell>
          <cell r="AI100" t="str">
            <v>PUBLIC ORDINARY SCHOOL</v>
          </cell>
          <cell r="AJ100" t="str">
            <v xml:space="preserve">PRIMARY </v>
          </cell>
          <cell r="AK100">
            <v>129</v>
          </cell>
          <cell r="AL100" t="str">
            <v xml:space="preserve">MICRO PRIMARY </v>
          </cell>
          <cell r="AM100" t="str">
            <v xml:space="preserve">LEVEL 0 PRIMARY SCHOOL </v>
          </cell>
          <cell r="AN100" t="str">
            <v>GRADE R</v>
          </cell>
          <cell r="AO100" t="str">
            <v>GRADE 7</v>
          </cell>
          <cell r="AP100" t="str">
            <v>195</v>
          </cell>
          <cell r="AQ100">
            <v>198</v>
          </cell>
          <cell r="AR100">
            <v>216</v>
          </cell>
          <cell r="AS100">
            <v>161</v>
          </cell>
          <cell r="AT100">
            <v>163</v>
          </cell>
          <cell r="AU100">
            <v>158</v>
          </cell>
          <cell r="AV100">
            <v>159</v>
          </cell>
          <cell r="AW100">
            <v>140</v>
          </cell>
          <cell r="AX100">
            <v>156</v>
          </cell>
          <cell r="AY100">
            <v>151</v>
          </cell>
          <cell r="AZ100">
            <v>149</v>
          </cell>
          <cell r="BA100">
            <v>148</v>
          </cell>
          <cell r="BB100">
            <v>133</v>
          </cell>
          <cell r="BC100">
            <v>129</v>
          </cell>
          <cell r="BE100">
            <v>0</v>
          </cell>
          <cell r="BK100" t="str">
            <v>C3</v>
          </cell>
          <cell r="BL100" t="str">
            <v>C3</v>
          </cell>
          <cell r="BM100" t="str">
            <v>C3</v>
          </cell>
          <cell r="CW100" t="str">
            <v>Flush toilet (municipal)</v>
          </cell>
          <cell r="DO100" t="str">
            <v>880</v>
          </cell>
          <cell r="DP100" t="str">
            <v>WELDED MESH</v>
          </cell>
          <cell r="EM100" t="str">
            <v>YES</v>
          </cell>
          <cell r="EN100" t="str">
            <v/>
          </cell>
          <cell r="EO100" t="str">
            <v/>
          </cell>
          <cell r="EP100" t="str">
            <v/>
          </cell>
          <cell r="EQ100" t="str">
            <v/>
          </cell>
          <cell r="FH100" t="str">
            <v/>
          </cell>
          <cell r="FI100" t="str">
            <v>CHURCH SCHOOL: VG KERK</v>
          </cell>
          <cell r="FP100">
            <v>0</v>
          </cell>
          <cell r="FR100">
            <v>0</v>
          </cell>
          <cell r="FT100">
            <v>0</v>
          </cell>
          <cell r="FV100">
            <v>0</v>
          </cell>
          <cell r="FW100">
            <v>0</v>
          </cell>
          <cell r="GA100" t="str">
            <v/>
          </cell>
          <cell r="GC100" t="str">
            <v>Yes</v>
          </cell>
          <cell r="GD100">
            <v>0</v>
          </cell>
          <cell r="GE100">
            <v>0</v>
          </cell>
          <cell r="GF100">
            <v>0</v>
          </cell>
          <cell r="GG100" t="str">
            <v>0</v>
          </cell>
          <cell r="GH100" t="str">
            <v>0</v>
          </cell>
          <cell r="GI100" t="str">
            <v>Municipal Yard Supply</v>
          </cell>
          <cell r="GJ100" t="str">
            <v>Less than 75%</v>
          </cell>
          <cell r="GK100" t="str">
            <v>YES</v>
          </cell>
          <cell r="GL100">
            <v>1</v>
          </cell>
          <cell r="GM100">
            <v>5000</v>
          </cell>
          <cell r="GN100" t="str">
            <v>1 x 5kl</v>
          </cell>
          <cell r="GR100" t="str">
            <v>Reticulated for drinking purposes, Reticulated for vegetable garden, Reticulated for water borne sewerage system</v>
          </cell>
          <cell r="GS100" t="str">
            <v>Less than 25% needed</v>
          </cell>
          <cell r="GT100" t="str">
            <v/>
          </cell>
          <cell r="GU100">
            <v>5</v>
          </cell>
          <cell r="GV100">
            <v>6</v>
          </cell>
          <cell r="GW100">
            <v>-1</v>
          </cell>
          <cell r="GX100">
            <v>0.33333333333333331</v>
          </cell>
          <cell r="GY100" t="str">
            <v>2</v>
          </cell>
          <cell r="GZ100">
            <v>5</v>
          </cell>
          <cell r="HA100">
            <v>3</v>
          </cell>
          <cell r="HB100">
            <v>0.6</v>
          </cell>
          <cell r="HC100">
            <v>0</v>
          </cell>
          <cell r="HD100">
            <v>1</v>
          </cell>
          <cell r="HE100" t="str">
            <v>0</v>
          </cell>
          <cell r="HF100">
            <v>0</v>
          </cell>
          <cell r="HG100" t="str">
            <v>0</v>
          </cell>
          <cell r="HH100">
            <v>0</v>
          </cell>
          <cell r="HI100">
            <v>0</v>
          </cell>
          <cell r="HJ100">
            <v>0</v>
          </cell>
          <cell r="HK100">
            <v>0</v>
          </cell>
          <cell r="HL100">
            <v>0</v>
          </cell>
          <cell r="HM100">
            <v>0</v>
          </cell>
          <cell r="HN100">
            <v>0</v>
          </cell>
          <cell r="HO100" t="str">
            <v>0</v>
          </cell>
          <cell r="HP100">
            <v>0</v>
          </cell>
          <cell r="HQ100" t="str">
            <v>0</v>
          </cell>
          <cell r="HR100">
            <v>2</v>
          </cell>
          <cell r="HS100">
            <v>1</v>
          </cell>
          <cell r="HT100">
            <v>5</v>
          </cell>
          <cell r="HU100">
            <v>4</v>
          </cell>
          <cell r="HV100">
            <v>0</v>
          </cell>
          <cell r="HW100">
            <v>0</v>
          </cell>
          <cell r="HX100">
            <v>0</v>
          </cell>
          <cell r="HY100" t="str">
            <v>0</v>
          </cell>
          <cell r="HZ100" t="str">
            <v>0</v>
          </cell>
          <cell r="IA100">
            <v>9</v>
          </cell>
          <cell r="IB100">
            <v>9</v>
          </cell>
          <cell r="IC100">
            <v>0</v>
          </cell>
          <cell r="ID100">
            <v>0</v>
          </cell>
          <cell r="IE100">
            <v>1</v>
          </cell>
          <cell r="IF100">
            <v>1</v>
          </cell>
          <cell r="IG100">
            <v>144063.41</v>
          </cell>
          <cell r="IH100" t="str">
            <v>15091207,15</v>
          </cell>
          <cell r="II100" t="str">
            <v>1970</v>
          </cell>
          <cell r="IJ100">
            <v>3916096.2960000001</v>
          </cell>
          <cell r="IK100">
            <v>13063682.114600001</v>
          </cell>
          <cell r="IL100">
            <v>810278.56</v>
          </cell>
          <cell r="IM100">
            <v>1084335.4938999999</v>
          </cell>
          <cell r="IN100" t="str">
            <v>152763,8599</v>
          </cell>
          <cell r="IP100">
            <v>-12910918.254699999</v>
          </cell>
          <cell r="IQ100">
            <v>1.2395409393E-2</v>
          </cell>
          <cell r="IS100">
            <v>100</v>
          </cell>
          <cell r="IT100">
            <v>5</v>
          </cell>
          <cell r="IU100" t="str">
            <v>FEASIBILITY STUDY</v>
          </cell>
        </row>
        <row r="101">
          <cell r="A101" t="str">
            <v>DU TOITSPAN LAERSKOOL</v>
          </cell>
          <cell r="B101" t="str">
            <v>GOVERNMENT SCHOOL</v>
          </cell>
          <cell r="C101" t="str">
            <v>NCPRP0495, 0496, 0551, 0580, 0633, 0675, 0700, 0721, 1280, 1242</v>
          </cell>
          <cell r="D101">
            <v>300015206</v>
          </cell>
          <cell r="E101" t="str">
            <v/>
          </cell>
          <cell r="F101" t="str">
            <v>FRANCES BAARD</v>
          </cell>
          <cell r="G101" t="str">
            <v>SOL PLAATJE</v>
          </cell>
          <cell r="H101" t="str">
            <v>KIMBERLEY</v>
          </cell>
          <cell r="I101" t="str">
            <v>BEACONSFIELD</v>
          </cell>
          <cell r="J101" t="str">
            <v>53A CENTRAL STREET, BEACONSFIELD, KIMBERLEY</v>
          </cell>
          <cell r="K101" t="str">
            <v>-28.75606</v>
          </cell>
          <cell r="L101" t="str">
            <v>24.78145</v>
          </cell>
          <cell r="M101">
            <v>3</v>
          </cell>
          <cell r="N101" t="str">
            <v>SS MOREMI</v>
          </cell>
          <cell r="O101" t="str">
            <v>5</v>
          </cell>
          <cell r="P101" t="str">
            <v>OSWALD LANCE KEEBLE</v>
          </cell>
          <cell r="Q101" t="str">
            <v>0538420340</v>
          </cell>
          <cell r="R101" t="str">
            <v>0833098897</v>
          </cell>
          <cell r="S101" t="str">
            <v>DUTOITSPANFB@TELKOMSA.NET</v>
          </cell>
          <cell r="T101" t="str">
            <v>YES</v>
          </cell>
          <cell r="U101" t="str">
            <v>URBAN</v>
          </cell>
          <cell r="V101" t="str">
            <v>1455, 1452, 3136, 1450, 1454, 3139, 1451, 1453, 15974 &amp; 11773</v>
          </cell>
          <cell r="W101" t="str">
            <v>4,982</v>
          </cell>
          <cell r="X101">
            <v>2.8</v>
          </cell>
          <cell r="Y101" t="str">
            <v>2,182</v>
          </cell>
          <cell r="Z101">
            <v>5788</v>
          </cell>
          <cell r="AA101" t="str">
            <v>PERMANENT</v>
          </cell>
          <cell r="AB101" t="str">
            <v/>
          </cell>
          <cell r="AC101" t="str">
            <v/>
          </cell>
          <cell r="AD101" t="str">
            <v>LOCAL GOVERNMENT</v>
          </cell>
          <cell r="AE101" t="str">
            <v/>
          </cell>
          <cell r="AF101" t="str">
            <v/>
          </cell>
          <cell r="AG101" t="str">
            <v>OPERATIONAL (LEARNERS AT THE SCHOOL)</v>
          </cell>
          <cell r="AH101" t="str">
            <v>PUBLIC</v>
          </cell>
          <cell r="AI101" t="str">
            <v>PUBLIC ORDINARY SCHOOL</v>
          </cell>
          <cell r="AJ101" t="str">
            <v xml:space="preserve">PRIMARY </v>
          </cell>
          <cell r="AK101">
            <v>908</v>
          </cell>
          <cell r="AL101" t="str">
            <v xml:space="preserve">LARGE PRIMARY </v>
          </cell>
          <cell r="AM101" t="str">
            <v xml:space="preserve">LEVEL 4 PRIMARY SCHOOL </v>
          </cell>
          <cell r="AN101" t="str">
            <v>GRADE R</v>
          </cell>
          <cell r="AO101" t="str">
            <v>GRADE 7</v>
          </cell>
          <cell r="AP101" t="str">
            <v>676</v>
          </cell>
          <cell r="AQ101">
            <v>615</v>
          </cell>
          <cell r="AR101">
            <v>744</v>
          </cell>
          <cell r="AS101">
            <v>779</v>
          </cell>
          <cell r="AT101">
            <v>831</v>
          </cell>
          <cell r="AU101">
            <v>840</v>
          </cell>
          <cell r="AV101">
            <v>827</v>
          </cell>
          <cell r="AW101">
            <v>833</v>
          </cell>
          <cell r="AX101">
            <v>980</v>
          </cell>
          <cell r="AY101">
            <v>833</v>
          </cell>
          <cell r="AZ101">
            <v>864</v>
          </cell>
          <cell r="BA101">
            <v>856</v>
          </cell>
          <cell r="BB101">
            <v>862</v>
          </cell>
          <cell r="BC101">
            <v>908</v>
          </cell>
          <cell r="BE101">
            <v>0</v>
          </cell>
          <cell r="BK101" t="str">
            <v>C4</v>
          </cell>
          <cell r="BL101" t="str">
            <v>C3</v>
          </cell>
          <cell r="BM101" t="str">
            <v>C3</v>
          </cell>
          <cell r="CW101" t="str">
            <v>Flush toilet (septic tank), Flush toilet (municipal)</v>
          </cell>
          <cell r="DO101" t="str">
            <v>933,49</v>
          </cell>
          <cell r="DP101" t="str">
            <v>STEEL PALISADE</v>
          </cell>
          <cell r="EH101">
            <v>5</v>
          </cell>
          <cell r="EM101" t="str">
            <v/>
          </cell>
          <cell r="EN101" t="str">
            <v/>
          </cell>
          <cell r="EO101" t="str">
            <v/>
          </cell>
          <cell r="EP101" t="str">
            <v/>
          </cell>
          <cell r="EQ101" t="str">
            <v/>
          </cell>
          <cell r="FG101" t="str">
            <v>INAPPROPRIATE STRUCTURES</v>
          </cell>
          <cell r="FH101" t="str">
            <v>ASBESTOS ROOFS TO BE REPLACED</v>
          </cell>
          <cell r="FO101" t="str">
            <v>REPLACE ASBESTOS ROOFS</v>
          </cell>
          <cell r="FP101">
            <v>0</v>
          </cell>
          <cell r="FR101">
            <v>0</v>
          </cell>
          <cell r="FT101">
            <v>0</v>
          </cell>
          <cell r="FV101">
            <v>0</v>
          </cell>
          <cell r="FW101">
            <v>0</v>
          </cell>
          <cell r="GA101" t="str">
            <v>PROJECT FOR REPLACEMENT OF ASBESTOS ROOFS IN PROGRESS</v>
          </cell>
          <cell r="GB101">
            <v>5000000</v>
          </cell>
          <cell r="GC101" t="str">
            <v>Yes</v>
          </cell>
          <cell r="GD101">
            <v>0</v>
          </cell>
          <cell r="GE101">
            <v>0</v>
          </cell>
          <cell r="GF101">
            <v>0</v>
          </cell>
          <cell r="GG101" t="str">
            <v>0</v>
          </cell>
          <cell r="GH101" t="str">
            <v>0</v>
          </cell>
          <cell r="GI101" t="str">
            <v>Borehole/Well on site, Municipal Yard Supply</v>
          </cell>
          <cell r="GJ101" t="str">
            <v>Less than 100%</v>
          </cell>
          <cell r="GK101" t="str">
            <v>NO</v>
          </cell>
          <cell r="GL101">
            <v>0</v>
          </cell>
          <cell r="GR101" t="str">
            <v>Reticulated for drinking purposes, Reticulated for water borne sewerage system, Reticulated for watering of sport fields and gardens</v>
          </cell>
          <cell r="GS101" t="str">
            <v>Less than 25% needed</v>
          </cell>
          <cell r="GT101" t="str">
            <v/>
          </cell>
          <cell r="GU101">
            <v>19</v>
          </cell>
          <cell r="GV101">
            <v>20</v>
          </cell>
          <cell r="GW101">
            <v>-1</v>
          </cell>
          <cell r="GX101">
            <v>0.25</v>
          </cell>
          <cell r="GY101" t="str">
            <v>32</v>
          </cell>
          <cell r="GZ101">
            <v>13</v>
          </cell>
          <cell r="HA101">
            <v>3</v>
          </cell>
          <cell r="HB101">
            <v>0.23076923076923078</v>
          </cell>
          <cell r="HC101">
            <v>0</v>
          </cell>
          <cell r="HD101">
            <v>1</v>
          </cell>
          <cell r="HE101" t="str">
            <v>0</v>
          </cell>
          <cell r="HF101">
            <v>1</v>
          </cell>
          <cell r="HG101" t="str">
            <v>1</v>
          </cell>
          <cell r="HH101">
            <v>1</v>
          </cell>
          <cell r="HI101">
            <v>0</v>
          </cell>
          <cell r="HJ101">
            <v>1</v>
          </cell>
          <cell r="HK101">
            <v>1</v>
          </cell>
          <cell r="HL101">
            <v>1</v>
          </cell>
          <cell r="HM101">
            <v>0</v>
          </cell>
          <cell r="HN101">
            <v>1</v>
          </cell>
          <cell r="HO101" t="str">
            <v>1</v>
          </cell>
          <cell r="HP101">
            <v>1</v>
          </cell>
          <cell r="HQ101" t="str">
            <v>0</v>
          </cell>
          <cell r="HR101">
            <v>16</v>
          </cell>
          <cell r="HS101">
            <v>16</v>
          </cell>
          <cell r="HT101">
            <v>14</v>
          </cell>
          <cell r="HU101">
            <v>5</v>
          </cell>
          <cell r="HV101">
            <v>0</v>
          </cell>
          <cell r="HW101">
            <v>0</v>
          </cell>
          <cell r="HX101">
            <v>0</v>
          </cell>
          <cell r="HY101" t="str">
            <v>0</v>
          </cell>
          <cell r="HZ101" t="str">
            <v>31</v>
          </cell>
          <cell r="IA101">
            <v>25</v>
          </cell>
          <cell r="IB101">
            <v>0</v>
          </cell>
          <cell r="IC101">
            <v>8</v>
          </cell>
          <cell r="ID101">
            <v>8</v>
          </cell>
          <cell r="IE101">
            <v>1</v>
          </cell>
          <cell r="IF101">
            <v>0</v>
          </cell>
          <cell r="IG101">
            <v>8752349.0398999993</v>
          </cell>
          <cell r="IH101" t="str">
            <v>60150451,55</v>
          </cell>
          <cell r="II101" t="str">
            <v>1959</v>
          </cell>
          <cell r="IJ101">
            <v>9621580.8698999994</v>
          </cell>
          <cell r="IK101">
            <v>63759478.642999999</v>
          </cell>
          <cell r="IL101">
            <v>2951509.6436000001</v>
          </cell>
          <cell r="IM101">
            <v>3949785.6974999998</v>
          </cell>
          <cell r="IN101" t="str">
            <v>8752349,0399</v>
          </cell>
          <cell r="IP101">
            <v>-55007129.603100002</v>
          </cell>
          <cell r="IQ101">
            <v>0.14550761985999999</v>
          </cell>
          <cell r="IS101">
            <v>100</v>
          </cell>
          <cell r="IT101">
            <v>5</v>
          </cell>
          <cell r="IU101" t="str">
            <v>FEASIBILITY STUDY</v>
          </cell>
        </row>
        <row r="102">
          <cell r="A102" t="str">
            <v>DUTTON PRIMARY SCHOOL</v>
          </cell>
          <cell r="B102" t="str">
            <v>GOVERNMENT SCHOOL</v>
          </cell>
          <cell r="C102" t="str">
            <v>NCPRP2733</v>
          </cell>
          <cell r="D102">
            <v>300100337</v>
          </cell>
          <cell r="F102" t="str">
            <v>JOHN TAOLO GAETSEWE</v>
          </cell>
          <cell r="G102" t="str">
            <v>GA-SEGONYANA</v>
          </cell>
          <cell r="H102" t="str">
            <v>KURUMAN</v>
          </cell>
          <cell r="I102" t="str">
            <v>KLEINEIFFEL</v>
          </cell>
          <cell r="J102" t="str">
            <v>01, KLEIN EIFFEL, KURUMAN, 8460</v>
          </cell>
          <cell r="K102" t="str">
            <v>-26.5331</v>
          </cell>
          <cell r="L102" t="str">
            <v>22,98507</v>
          </cell>
          <cell r="M102">
            <v>8</v>
          </cell>
          <cell r="N102" t="str">
            <v>KA JOHANNES</v>
          </cell>
          <cell r="O102" t="str">
            <v>1</v>
          </cell>
          <cell r="P102" t="str">
            <v>OO MOSIELELE; Cellphone: 0838788914</v>
          </cell>
          <cell r="Q102" t="str">
            <v>(083) 8788914</v>
          </cell>
          <cell r="R102" t="str">
            <v xml:space="preserve">() </v>
          </cell>
          <cell r="S102" t="str">
            <v/>
          </cell>
          <cell r="T102" t="str">
            <v>NO</v>
          </cell>
          <cell r="U102" t="str">
            <v>RURAL</v>
          </cell>
          <cell r="V102" t="str">
            <v>358</v>
          </cell>
          <cell r="W102" t="str">
            <v>3,349</v>
          </cell>
          <cell r="X102">
            <v>2.8</v>
          </cell>
          <cell r="Y102" t="str">
            <v>0,013</v>
          </cell>
          <cell r="Z102">
            <v>194</v>
          </cell>
          <cell r="AA102" t="str">
            <v>PERMANENT</v>
          </cell>
          <cell r="AB102" t="str">
            <v/>
          </cell>
          <cell r="AC102" t="str">
            <v xml:space="preserve">EARMARKED FOR CLOSURE </v>
          </cell>
          <cell r="AD102" t="str">
            <v>PROVINCIAL</v>
          </cell>
          <cell r="AE102" t="str">
            <v/>
          </cell>
          <cell r="AF102" t="str">
            <v/>
          </cell>
          <cell r="AG102" t="str">
            <v>OPERATIONAL (LEARNERS AT THE SCHOOL)</v>
          </cell>
          <cell r="AH102" t="str">
            <v>PUBLIC</v>
          </cell>
          <cell r="AI102" t="str">
            <v>PUBLIC ORDINARY SCHOOL</v>
          </cell>
          <cell r="AJ102" t="str">
            <v xml:space="preserve">PRIMARY </v>
          </cell>
          <cell r="AK102">
            <v>56</v>
          </cell>
          <cell r="AL102" t="str">
            <v xml:space="preserve">MICRO PRIMARY </v>
          </cell>
          <cell r="AM102" t="str">
            <v xml:space="preserve">LEVEL 1 PRIMARY SCHOOL </v>
          </cell>
          <cell r="AN102" t="str">
            <v>GRADE 1</v>
          </cell>
          <cell r="AO102" t="str">
            <v>GRADE 6</v>
          </cell>
          <cell r="AP102" t="str">
            <v>50</v>
          </cell>
          <cell r="AQ102">
            <v>50</v>
          </cell>
          <cell r="AR102">
            <v>57</v>
          </cell>
          <cell r="AS102">
            <v>56</v>
          </cell>
          <cell r="AT102">
            <v>59</v>
          </cell>
          <cell r="AU102">
            <v>65</v>
          </cell>
          <cell r="AV102">
            <v>75</v>
          </cell>
          <cell r="AW102">
            <v>66</v>
          </cell>
          <cell r="AX102">
            <v>65</v>
          </cell>
          <cell r="AY102">
            <v>58</v>
          </cell>
          <cell r="AZ102">
            <v>49</v>
          </cell>
          <cell r="BA102">
            <v>58</v>
          </cell>
          <cell r="BB102">
            <v>49</v>
          </cell>
          <cell r="BC102">
            <v>56</v>
          </cell>
          <cell r="BE102">
            <v>0</v>
          </cell>
          <cell r="BK102" t="str">
            <v>C3</v>
          </cell>
          <cell r="BL102" t="str">
            <v>C1</v>
          </cell>
          <cell r="BM102" t="str">
            <v>C1</v>
          </cell>
          <cell r="CW102" t="str">
            <v>Flush toilet (municipal)</v>
          </cell>
          <cell r="DO102" t="str">
            <v>735,57</v>
          </cell>
          <cell r="DP102" t="str">
            <v xml:space="preserve"> </v>
          </cell>
          <cell r="EM102" t="str">
            <v/>
          </cell>
          <cell r="EN102" t="str">
            <v/>
          </cell>
          <cell r="EO102" t="str">
            <v/>
          </cell>
          <cell r="EP102" t="str">
            <v/>
          </cell>
          <cell r="EQ102" t="str">
            <v/>
          </cell>
          <cell r="FH102" t="str">
            <v/>
          </cell>
          <cell r="FI102" t="str">
            <v xml:space="preserve">EARMARKED FOR CLOSURE </v>
          </cell>
          <cell r="FJ102" t="str">
            <v>CHECK CONDITION</v>
          </cell>
          <cell r="FP102">
            <v>0</v>
          </cell>
          <cell r="FR102">
            <v>0</v>
          </cell>
          <cell r="FT102">
            <v>0</v>
          </cell>
          <cell r="FV102">
            <v>0</v>
          </cell>
          <cell r="FW102">
            <v>0</v>
          </cell>
          <cell r="GA102" t="str">
            <v/>
          </cell>
          <cell r="GC102" t="str">
            <v/>
          </cell>
          <cell r="GG102" t="str">
            <v/>
          </cell>
          <cell r="GH102" t="str">
            <v/>
          </cell>
          <cell r="GI102" t="str">
            <v>Borehole/Well on site</v>
          </cell>
          <cell r="GJ102" t="str">
            <v>Less than 75%</v>
          </cell>
          <cell r="GK102" t="str">
            <v>YES</v>
          </cell>
          <cell r="GL102">
            <v>1</v>
          </cell>
          <cell r="GQ102" t="str">
            <v>1 x 2.5kl</v>
          </cell>
          <cell r="GR102" t="str">
            <v>Reticulated for drinking purposes, Reticulated for vegetable garden</v>
          </cell>
          <cell r="GS102" t="str">
            <v>Less than 50% needed</v>
          </cell>
          <cell r="GT102" t="str">
            <v>Y</v>
          </cell>
          <cell r="GY102" t="str">
            <v/>
          </cell>
          <cell r="HE102" t="str">
            <v/>
          </cell>
          <cell r="HG102" t="str">
            <v/>
          </cell>
          <cell r="HO102" t="str">
            <v/>
          </cell>
          <cell r="HQ102" t="str">
            <v/>
          </cell>
          <cell r="HY102" t="str">
            <v/>
          </cell>
          <cell r="HZ102" t="str">
            <v/>
          </cell>
          <cell r="IH102" t="str">
            <v/>
          </cell>
          <cell r="II102" t="str">
            <v>1968</v>
          </cell>
          <cell r="IJ102">
            <v>1359816.8759999999</v>
          </cell>
          <cell r="IK102">
            <v>2623377.5046999999</v>
          </cell>
          <cell r="IL102">
            <v>1732071.2</v>
          </cell>
          <cell r="IM102">
            <v>2317901.9819999998</v>
          </cell>
          <cell r="IN102" t="str">
            <v/>
          </cell>
          <cell r="IP102">
            <v>-2623377.5046999999</v>
          </cell>
          <cell r="IS102">
            <v>100</v>
          </cell>
          <cell r="IT102">
            <v>5</v>
          </cell>
          <cell r="IU102" t="str">
            <v>FEASIBILITY STUDY</v>
          </cell>
        </row>
        <row r="103">
          <cell r="A103" t="str">
            <v>EDIGANG PRIMARY SCHOOL</v>
          </cell>
          <cell r="B103" t="str">
            <v>GOVERNMENT SCHOOL</v>
          </cell>
          <cell r="C103" t="str">
            <v>NCPRP0120</v>
          </cell>
          <cell r="D103">
            <v>300100345</v>
          </cell>
          <cell r="E103" t="str">
            <v/>
          </cell>
          <cell r="F103" t="str">
            <v>JOHN TAOLO GAETSEWE</v>
          </cell>
          <cell r="G103" t="str">
            <v>JOE MOROLONG</v>
          </cell>
          <cell r="H103" t="str">
            <v>KURUMAN</v>
          </cell>
          <cell r="I103" t="str">
            <v>KURUMAN</v>
          </cell>
          <cell r="J103" t="str">
            <v>GASERUTELE VILLAGE FARM NO 219</v>
          </cell>
          <cell r="K103" t="str">
            <v>-27.202833</v>
          </cell>
          <cell r="L103" t="str">
            <v>23.441217</v>
          </cell>
          <cell r="M103">
            <v>1</v>
          </cell>
          <cell r="N103" t="str">
            <v>MO SERAPELWANE</v>
          </cell>
          <cell r="O103" t="str">
            <v>1</v>
          </cell>
          <cell r="P103" t="str">
            <v>KGALALELO MONICAH BLAAR</v>
          </cell>
          <cell r="Q103" t="str">
            <v>0537731938</v>
          </cell>
          <cell r="R103" t="str">
            <v>0843089175</v>
          </cell>
          <cell r="S103" t="str">
            <v>EDIGANGPRIMARY1@GMAIL.COM</v>
          </cell>
          <cell r="T103" t="str">
            <v>NO</v>
          </cell>
          <cell r="U103" t="str">
            <v>RURAL</v>
          </cell>
          <cell r="V103" t="str">
            <v>219</v>
          </cell>
          <cell r="W103" t="str">
            <v>2,7167</v>
          </cell>
          <cell r="X103">
            <v>2.8</v>
          </cell>
          <cell r="Y103" t="str">
            <v>-0,0833</v>
          </cell>
          <cell r="Z103">
            <v>502</v>
          </cell>
          <cell r="AA103" t="str">
            <v>PERMANENT</v>
          </cell>
          <cell r="AB103" t="str">
            <v/>
          </cell>
          <cell r="AC103" t="str">
            <v/>
          </cell>
          <cell r="AD103" t="str">
            <v>PROVINCIAL</v>
          </cell>
          <cell r="AE103" t="str">
            <v/>
          </cell>
          <cell r="AF103" t="str">
            <v/>
          </cell>
          <cell r="AG103" t="str">
            <v>OPERATIONAL (LEARNERS AT THE SCHOOL)</v>
          </cell>
          <cell r="AH103" t="str">
            <v>PUBLIC</v>
          </cell>
          <cell r="AI103" t="str">
            <v>PUBLIC ORDINARY SCHOOL</v>
          </cell>
          <cell r="AJ103" t="str">
            <v xml:space="preserve">PRIMARY </v>
          </cell>
          <cell r="AK103">
            <v>184</v>
          </cell>
          <cell r="AL103" t="str">
            <v xml:space="preserve">SMALL PRIMARY </v>
          </cell>
          <cell r="AM103" t="str">
            <v xml:space="preserve">LEVEL 1 PRIMARY SCHOOL </v>
          </cell>
          <cell r="AN103" t="str">
            <v>GRADE R</v>
          </cell>
          <cell r="AO103" t="str">
            <v>GRADE 6</v>
          </cell>
          <cell r="AP103" t="str">
            <v>177</v>
          </cell>
          <cell r="AQ103">
            <v>175</v>
          </cell>
          <cell r="AR103">
            <v>179</v>
          </cell>
          <cell r="AS103">
            <v>176</v>
          </cell>
          <cell r="AT103">
            <v>176</v>
          </cell>
          <cell r="AU103">
            <v>176</v>
          </cell>
          <cell r="AV103">
            <v>178</v>
          </cell>
          <cell r="AW103">
            <v>211</v>
          </cell>
          <cell r="AX103">
            <v>236</v>
          </cell>
          <cell r="AY103">
            <v>199</v>
          </cell>
          <cell r="AZ103">
            <v>196</v>
          </cell>
          <cell r="BA103">
            <v>183</v>
          </cell>
          <cell r="BB103">
            <v>195</v>
          </cell>
          <cell r="BC103">
            <v>184</v>
          </cell>
          <cell r="BE103">
            <v>0</v>
          </cell>
          <cell r="BK103" t="str">
            <v>C4</v>
          </cell>
          <cell r="BL103" t="str">
            <v>C3</v>
          </cell>
          <cell r="BM103" t="str">
            <v>C3</v>
          </cell>
          <cell r="CW103" t="str">
            <v>Enviro Loo, Flush toilet (septic tank)</v>
          </cell>
          <cell r="DO103" t="str">
            <v>665,82</v>
          </cell>
          <cell r="DP103" t="str">
            <v>WELDED MESH</v>
          </cell>
          <cell r="EM103" t="str">
            <v/>
          </cell>
          <cell r="EN103" t="str">
            <v/>
          </cell>
          <cell r="EO103" t="str">
            <v/>
          </cell>
          <cell r="EP103" t="str">
            <v/>
          </cell>
          <cell r="EQ103" t="str">
            <v/>
          </cell>
          <cell r="FH103" t="str">
            <v/>
          </cell>
          <cell r="FI103" t="str">
            <v/>
          </cell>
          <cell r="FP103">
            <v>0</v>
          </cell>
          <cell r="FR103">
            <v>0</v>
          </cell>
          <cell r="FT103">
            <v>0</v>
          </cell>
          <cell r="FV103">
            <v>0</v>
          </cell>
          <cell r="FW103">
            <v>0</v>
          </cell>
          <cell r="GA103" t="str">
            <v/>
          </cell>
          <cell r="GC103" t="str">
            <v>Yes</v>
          </cell>
          <cell r="GD103">
            <v>0</v>
          </cell>
          <cell r="GE103">
            <v>0</v>
          </cell>
          <cell r="GF103">
            <v>1</v>
          </cell>
          <cell r="GG103" t="str">
            <v>0</v>
          </cell>
          <cell r="GH103" t="str">
            <v>0</v>
          </cell>
          <cell r="GI103" t="str">
            <v>Borehole/Well on site, Municipal Yard Supply</v>
          </cell>
          <cell r="GJ103" t="str">
            <v>Always available</v>
          </cell>
          <cell r="GK103" t="str">
            <v>YES</v>
          </cell>
          <cell r="GL103">
            <v>2</v>
          </cell>
          <cell r="GM103">
            <v>10000</v>
          </cell>
          <cell r="GN103" t="str">
            <v>2 x 5kl</v>
          </cell>
          <cell r="GR103" t="str">
            <v>Reticulated for drinking purposes, Reticulated for vegetable garden, Reticulated for water borne sewerage system</v>
          </cell>
          <cell r="GS103" t="str">
            <v>Not needed</v>
          </cell>
          <cell r="GT103" t="str">
            <v>Y</v>
          </cell>
          <cell r="GU103">
            <v>11</v>
          </cell>
          <cell r="GV103">
            <v>12</v>
          </cell>
          <cell r="GW103">
            <v>-1</v>
          </cell>
          <cell r="GX103">
            <v>1</v>
          </cell>
          <cell r="GY103" t="str">
            <v>13</v>
          </cell>
          <cell r="GZ103">
            <v>8</v>
          </cell>
          <cell r="HA103">
            <v>5</v>
          </cell>
          <cell r="HB103">
            <v>0.625</v>
          </cell>
          <cell r="HC103">
            <v>0</v>
          </cell>
          <cell r="HD103">
            <v>1</v>
          </cell>
          <cell r="HE103" t="str">
            <v>0</v>
          </cell>
          <cell r="HF103">
            <v>0</v>
          </cell>
          <cell r="HG103" t="str">
            <v>0</v>
          </cell>
          <cell r="HH103">
            <v>0</v>
          </cell>
          <cell r="HI103">
            <v>0</v>
          </cell>
          <cell r="HJ103">
            <v>0</v>
          </cell>
          <cell r="HK103">
            <v>0</v>
          </cell>
          <cell r="HL103">
            <v>1</v>
          </cell>
          <cell r="HM103">
            <v>1</v>
          </cell>
          <cell r="HN103">
            <v>0</v>
          </cell>
          <cell r="HO103" t="str">
            <v>0</v>
          </cell>
          <cell r="HP103">
            <v>0</v>
          </cell>
          <cell r="HQ103" t="str">
            <v>0</v>
          </cell>
          <cell r="HR103">
            <v>1</v>
          </cell>
          <cell r="HS103">
            <v>1</v>
          </cell>
          <cell r="HT103">
            <v>8</v>
          </cell>
          <cell r="HU103">
            <v>7</v>
          </cell>
          <cell r="HV103">
            <v>0</v>
          </cell>
          <cell r="HW103">
            <v>0</v>
          </cell>
          <cell r="HX103">
            <v>1</v>
          </cell>
          <cell r="HY103" t="str">
            <v>1</v>
          </cell>
          <cell r="HZ103" t="str">
            <v>0</v>
          </cell>
          <cell r="IA103">
            <v>6</v>
          </cell>
          <cell r="IB103">
            <v>6</v>
          </cell>
          <cell r="IC103">
            <v>0</v>
          </cell>
          <cell r="ID103">
            <v>0</v>
          </cell>
          <cell r="IE103">
            <v>1</v>
          </cell>
          <cell r="IF103">
            <v>1</v>
          </cell>
          <cell r="IG103">
            <v>784338.14</v>
          </cell>
          <cell r="IH103" t="str">
            <v>8674071,9</v>
          </cell>
          <cell r="II103" t="str">
            <v>1970</v>
          </cell>
          <cell r="IJ103">
            <v>2266361.4599000001</v>
          </cell>
          <cell r="IK103">
            <v>9194516.2139999997</v>
          </cell>
          <cell r="IL103">
            <v>1117449</v>
          </cell>
          <cell r="IM103">
            <v>1495398.8333999999</v>
          </cell>
          <cell r="IN103" t="str">
            <v>784338,14</v>
          </cell>
          <cell r="IP103">
            <v>-8410178.0738999993</v>
          </cell>
          <cell r="IQ103">
            <v>9.0423292495000002E-2</v>
          </cell>
          <cell r="IS103">
            <v>100</v>
          </cell>
          <cell r="IT103">
            <v>5</v>
          </cell>
          <cell r="IU103" t="str">
            <v>PREVENTATIVE MAINTENANCE</v>
          </cell>
        </row>
        <row r="104">
          <cell r="A104" t="str">
            <v>EENDRAG (CVO) INTERMEDIÊRE SKOOL</v>
          </cell>
          <cell r="B104" t="str">
            <v>PRIVATE SCHOOL</v>
          </cell>
          <cell r="C104" t="str">
            <v>NCPRP1664</v>
          </cell>
          <cell r="D104">
            <v>300017301</v>
          </cell>
          <cell r="F104" t="str">
            <v>FRANCES BAARD</v>
          </cell>
          <cell r="G104" t="str">
            <v>PHOKWANE</v>
          </cell>
          <cell r="H104" t="str">
            <v>JAN KEMPDORP</v>
          </cell>
          <cell r="I104" t="str">
            <v>JAN KEMPDORP</v>
          </cell>
          <cell r="J104" t="str">
            <v>1509 SANDROCK STREET, JAN KEMPDORP</v>
          </cell>
          <cell r="K104" t="str">
            <v>-27,9173</v>
          </cell>
          <cell r="L104" t="str">
            <v>24,8538</v>
          </cell>
          <cell r="N104" t="str">
            <v>PRIVATE</v>
          </cell>
          <cell r="O104" t="str">
            <v>PRIVATE</v>
          </cell>
          <cell r="S104" t="str">
            <v>EENDRAGCVO@LANTIC.NET</v>
          </cell>
          <cell r="T104" t="str">
            <v>PRIVATE</v>
          </cell>
          <cell r="U104" t="str">
            <v>URBAN</v>
          </cell>
          <cell r="V104" t="str">
            <v>36</v>
          </cell>
          <cell r="W104" t="str">
            <v>1,7705</v>
          </cell>
          <cell r="X104">
            <v>4.8</v>
          </cell>
          <cell r="Y104" t="str">
            <v>2,0912</v>
          </cell>
          <cell r="Z104">
            <v>2265</v>
          </cell>
          <cell r="AA104" t="str">
            <v>PRIVATE SCHOOL</v>
          </cell>
          <cell r="AB104" t="str">
            <v>PRIVATE</v>
          </cell>
          <cell r="AC104" t="str">
            <v>PRIVATE</v>
          </cell>
          <cell r="AD104" t="str">
            <v>PRIVATE</v>
          </cell>
          <cell r="AE104" t="str">
            <v>PRIVATE</v>
          </cell>
          <cell r="AF104" t="str">
            <v/>
          </cell>
          <cell r="AG104" t="str">
            <v>OPERATIONAL (LEARNERS AT THE SCHOOL)</v>
          </cell>
          <cell r="AH104" t="str">
            <v>PRIVATE</v>
          </cell>
          <cell r="AI104" t="str">
            <v xml:space="preserve">INDEPENDENT </v>
          </cell>
          <cell r="AJ104" t="str">
            <v xml:space="preserve">INDEPENDENT </v>
          </cell>
          <cell r="AK104">
            <v>78</v>
          </cell>
          <cell r="AL104" t="str">
            <v xml:space="preserve">MICRO INDEPENDENT </v>
          </cell>
          <cell r="AM104" t="str">
            <v>INDEPENDENT SCHOOL</v>
          </cell>
          <cell r="AN104" t="str">
            <v>GRADE R</v>
          </cell>
          <cell r="AO104" t="str">
            <v>GRADE 12</v>
          </cell>
          <cell r="AP104" t="str">
            <v>58</v>
          </cell>
          <cell r="AQ104">
            <v>56</v>
          </cell>
          <cell r="AR104">
            <v>68</v>
          </cell>
          <cell r="AS104">
            <v>72</v>
          </cell>
          <cell r="AT104">
            <v>73</v>
          </cell>
          <cell r="AU104">
            <v>54</v>
          </cell>
          <cell r="AV104">
            <v>45</v>
          </cell>
          <cell r="AW104">
            <v>53</v>
          </cell>
          <cell r="BC104">
            <v>78</v>
          </cell>
          <cell r="BK104" t="str">
            <v>C4</v>
          </cell>
          <cell r="BL104" t="str">
            <v>C3</v>
          </cell>
          <cell r="BM104" t="str">
            <v>C3</v>
          </cell>
          <cell r="CW104" t="str">
            <v/>
          </cell>
          <cell r="DO104" t="str">
            <v/>
          </cell>
          <cell r="DP104" t="str">
            <v xml:space="preserve"> </v>
          </cell>
          <cell r="EM104" t="str">
            <v/>
          </cell>
          <cell r="EN104" t="str">
            <v/>
          </cell>
          <cell r="EO104" t="str">
            <v/>
          </cell>
          <cell r="EP104" t="str">
            <v/>
          </cell>
          <cell r="EQ104" t="str">
            <v/>
          </cell>
          <cell r="FH104" t="str">
            <v/>
          </cell>
          <cell r="FI104" t="str">
            <v/>
          </cell>
          <cell r="FP104">
            <v>0</v>
          </cell>
          <cell r="FR104">
            <v>0</v>
          </cell>
          <cell r="FT104">
            <v>0</v>
          </cell>
          <cell r="FV104">
            <v>0</v>
          </cell>
          <cell r="FW104">
            <v>0</v>
          </cell>
          <cell r="GA104" t="str">
            <v/>
          </cell>
          <cell r="GC104" t="str">
            <v/>
          </cell>
          <cell r="GG104" t="str">
            <v/>
          </cell>
          <cell r="GH104" t="str">
            <v/>
          </cell>
          <cell r="GT104" t="str">
            <v/>
          </cell>
          <cell r="GY104" t="str">
            <v/>
          </cell>
          <cell r="HE104" t="str">
            <v/>
          </cell>
          <cell r="HG104" t="str">
            <v/>
          </cell>
          <cell r="HO104" t="str">
            <v/>
          </cell>
          <cell r="HQ104" t="str">
            <v/>
          </cell>
          <cell r="HY104" t="str">
            <v/>
          </cell>
          <cell r="HZ104" t="str">
            <v/>
          </cell>
          <cell r="IH104" t="str">
            <v/>
          </cell>
          <cell r="II104" t="str">
            <v>1994</v>
          </cell>
          <cell r="IJ104">
            <v>930000</v>
          </cell>
          <cell r="IK104">
            <v>3990467.4246</v>
          </cell>
          <cell r="IL104">
            <v>3764591.91</v>
          </cell>
          <cell r="IM104">
            <v>5037873.1831</v>
          </cell>
          <cell r="IN104" t="str">
            <v/>
          </cell>
          <cell r="IP104">
            <v>-3990467.4246</v>
          </cell>
          <cell r="IS104">
            <v>100</v>
          </cell>
          <cell r="IT104">
            <v>5</v>
          </cell>
          <cell r="IU104" t="str">
            <v>FEASIBILITY STUDY</v>
          </cell>
        </row>
        <row r="105">
          <cell r="A105" t="str">
            <v>ELIOR AKADEMIE</v>
          </cell>
          <cell r="B105" t="str">
            <v>PRIVATE SCHOOL</v>
          </cell>
          <cell r="C105" t="str">
            <v>NOT ON ASSET REGISTER</v>
          </cell>
          <cell r="D105">
            <v>300024223</v>
          </cell>
          <cell r="F105" t="str">
            <v>PIXLEY KA SEME</v>
          </cell>
          <cell r="G105" t="str">
            <v>EMTHANJENI</v>
          </cell>
          <cell r="H105" t="str">
            <v>DE AAR</v>
          </cell>
          <cell r="I105" t="str">
            <v>DE AAR</v>
          </cell>
          <cell r="K105" t="str">
            <v>-31,40494</v>
          </cell>
          <cell r="L105" t="str">
            <v>23,12063</v>
          </cell>
          <cell r="N105" t="str">
            <v>PRIVATE</v>
          </cell>
          <cell r="O105" t="str">
            <v>PRIVATE</v>
          </cell>
          <cell r="T105" t="str">
            <v>PRIVATE</v>
          </cell>
          <cell r="AA105" t="str">
            <v>PRIVATE SCHOOL</v>
          </cell>
          <cell r="AB105" t="str">
            <v>PRIVATE</v>
          </cell>
          <cell r="AC105" t="str">
            <v>PRIVATE</v>
          </cell>
          <cell r="AD105" t="str">
            <v>PRIVATE</v>
          </cell>
          <cell r="AE105" t="str">
            <v>PRIVATE</v>
          </cell>
          <cell r="AG105" t="str">
            <v>OPERATIONAL (LEARNERS AT THE SCHOOL)</v>
          </cell>
          <cell r="AH105" t="str">
            <v>PRIVATE</v>
          </cell>
          <cell r="AI105" t="str">
            <v xml:space="preserve">INDEPENDENT </v>
          </cell>
          <cell r="AJ105" t="str">
            <v xml:space="preserve">INDEPENDENT </v>
          </cell>
          <cell r="AK105">
            <v>15</v>
          </cell>
          <cell r="AL105" t="str">
            <v xml:space="preserve">MICRO INDEPENDENT </v>
          </cell>
          <cell r="AM105" t="str">
            <v>INDEPENDENT SCHOOL</v>
          </cell>
          <cell r="AN105" t="str">
            <v>GRADE R</v>
          </cell>
          <cell r="AO105" t="str">
            <v>GRADE 6</v>
          </cell>
          <cell r="BC105">
            <v>15</v>
          </cell>
          <cell r="FW105">
            <v>0</v>
          </cell>
          <cell r="IM105">
            <v>0</v>
          </cell>
        </row>
        <row r="106">
          <cell r="A106" t="str">
            <v>ELIZABETH CONRADIE SPECIAL SCHOOL</v>
          </cell>
          <cell r="B106" t="str">
            <v>SPECIAL SCHOOL</v>
          </cell>
          <cell r="C106" t="str">
            <v>NCPRP0457</v>
          </cell>
          <cell r="D106">
            <v>300010706</v>
          </cell>
          <cell r="F106" t="str">
            <v>FRANCES BAARD</v>
          </cell>
          <cell r="G106" t="str">
            <v>SOL PLAATJE</v>
          </cell>
          <cell r="H106" t="str">
            <v>KIMBERLEY</v>
          </cell>
          <cell r="I106" t="str">
            <v>SOUTHRIDGE</v>
          </cell>
          <cell r="J106" t="str">
            <v>95, MEMORIAL ROAD, KIMBERLEY, 8301</v>
          </cell>
          <cell r="K106" t="str">
            <v xml:space="preserve">-28.7683                 </v>
          </cell>
          <cell r="L106" t="str">
            <v xml:space="preserve">24.7525                  </v>
          </cell>
          <cell r="M106">
            <v>6</v>
          </cell>
          <cell r="N106" t="str">
            <v>AF ABRAHAMS</v>
          </cell>
          <cell r="O106" t="str">
            <v>0</v>
          </cell>
          <cell r="P106" t="str">
            <v>EDWARD GORDON MALOULY</v>
          </cell>
          <cell r="Q106" t="str">
            <v>0538314303</v>
          </cell>
          <cell r="R106" t="str">
            <v>0829267388</v>
          </cell>
          <cell r="S106" t="str">
            <v>ADMINELCON@TELKOMSA.NET</v>
          </cell>
          <cell r="T106" t="str">
            <v>NO</v>
          </cell>
          <cell r="U106" t="str">
            <v>URBAN</v>
          </cell>
          <cell r="V106" t="str">
            <v>3163</v>
          </cell>
          <cell r="W106" t="str">
            <v>68,4972</v>
          </cell>
          <cell r="X106">
            <v>4.8</v>
          </cell>
          <cell r="Y106" t="str">
            <v>12,3243</v>
          </cell>
          <cell r="Z106">
            <v>30445</v>
          </cell>
          <cell r="AA106" t="str">
            <v>PERMANENT</v>
          </cell>
          <cell r="AB106" t="str">
            <v/>
          </cell>
          <cell r="AC106" t="str">
            <v/>
          </cell>
          <cell r="AD106" t="str">
            <v>PROVINCIAL</v>
          </cell>
          <cell r="AE106" t="str">
            <v>NO</v>
          </cell>
          <cell r="AF106" t="str">
            <v/>
          </cell>
          <cell r="AG106" t="str">
            <v>OPERATIONAL (LEARNERS AT THE SCHOOL)</v>
          </cell>
          <cell r="AH106" t="str">
            <v>PUBLIC</v>
          </cell>
          <cell r="AI106" t="str">
            <v>SPECIAL NEEDS EDUCATION</v>
          </cell>
          <cell r="AJ106" t="str">
            <v>SPECIAL SCHOOL</v>
          </cell>
          <cell r="AK106">
            <v>393</v>
          </cell>
          <cell r="AL106" t="str">
            <v>MEDIUM SPECIAL SCHOOL</v>
          </cell>
          <cell r="AM106" t="str">
            <v>SPECIAL SCHOOL</v>
          </cell>
          <cell r="AN106" t="str">
            <v>GRADE R</v>
          </cell>
          <cell r="AO106" t="str">
            <v>GRADE 12</v>
          </cell>
          <cell r="AP106" t="str">
            <v/>
          </cell>
          <cell r="AY106">
            <v>0</v>
          </cell>
          <cell r="AZ106">
            <v>0</v>
          </cell>
          <cell r="BA106">
            <v>136</v>
          </cell>
          <cell r="BB106">
            <v>391</v>
          </cell>
          <cell r="BC106">
            <v>393</v>
          </cell>
          <cell r="BE106">
            <v>0</v>
          </cell>
          <cell r="BK106" t="str">
            <v>C3</v>
          </cell>
          <cell r="BL106" t="str">
            <v>C3</v>
          </cell>
          <cell r="BM106" t="str">
            <v>C3</v>
          </cell>
          <cell r="CW106" t="str">
            <v>Flush toilet (municipal)</v>
          </cell>
          <cell r="DO106" t="str">
            <v>1759</v>
          </cell>
          <cell r="DP106" t="str">
            <v xml:space="preserve"> </v>
          </cell>
          <cell r="EM106" t="str">
            <v/>
          </cell>
          <cell r="EN106" t="str">
            <v/>
          </cell>
          <cell r="EO106" t="str">
            <v/>
          </cell>
          <cell r="EP106" t="str">
            <v/>
          </cell>
          <cell r="EQ106" t="str">
            <v/>
          </cell>
          <cell r="FH106" t="str">
            <v/>
          </cell>
          <cell r="FI106" t="str">
            <v/>
          </cell>
          <cell r="FP106">
            <v>0</v>
          </cell>
          <cell r="FR106">
            <v>0</v>
          </cell>
          <cell r="FT106">
            <v>0</v>
          </cell>
          <cell r="FV106">
            <v>0</v>
          </cell>
          <cell r="FW106">
            <v>0</v>
          </cell>
          <cell r="GA106" t="str">
            <v/>
          </cell>
          <cell r="GC106" t="str">
            <v>Yes</v>
          </cell>
          <cell r="GD106">
            <v>0</v>
          </cell>
          <cell r="GE106">
            <v>0</v>
          </cell>
          <cell r="GF106">
            <v>0</v>
          </cell>
          <cell r="GG106" t="str">
            <v>0</v>
          </cell>
          <cell r="GH106" t="str">
            <v>0</v>
          </cell>
          <cell r="GI106" t="str">
            <v>Municipal Yard Supply</v>
          </cell>
          <cell r="GJ106" t="str">
            <v>Less than 100%</v>
          </cell>
          <cell r="GK106" t="str">
            <v>YES</v>
          </cell>
          <cell r="GL106">
            <v>1</v>
          </cell>
          <cell r="GM106">
            <v>40000</v>
          </cell>
          <cell r="GN106" t="str">
            <v>1 x 40kl</v>
          </cell>
          <cell r="GR106" t="str">
            <v>Reticulated for drinking purposes, Reticulated for vegetable garden, Reticulated for water borne sewerage system, Reticulated for watering of sport fields and gardens</v>
          </cell>
          <cell r="GS106" t="str">
            <v>Less than 25% needed</v>
          </cell>
          <cell r="GT106" t="str">
            <v/>
          </cell>
          <cell r="GU106">
            <v>18</v>
          </cell>
          <cell r="GV106">
            <v>16</v>
          </cell>
          <cell r="GW106">
            <v>2</v>
          </cell>
          <cell r="GX106">
            <v>0.25</v>
          </cell>
          <cell r="GY106" t="str">
            <v>218</v>
          </cell>
          <cell r="GZ106">
            <v>9</v>
          </cell>
          <cell r="HA106">
            <v>2</v>
          </cell>
          <cell r="HB106">
            <v>0.22222222222222221</v>
          </cell>
          <cell r="HC106">
            <v>0</v>
          </cell>
          <cell r="HD106">
            <v>1</v>
          </cell>
          <cell r="HE106" t="str">
            <v>0</v>
          </cell>
          <cell r="HF106">
            <v>8</v>
          </cell>
          <cell r="HG106" t="str">
            <v>8</v>
          </cell>
          <cell r="HH106">
            <v>1</v>
          </cell>
          <cell r="HI106">
            <v>0</v>
          </cell>
          <cell r="HJ106">
            <v>2</v>
          </cell>
          <cell r="HK106">
            <v>2</v>
          </cell>
          <cell r="HL106">
            <v>1</v>
          </cell>
          <cell r="HM106">
            <v>0</v>
          </cell>
          <cell r="HN106">
            <v>0</v>
          </cell>
          <cell r="HO106" t="str">
            <v>0</v>
          </cell>
          <cell r="HP106">
            <v>0</v>
          </cell>
          <cell r="HQ106" t="str">
            <v>0</v>
          </cell>
          <cell r="HR106">
            <v>49</v>
          </cell>
          <cell r="HS106">
            <v>48</v>
          </cell>
          <cell r="HT106">
            <v>10</v>
          </cell>
          <cell r="HU106">
            <v>0</v>
          </cell>
          <cell r="HV106">
            <v>0</v>
          </cell>
          <cell r="HW106">
            <v>0</v>
          </cell>
          <cell r="HX106">
            <v>0</v>
          </cell>
          <cell r="HY106" t="str">
            <v>0</v>
          </cell>
          <cell r="HZ106" t="str">
            <v>0</v>
          </cell>
          <cell r="IA106">
            <v>45</v>
          </cell>
          <cell r="IB106">
            <v>45</v>
          </cell>
          <cell r="IC106">
            <v>5</v>
          </cell>
          <cell r="ID106">
            <v>5</v>
          </cell>
          <cell r="IE106">
            <v>1</v>
          </cell>
          <cell r="IF106">
            <v>0</v>
          </cell>
          <cell r="IG106">
            <v>49541660.979900002</v>
          </cell>
          <cell r="IH106" t="str">
            <v>240688345,62</v>
          </cell>
          <cell r="II106" t="str">
            <v>2007</v>
          </cell>
          <cell r="IJ106">
            <v>26117285.095899999</v>
          </cell>
          <cell r="IK106">
            <v>254962535.8838</v>
          </cell>
          <cell r="IL106">
            <v>21233513.66</v>
          </cell>
          <cell r="IM106">
            <v>28415231.0821</v>
          </cell>
          <cell r="IN106" t="str">
            <v>18809054,35</v>
          </cell>
          <cell r="IP106">
            <v>-236153481.53380001</v>
          </cell>
          <cell r="IQ106">
            <v>7.8198146041000005E-2</v>
          </cell>
          <cell r="IS106">
            <v>100</v>
          </cell>
          <cell r="IT106">
            <v>5</v>
          </cell>
          <cell r="IU106" t="str">
            <v>FEASIBILITY STUDY</v>
          </cell>
        </row>
        <row r="107">
          <cell r="A107" t="str">
            <v>ELIZABETH WIMMER PRIMÊRE SKOOL</v>
          </cell>
          <cell r="B107" t="str">
            <v>PRIVATE PROPERTY</v>
          </cell>
          <cell r="C107" t="str">
            <v>NCPRP1751</v>
          </cell>
          <cell r="D107">
            <v>300031204</v>
          </cell>
          <cell r="F107" t="str">
            <v>NAMAKWA</v>
          </cell>
          <cell r="G107" t="str">
            <v>RICHTERSVELD</v>
          </cell>
          <cell r="H107" t="str">
            <v>LEKKERSING</v>
          </cell>
          <cell r="I107" t="str">
            <v>RICHTERSVELD</v>
          </cell>
          <cell r="J107" t="str">
            <v>8 SCHOOL STREET, LEKKERSING, 8283</v>
          </cell>
          <cell r="K107" t="str">
            <v>-29.00211</v>
          </cell>
          <cell r="L107" t="str">
            <v>17.10155</v>
          </cell>
          <cell r="M107">
            <v>1</v>
          </cell>
          <cell r="N107" t="str">
            <v>CL DAVIDS</v>
          </cell>
          <cell r="O107" t="str">
            <v>4</v>
          </cell>
          <cell r="P107" t="str">
            <v>ANITA SAAL</v>
          </cell>
          <cell r="Q107" t="str">
            <v>0278518723</v>
          </cell>
          <cell r="R107" t="str">
            <v>0783251656</v>
          </cell>
          <cell r="S107" t="str">
            <v>ELIZABETH.WIMMER13@GMAIL.COM</v>
          </cell>
          <cell r="T107" t="str">
            <v>NO</v>
          </cell>
          <cell r="U107" t="str">
            <v>URBAN</v>
          </cell>
          <cell r="V107" t="str">
            <v>133</v>
          </cell>
          <cell r="W107" t="str">
            <v>0,0475</v>
          </cell>
          <cell r="X107">
            <v>2.8</v>
          </cell>
          <cell r="Y107" t="str">
            <v>-2,7525</v>
          </cell>
          <cell r="Z107">
            <v>620</v>
          </cell>
          <cell r="AA107" t="str">
            <v>TEMPORARY</v>
          </cell>
          <cell r="AB107" t="str">
            <v>LEASED</v>
          </cell>
          <cell r="AC107" t="str">
            <v>CHURCH SECTION 14</v>
          </cell>
          <cell r="AD107" t="str">
            <v>PRIVATE / COMMERCIAL</v>
          </cell>
          <cell r="AE107" t="str">
            <v>YES</v>
          </cell>
          <cell r="AF107" t="str">
            <v>VG KERK 0278518450</v>
          </cell>
          <cell r="AG107" t="str">
            <v>OPERATIONAL (LEARNERS AT THE SCHOOL)</v>
          </cell>
          <cell r="AH107" t="str">
            <v>PUBLIC</v>
          </cell>
          <cell r="AI107" t="str">
            <v>PUBLIC ORDINARY SCHOOL</v>
          </cell>
          <cell r="AJ107" t="str">
            <v xml:space="preserve">PRIMARY </v>
          </cell>
          <cell r="AK107">
            <v>46</v>
          </cell>
          <cell r="AL107" t="str">
            <v xml:space="preserve">MICRO PRIMARY </v>
          </cell>
          <cell r="AM107" t="str">
            <v xml:space="preserve">LEVEL 0 PRIMARY SCHOOL </v>
          </cell>
          <cell r="AN107" t="str">
            <v>GRADE R</v>
          </cell>
          <cell r="AO107" t="str">
            <v>GRADE 7</v>
          </cell>
          <cell r="AP107" t="str">
            <v>71</v>
          </cell>
          <cell r="AQ107">
            <v>69</v>
          </cell>
          <cell r="AR107">
            <v>67</v>
          </cell>
          <cell r="AS107">
            <v>71</v>
          </cell>
          <cell r="AT107">
            <v>64</v>
          </cell>
          <cell r="AU107">
            <v>51</v>
          </cell>
          <cell r="AV107">
            <v>50</v>
          </cell>
          <cell r="AW107">
            <v>36</v>
          </cell>
          <cell r="AX107">
            <v>34</v>
          </cell>
          <cell r="AY107">
            <v>37</v>
          </cell>
          <cell r="AZ107">
            <v>34</v>
          </cell>
          <cell r="BA107">
            <v>38</v>
          </cell>
          <cell r="BB107">
            <v>45</v>
          </cell>
          <cell r="BC107">
            <v>46</v>
          </cell>
          <cell r="BE107">
            <v>0</v>
          </cell>
          <cell r="BK107" t="str">
            <v>C4</v>
          </cell>
          <cell r="BL107" t="str">
            <v>C3</v>
          </cell>
          <cell r="BM107" t="str">
            <v>C3</v>
          </cell>
          <cell r="CW107" t="str">
            <v>Flush toilet (septic tank)</v>
          </cell>
          <cell r="DO107" t="str">
            <v>812,93</v>
          </cell>
          <cell r="DP107" t="str">
            <v>WELDED MESH</v>
          </cell>
          <cell r="EM107" t="str">
            <v/>
          </cell>
          <cell r="EN107" t="str">
            <v/>
          </cell>
          <cell r="EO107" t="str">
            <v/>
          </cell>
          <cell r="EP107" t="str">
            <v/>
          </cell>
          <cell r="EQ107" t="str">
            <v/>
          </cell>
          <cell r="FI107" t="str">
            <v>CHURCH SCHOOL: VG KERK</v>
          </cell>
          <cell r="FP107">
            <v>0</v>
          </cell>
          <cell r="FR107">
            <v>0</v>
          </cell>
          <cell r="FT107">
            <v>0</v>
          </cell>
          <cell r="FV107">
            <v>0</v>
          </cell>
          <cell r="FW107">
            <v>0</v>
          </cell>
          <cell r="GC107" t="str">
            <v>Yes</v>
          </cell>
          <cell r="GD107">
            <v>0</v>
          </cell>
          <cell r="GE107">
            <v>0</v>
          </cell>
          <cell r="GF107">
            <v>0</v>
          </cell>
          <cell r="GG107" t="str">
            <v>0</v>
          </cell>
          <cell r="GH107" t="str">
            <v>0</v>
          </cell>
          <cell r="GI107" t="str">
            <v>Borehole/Well on site, Municipal Yard Supply</v>
          </cell>
          <cell r="GJ107" t="str">
            <v>Less than 25%</v>
          </cell>
          <cell r="GK107" t="str">
            <v>YES</v>
          </cell>
          <cell r="GL107">
            <v>2</v>
          </cell>
          <cell r="GM107">
            <v>5000</v>
          </cell>
          <cell r="GN107" t="str">
            <v>1 x 5kl</v>
          </cell>
          <cell r="GR107" t="str">
            <v>Reticulated for drinking purposes, Reticulated for vegetable garden, Reticulated for water borne sewerage system</v>
          </cell>
          <cell r="GS107" t="str">
            <v>Less than 75% needed</v>
          </cell>
          <cell r="GT107" t="str">
            <v/>
          </cell>
          <cell r="GU107">
            <v>26</v>
          </cell>
          <cell r="GV107">
            <v>4</v>
          </cell>
          <cell r="GW107">
            <v>22</v>
          </cell>
          <cell r="GX107">
            <v>0</v>
          </cell>
          <cell r="GY107" t="str">
            <v>2</v>
          </cell>
          <cell r="GZ107">
            <v>2</v>
          </cell>
          <cell r="HA107">
            <v>1</v>
          </cell>
          <cell r="HB107">
            <v>0.5</v>
          </cell>
          <cell r="HC107">
            <v>0</v>
          </cell>
          <cell r="HD107">
            <v>1</v>
          </cell>
          <cell r="HE107" t="str">
            <v>0</v>
          </cell>
          <cell r="HF107">
            <v>0</v>
          </cell>
          <cell r="HG107" t="str">
            <v>0</v>
          </cell>
          <cell r="HH107">
            <v>0</v>
          </cell>
          <cell r="HI107">
            <v>0</v>
          </cell>
          <cell r="HJ107">
            <v>0</v>
          </cell>
          <cell r="HK107">
            <v>0</v>
          </cell>
          <cell r="HL107">
            <v>0</v>
          </cell>
          <cell r="HM107">
            <v>0</v>
          </cell>
          <cell r="HN107">
            <v>0</v>
          </cell>
          <cell r="HO107" t="str">
            <v>0</v>
          </cell>
          <cell r="HP107">
            <v>0</v>
          </cell>
          <cell r="HQ107" t="str">
            <v>0</v>
          </cell>
          <cell r="HR107">
            <v>1</v>
          </cell>
          <cell r="HS107">
            <v>1</v>
          </cell>
          <cell r="HT107">
            <v>5</v>
          </cell>
          <cell r="HU107">
            <v>4</v>
          </cell>
          <cell r="HV107">
            <v>0</v>
          </cell>
          <cell r="HW107">
            <v>0</v>
          </cell>
          <cell r="HX107">
            <v>0</v>
          </cell>
          <cell r="HY107" t="str">
            <v>0</v>
          </cell>
          <cell r="HZ107" t="str">
            <v>0</v>
          </cell>
          <cell r="IA107">
            <v>6</v>
          </cell>
          <cell r="IB107">
            <v>6</v>
          </cell>
          <cell r="IC107">
            <v>2</v>
          </cell>
          <cell r="ID107">
            <v>2</v>
          </cell>
          <cell r="IE107">
            <v>1</v>
          </cell>
          <cell r="IF107">
            <v>0</v>
          </cell>
          <cell r="IG107">
            <v>138485.25</v>
          </cell>
          <cell r="IH107" t="str">
            <v>12433751,98</v>
          </cell>
          <cell r="II107" t="str">
            <v>1988</v>
          </cell>
          <cell r="IJ107">
            <v>2115270.696</v>
          </cell>
          <cell r="IK107">
            <v>13179777.0988</v>
          </cell>
          <cell r="IL107">
            <v>461535.71</v>
          </cell>
          <cell r="IM107">
            <v>617638.89199999999</v>
          </cell>
          <cell r="IN107" t="str">
            <v>138485,25</v>
          </cell>
          <cell r="IP107">
            <v>-13041291.8488</v>
          </cell>
          <cell r="IQ107">
            <v>1.1137848474E-2</v>
          </cell>
          <cell r="IS107">
            <v>100</v>
          </cell>
          <cell r="IT107">
            <v>5</v>
          </cell>
          <cell r="IU107" t="str">
            <v>PREVENTATIVE MAINTENANCE</v>
          </cell>
        </row>
        <row r="108">
          <cell r="A108" t="str">
            <v>EMANG MMOGO COMPREHENSIVE SCHOOL</v>
          </cell>
          <cell r="B108" t="str">
            <v>GOVERNMENT SCHOOL</v>
          </cell>
          <cell r="C108" t="str">
            <v>NCPRP0630</v>
          </cell>
          <cell r="D108">
            <v>300011303</v>
          </cell>
          <cell r="F108" t="str">
            <v>FRANCES BAARD</v>
          </cell>
          <cell r="G108" t="str">
            <v>SOL PLAATJE</v>
          </cell>
          <cell r="H108" t="str">
            <v>KIMBERLEY</v>
          </cell>
          <cell r="I108" t="str">
            <v>GALESHEWE</v>
          </cell>
          <cell r="J108" t="str">
            <v>205, SHAKA, GALESHEWE, 8335</v>
          </cell>
          <cell r="K108" t="str">
            <v>-28.71419</v>
          </cell>
          <cell r="L108" t="str">
            <v>24.72868</v>
          </cell>
          <cell r="M108">
            <v>7</v>
          </cell>
          <cell r="N108" t="str">
            <v>DW DANIELS</v>
          </cell>
          <cell r="O108" t="str">
            <v>2</v>
          </cell>
          <cell r="P108" t="str">
            <v>PETER KETSHEPILE RAADT</v>
          </cell>
          <cell r="Q108" t="str">
            <v>0538743412</v>
          </cell>
          <cell r="R108" t="str">
            <v>0828562262</v>
          </cell>
          <cell r="S108" t="str">
            <v>RAADTPK@GMAIL.COM</v>
          </cell>
          <cell r="T108" t="str">
            <v>NO</v>
          </cell>
          <cell r="U108" t="str">
            <v>URBAN</v>
          </cell>
          <cell r="V108" t="str">
            <v>15941</v>
          </cell>
          <cell r="W108" t="str">
            <v>3,0975</v>
          </cell>
          <cell r="X108">
            <v>4.8</v>
          </cell>
          <cell r="Y108" t="str">
            <v>-1,7025</v>
          </cell>
          <cell r="Z108">
            <v>6252</v>
          </cell>
          <cell r="AA108" t="str">
            <v>PERMANENT</v>
          </cell>
          <cell r="AB108" t="str">
            <v/>
          </cell>
          <cell r="AC108" t="str">
            <v/>
          </cell>
          <cell r="AD108" t="str">
            <v>PROVINCIAL</v>
          </cell>
          <cell r="AE108" t="str">
            <v/>
          </cell>
          <cell r="AF108" t="str">
            <v/>
          </cell>
          <cell r="AG108" t="str">
            <v>OPERATIONAL (LEARNERS AT THE SCHOOL)</v>
          </cell>
          <cell r="AH108" t="str">
            <v>PUBLIC</v>
          </cell>
          <cell r="AI108" t="str">
            <v>PUBLIC ORDINARY SCHOOL</v>
          </cell>
          <cell r="AJ108" t="str">
            <v xml:space="preserve">SECONDARY </v>
          </cell>
          <cell r="AK108">
            <v>943</v>
          </cell>
          <cell r="AL108" t="str">
            <v xml:space="preserve">LARGE SECONDARY </v>
          </cell>
          <cell r="AM108" t="str">
            <v xml:space="preserve">LEVEL 5 SECONDARY SCHOOL </v>
          </cell>
          <cell r="AN108" t="str">
            <v>GRADE 8</v>
          </cell>
          <cell r="AO108" t="str">
            <v>GRADE 12</v>
          </cell>
          <cell r="AP108" t="str">
            <v>889</v>
          </cell>
          <cell r="AQ108">
            <v>962</v>
          </cell>
          <cell r="AR108">
            <v>840</v>
          </cell>
          <cell r="AS108">
            <v>930</v>
          </cell>
          <cell r="AT108">
            <v>997</v>
          </cell>
          <cell r="AU108">
            <v>1011</v>
          </cell>
          <cell r="AV108">
            <v>980</v>
          </cell>
          <cell r="AW108">
            <v>950</v>
          </cell>
          <cell r="AX108">
            <v>769</v>
          </cell>
          <cell r="AY108">
            <v>912</v>
          </cell>
          <cell r="AZ108">
            <v>919</v>
          </cell>
          <cell r="BA108">
            <v>870</v>
          </cell>
          <cell r="BB108">
            <v>867</v>
          </cell>
          <cell r="BC108">
            <v>943</v>
          </cell>
          <cell r="BE108">
            <v>0</v>
          </cell>
          <cell r="BK108" t="str">
            <v>C4</v>
          </cell>
          <cell r="BL108" t="str">
            <v>C4</v>
          </cell>
          <cell r="BM108" t="str">
            <v>C4</v>
          </cell>
          <cell r="CW108" t="str">
            <v>Flush toilet (municipal)</v>
          </cell>
          <cell r="DO108" t="str">
            <v>820</v>
          </cell>
          <cell r="DP108" t="str">
            <v>WELDED MESH</v>
          </cell>
          <cell r="EH108">
            <v>4</v>
          </cell>
          <cell r="EM108" t="str">
            <v/>
          </cell>
          <cell r="EN108" t="str">
            <v/>
          </cell>
          <cell r="EO108" t="str">
            <v/>
          </cell>
          <cell r="EP108" t="str">
            <v/>
          </cell>
          <cell r="EQ108" t="str">
            <v/>
          </cell>
          <cell r="FH108" t="str">
            <v/>
          </cell>
          <cell r="FI108" t="str">
            <v/>
          </cell>
          <cell r="FP108">
            <v>0</v>
          </cell>
          <cell r="FR108">
            <v>0</v>
          </cell>
          <cell r="FT108">
            <v>0</v>
          </cell>
          <cell r="FV108">
            <v>0</v>
          </cell>
          <cell r="FW108">
            <v>0</v>
          </cell>
          <cell r="GA108" t="str">
            <v/>
          </cell>
          <cell r="GC108" t="str">
            <v>Yes</v>
          </cell>
          <cell r="GD108">
            <v>0</v>
          </cell>
          <cell r="GE108">
            <v>0</v>
          </cell>
          <cell r="GF108">
            <v>0</v>
          </cell>
          <cell r="GG108" t="str">
            <v>0</v>
          </cell>
          <cell r="GH108" t="str">
            <v>0</v>
          </cell>
          <cell r="GI108" t="str">
            <v>Municipal Yard Supply</v>
          </cell>
          <cell r="GJ108" t="str">
            <v>Always available</v>
          </cell>
          <cell r="GK108" t="str">
            <v>NO</v>
          </cell>
          <cell r="GL108">
            <v>0</v>
          </cell>
          <cell r="GR108" t="str">
            <v>Reticulated for drinking purposes, Reticulated for vegetable garden</v>
          </cell>
          <cell r="GS108" t="str">
            <v>Not needed</v>
          </cell>
          <cell r="GT108" t="str">
            <v/>
          </cell>
          <cell r="GU108">
            <v>46</v>
          </cell>
          <cell r="GV108">
            <v>22</v>
          </cell>
          <cell r="GW108">
            <v>24</v>
          </cell>
          <cell r="GX108">
            <v>0.18181818181818182</v>
          </cell>
          <cell r="GY108" t="str">
            <v>7</v>
          </cell>
          <cell r="GZ108">
            <v>8</v>
          </cell>
          <cell r="HA108">
            <v>2</v>
          </cell>
          <cell r="HB108">
            <v>0.25</v>
          </cell>
          <cell r="HC108">
            <v>0</v>
          </cell>
          <cell r="HD108">
            <v>1</v>
          </cell>
          <cell r="HE108" t="str">
            <v>0</v>
          </cell>
          <cell r="HF108">
            <v>0</v>
          </cell>
          <cell r="HG108" t="str">
            <v>0</v>
          </cell>
          <cell r="HH108">
            <v>1</v>
          </cell>
          <cell r="HI108">
            <v>1</v>
          </cell>
          <cell r="HJ108">
            <v>2</v>
          </cell>
          <cell r="HK108">
            <v>2</v>
          </cell>
          <cell r="HL108">
            <v>1</v>
          </cell>
          <cell r="HM108">
            <v>0</v>
          </cell>
          <cell r="HN108">
            <v>1</v>
          </cell>
          <cell r="HO108" t="str">
            <v>1</v>
          </cell>
          <cell r="HP108">
            <v>1</v>
          </cell>
          <cell r="HQ108" t="str">
            <v>0</v>
          </cell>
          <cell r="HR108">
            <v>17</v>
          </cell>
          <cell r="HS108">
            <v>17</v>
          </cell>
          <cell r="HT108">
            <v>17</v>
          </cell>
          <cell r="HU108">
            <v>4</v>
          </cell>
          <cell r="HV108">
            <v>0</v>
          </cell>
          <cell r="HW108">
            <v>0</v>
          </cell>
          <cell r="HX108">
            <v>0</v>
          </cell>
          <cell r="HY108" t="str">
            <v>0</v>
          </cell>
          <cell r="HZ108" t="str">
            <v>20</v>
          </cell>
          <cell r="IA108">
            <v>33</v>
          </cell>
          <cell r="IB108">
            <v>13</v>
          </cell>
          <cell r="IC108">
            <v>0</v>
          </cell>
          <cell r="ID108">
            <v>0</v>
          </cell>
          <cell r="IE108">
            <v>1</v>
          </cell>
          <cell r="IF108">
            <v>1</v>
          </cell>
          <cell r="IG108">
            <v>2516092.6</v>
          </cell>
          <cell r="IH108" t="str">
            <v>68256817,37</v>
          </cell>
          <cell r="II108" t="str">
            <v>2012</v>
          </cell>
          <cell r="IJ108">
            <v>14798719.1599</v>
          </cell>
          <cell r="IK108">
            <v>72352226.412200004</v>
          </cell>
          <cell r="IL108">
            <v>2607274.11</v>
          </cell>
          <cell r="IM108">
            <v>3489120.9018000001</v>
          </cell>
          <cell r="IN108" t="str">
            <v>2516092,6</v>
          </cell>
          <cell r="IP108">
            <v>-69836133.812199995</v>
          </cell>
          <cell r="IQ108">
            <v>3.6862143508000003E-2</v>
          </cell>
          <cell r="IS108">
            <v>100</v>
          </cell>
          <cell r="IT108">
            <v>5</v>
          </cell>
          <cell r="IU108" t="str">
            <v>PREVENTATIVE MAINTENANCE</v>
          </cell>
        </row>
        <row r="109">
          <cell r="A109" t="str">
            <v>EMMANUEL SECONDARY SCHOOL</v>
          </cell>
          <cell r="B109" t="str">
            <v>GOVERNMENT SCHOOL</v>
          </cell>
          <cell r="C109" t="str">
            <v>NCPRP1451</v>
          </cell>
          <cell r="D109">
            <v>300015402</v>
          </cell>
          <cell r="E109" t="str">
            <v/>
          </cell>
          <cell r="F109" t="str">
            <v>FRANCES BAARD</v>
          </cell>
          <cell r="G109" t="str">
            <v>SOL PLAATJE</v>
          </cell>
          <cell r="H109" t="str">
            <v>KIMBERLEY</v>
          </cell>
          <cell r="I109" t="str">
            <v>HOMEVALE</v>
          </cell>
          <cell r="J109" t="str">
            <v>14, 14TH STREET, HOMEVALE, 8301</v>
          </cell>
          <cell r="K109" t="str">
            <v>-28.69599</v>
          </cell>
          <cell r="L109" t="str">
            <v>24.73157</v>
          </cell>
          <cell r="M109">
            <v>4</v>
          </cell>
          <cell r="N109" t="str">
            <v>SS DUSTILE</v>
          </cell>
          <cell r="O109" t="str">
            <v>2</v>
          </cell>
          <cell r="P109" t="str">
            <v>SEBESTIAN LUKE VAN ROOYEN</v>
          </cell>
          <cell r="Q109" t="str">
            <v>0538712305</v>
          </cell>
          <cell r="R109" t="str">
            <v>0825673174</v>
          </cell>
          <cell r="S109" t="str">
            <v>EMMANUELJUNIOR@TELKOMSA.NET</v>
          </cell>
          <cell r="T109" t="str">
            <v>NO</v>
          </cell>
          <cell r="U109" t="str">
            <v>URBAN</v>
          </cell>
          <cell r="V109" t="str">
            <v>13524</v>
          </cell>
          <cell r="W109" t="str">
            <v>5,5941</v>
          </cell>
          <cell r="X109">
            <v>4.8</v>
          </cell>
          <cell r="Y109" t="str">
            <v>0,7941</v>
          </cell>
          <cell r="AA109" t="str">
            <v>PERMANENT</v>
          </cell>
          <cell r="AB109" t="str">
            <v/>
          </cell>
          <cell r="AC109" t="str">
            <v/>
          </cell>
          <cell r="AD109" t="str">
            <v>PROVINCIAL</v>
          </cell>
          <cell r="AE109" t="str">
            <v>NO</v>
          </cell>
          <cell r="AF109" t="str">
            <v/>
          </cell>
          <cell r="AG109" t="str">
            <v>OPERATIONAL (LEARNERS AT THE SCHOOL)</v>
          </cell>
          <cell r="AH109" t="str">
            <v>PUBLIC</v>
          </cell>
          <cell r="AI109" t="str">
            <v>PUBLIC ORDINARY SCHOOL</v>
          </cell>
          <cell r="AJ109" t="str">
            <v xml:space="preserve">SECONDARY </v>
          </cell>
          <cell r="AK109">
            <v>1194</v>
          </cell>
          <cell r="AL109" t="str">
            <v xml:space="preserve">MEGA SECONDARY </v>
          </cell>
          <cell r="AM109" t="str">
            <v xml:space="preserve">LEVEL 5 SECONDARY SCHOOL </v>
          </cell>
          <cell r="AN109" t="str">
            <v>GRADE 8</v>
          </cell>
          <cell r="AO109" t="str">
            <v>GRADE 12</v>
          </cell>
          <cell r="AP109" t="str">
            <v>806</v>
          </cell>
          <cell r="AQ109">
            <v>846</v>
          </cell>
          <cell r="AR109">
            <v>781</v>
          </cell>
          <cell r="AS109">
            <v>814</v>
          </cell>
          <cell r="AT109">
            <v>1032</v>
          </cell>
          <cell r="AU109">
            <v>1028</v>
          </cell>
          <cell r="AV109">
            <v>1029</v>
          </cell>
          <cell r="AW109">
            <v>1035</v>
          </cell>
          <cell r="AX109">
            <v>907</v>
          </cell>
          <cell r="AY109">
            <v>985</v>
          </cell>
          <cell r="AZ109">
            <v>929</v>
          </cell>
          <cell r="BA109">
            <v>896</v>
          </cell>
          <cell r="BB109">
            <v>951</v>
          </cell>
          <cell r="BC109">
            <v>1194</v>
          </cell>
          <cell r="BE109">
            <v>0</v>
          </cell>
          <cell r="BK109" t="str">
            <v>C5</v>
          </cell>
          <cell r="BL109" t="str">
            <v>C5</v>
          </cell>
          <cell r="BM109" t="str">
            <v>C5</v>
          </cell>
          <cell r="CW109" t="str">
            <v>Flush toilet (municipal)</v>
          </cell>
          <cell r="DO109" t="str">
            <v>985,93</v>
          </cell>
          <cell r="DP109" t="str">
            <v>HIGH SECURITY</v>
          </cell>
          <cell r="EH109">
            <v>6</v>
          </cell>
          <cell r="EM109" t="str">
            <v/>
          </cell>
          <cell r="EN109" t="str">
            <v/>
          </cell>
          <cell r="EO109" t="str">
            <v/>
          </cell>
          <cell r="EP109" t="str">
            <v/>
          </cell>
          <cell r="EQ109" t="str">
            <v/>
          </cell>
          <cell r="FH109" t="str">
            <v/>
          </cell>
          <cell r="FI109" t="str">
            <v/>
          </cell>
          <cell r="FP109">
            <v>1773653.6708</v>
          </cell>
          <cell r="FR109">
            <v>1773653.6708</v>
          </cell>
          <cell r="FT109">
            <v>1773653.6708</v>
          </cell>
          <cell r="FV109">
            <v>1773653.6708</v>
          </cell>
          <cell r="FW109">
            <v>7094614.6831999999</v>
          </cell>
          <cell r="GA109" t="str">
            <v/>
          </cell>
          <cell r="GC109" t="str">
            <v>Yes</v>
          </cell>
          <cell r="GD109">
            <v>0</v>
          </cell>
          <cell r="GE109">
            <v>0</v>
          </cell>
          <cell r="GF109">
            <v>0</v>
          </cell>
          <cell r="GG109" t="str">
            <v>0</v>
          </cell>
          <cell r="GH109" t="str">
            <v>0</v>
          </cell>
          <cell r="GI109" t="str">
            <v>Municipal/Communal</v>
          </cell>
          <cell r="GJ109" t="str">
            <v>Always available</v>
          </cell>
          <cell r="GK109" t="str">
            <v>YES</v>
          </cell>
          <cell r="GL109">
            <v>1</v>
          </cell>
          <cell r="GM109">
            <v>30000</v>
          </cell>
          <cell r="GN109" t="str">
            <v>1 x 30kl</v>
          </cell>
          <cell r="GR109" t="str">
            <v>Reticulated for drinking purposes, Reticulated for water borne sewerage system</v>
          </cell>
          <cell r="GS109" t="str">
            <v>Not needed</v>
          </cell>
          <cell r="GT109" t="str">
            <v/>
          </cell>
          <cell r="GU109">
            <v>80</v>
          </cell>
          <cell r="GV109">
            <v>26</v>
          </cell>
          <cell r="GW109">
            <v>54</v>
          </cell>
          <cell r="GX109">
            <v>0</v>
          </cell>
          <cell r="GY109" t="str">
            <v>39</v>
          </cell>
          <cell r="GZ109">
            <v>8</v>
          </cell>
          <cell r="HA109">
            <v>0</v>
          </cell>
          <cell r="HB109">
            <v>0</v>
          </cell>
          <cell r="HC109">
            <v>0</v>
          </cell>
          <cell r="HD109">
            <v>1</v>
          </cell>
          <cell r="HE109" t="str">
            <v>0</v>
          </cell>
          <cell r="HF109">
            <v>1</v>
          </cell>
          <cell r="HG109" t="str">
            <v>1</v>
          </cell>
          <cell r="HH109">
            <v>1</v>
          </cell>
          <cell r="HI109">
            <v>0</v>
          </cell>
          <cell r="HJ109">
            <v>2</v>
          </cell>
          <cell r="HK109">
            <v>2</v>
          </cell>
          <cell r="HL109">
            <v>1</v>
          </cell>
          <cell r="HM109">
            <v>0</v>
          </cell>
          <cell r="HN109">
            <v>0</v>
          </cell>
          <cell r="HO109" t="str">
            <v>0</v>
          </cell>
          <cell r="HP109">
            <v>1</v>
          </cell>
          <cell r="HQ109" t="str">
            <v>1</v>
          </cell>
          <cell r="HR109">
            <v>21</v>
          </cell>
          <cell r="HS109">
            <v>21</v>
          </cell>
          <cell r="HT109">
            <v>17</v>
          </cell>
          <cell r="HU109">
            <v>1</v>
          </cell>
          <cell r="HV109">
            <v>0</v>
          </cell>
          <cell r="HW109">
            <v>0</v>
          </cell>
          <cell r="HX109">
            <v>0</v>
          </cell>
          <cell r="HY109" t="str">
            <v>0</v>
          </cell>
          <cell r="HZ109" t="str">
            <v>27</v>
          </cell>
          <cell r="IA109">
            <v>32</v>
          </cell>
          <cell r="IB109">
            <v>5</v>
          </cell>
          <cell r="IC109">
            <v>1</v>
          </cell>
          <cell r="ID109">
            <v>1</v>
          </cell>
          <cell r="IE109">
            <v>1</v>
          </cell>
          <cell r="IF109">
            <v>0</v>
          </cell>
          <cell r="IG109">
            <v>380536.11</v>
          </cell>
          <cell r="IH109" t="str">
            <v>69524901,8</v>
          </cell>
          <cell r="II109" t="str">
            <v>1974</v>
          </cell>
          <cell r="IJ109">
            <v>15922433.7499</v>
          </cell>
          <cell r="IK109">
            <v>73696395.908000007</v>
          </cell>
          <cell r="IL109">
            <v>2847478.0847999998</v>
          </cell>
          <cell r="IM109">
            <v>3810568.0046999999</v>
          </cell>
          <cell r="IN109" t="str">
            <v>380536,11</v>
          </cell>
          <cell r="IP109">
            <v>-73315859.797900006</v>
          </cell>
          <cell r="IQ109">
            <v>5.4733785916999999E-3</v>
          </cell>
          <cell r="IS109">
            <v>100</v>
          </cell>
          <cell r="IT109">
            <v>5</v>
          </cell>
          <cell r="IU109" t="str">
            <v>FEASIBILITY STUDY</v>
          </cell>
        </row>
        <row r="110">
          <cell r="A110" t="str">
            <v>EMTHANJENI PUBLIC PRIMARY SCHOOL</v>
          </cell>
          <cell r="B110" t="str">
            <v>GOVERNMENT SCHOOL</v>
          </cell>
          <cell r="C110" t="str">
            <v>NCPRP1302</v>
          </cell>
          <cell r="D110">
            <v>300021202</v>
          </cell>
          <cell r="F110" t="str">
            <v>PIXLEY KA SEME</v>
          </cell>
          <cell r="G110" t="str">
            <v>EMTHANJENI</v>
          </cell>
          <cell r="H110" t="str">
            <v>DE AAR</v>
          </cell>
          <cell r="I110" t="str">
            <v>NONZWAKAZI</v>
          </cell>
          <cell r="J110" t="str">
            <v>EMTHANJENI, DE AAR</v>
          </cell>
          <cell r="K110" t="str">
            <v>-30.67024</v>
          </cell>
          <cell r="L110" t="str">
            <v>24.02775</v>
          </cell>
          <cell r="M110">
            <v>1</v>
          </cell>
          <cell r="N110" t="str">
            <v>VV MANONA</v>
          </cell>
          <cell r="O110" t="str">
            <v>3</v>
          </cell>
          <cell r="P110" t="str">
            <v>EMILY VUYELWA DIAMANE</v>
          </cell>
          <cell r="Q110" t="str">
            <v>0536314011</v>
          </cell>
          <cell r="R110" t="str">
            <v>0731566306</v>
          </cell>
          <cell r="S110" t="str">
            <v>EMTHANJENIPS@GMAIL.COM</v>
          </cell>
          <cell r="T110" t="str">
            <v>NO</v>
          </cell>
          <cell r="U110" t="str">
            <v>URBAN</v>
          </cell>
          <cell r="V110" t="str">
            <v>1693</v>
          </cell>
          <cell r="W110" t="str">
            <v>0,1115</v>
          </cell>
          <cell r="X110">
            <v>2.8</v>
          </cell>
          <cell r="Y110" t="str">
            <v>-2,6885</v>
          </cell>
          <cell r="Z110">
            <v>2300</v>
          </cell>
          <cell r="AA110" t="str">
            <v>PERMANENT</v>
          </cell>
          <cell r="AB110" t="str">
            <v/>
          </cell>
          <cell r="AC110" t="str">
            <v/>
          </cell>
          <cell r="AD110" t="str">
            <v>LOCAL GOVERNMENT</v>
          </cell>
          <cell r="AE110" t="str">
            <v/>
          </cell>
          <cell r="AF110" t="str">
            <v/>
          </cell>
          <cell r="AG110" t="str">
            <v>OPERATIONAL (LEARNERS AT THE SCHOOL)</v>
          </cell>
          <cell r="AH110" t="str">
            <v>PUBLIC</v>
          </cell>
          <cell r="AI110" t="str">
            <v>PUBLIC ORDINARY SCHOOL</v>
          </cell>
          <cell r="AJ110" t="str">
            <v xml:space="preserve">PRIMARY </v>
          </cell>
          <cell r="AK110">
            <v>543</v>
          </cell>
          <cell r="AL110" t="str">
            <v xml:space="preserve">MEDIUM PRIMARY </v>
          </cell>
          <cell r="AM110" t="str">
            <v xml:space="preserve">LEVEL 3 PRIMARY SCHOOL </v>
          </cell>
          <cell r="AN110" t="str">
            <v>GRADE 4</v>
          </cell>
          <cell r="AO110" t="str">
            <v>GRADE 7</v>
          </cell>
          <cell r="AP110" t="str">
            <v>483</v>
          </cell>
          <cell r="AQ110">
            <v>519</v>
          </cell>
          <cell r="AR110">
            <v>502</v>
          </cell>
          <cell r="AS110">
            <v>473</v>
          </cell>
          <cell r="AT110">
            <v>500</v>
          </cell>
          <cell r="AU110">
            <v>505</v>
          </cell>
          <cell r="AV110">
            <v>500</v>
          </cell>
          <cell r="AW110">
            <v>447</v>
          </cell>
          <cell r="AX110">
            <v>665</v>
          </cell>
          <cell r="AY110">
            <v>453</v>
          </cell>
          <cell r="AZ110">
            <v>514</v>
          </cell>
          <cell r="BA110">
            <v>525</v>
          </cell>
          <cell r="BB110">
            <v>577</v>
          </cell>
          <cell r="BC110">
            <v>543</v>
          </cell>
          <cell r="BE110">
            <v>0</v>
          </cell>
          <cell r="BK110" t="str">
            <v>C4</v>
          </cell>
          <cell r="BL110" t="str">
            <v>C4</v>
          </cell>
          <cell r="BM110" t="str">
            <v>C4</v>
          </cell>
          <cell r="CW110" t="str">
            <v>Flush toilet (municipal)</v>
          </cell>
          <cell r="DO110" t="str">
            <v>1466,66</v>
          </cell>
          <cell r="DP110" t="str">
            <v>WELDED MESH</v>
          </cell>
          <cell r="EH110">
            <v>6</v>
          </cell>
          <cell r="EM110" t="str">
            <v/>
          </cell>
          <cell r="EN110" t="str">
            <v/>
          </cell>
          <cell r="EO110" t="str">
            <v/>
          </cell>
          <cell r="EP110" t="str">
            <v/>
          </cell>
          <cell r="EQ110" t="str">
            <v/>
          </cell>
          <cell r="FH110" t="str">
            <v/>
          </cell>
          <cell r="FI110" t="str">
            <v/>
          </cell>
          <cell r="FP110">
            <v>0</v>
          </cell>
          <cell r="FR110">
            <v>0</v>
          </cell>
          <cell r="FT110">
            <v>0</v>
          </cell>
          <cell r="FV110">
            <v>0</v>
          </cell>
          <cell r="FW110">
            <v>0</v>
          </cell>
          <cell r="GA110" t="str">
            <v/>
          </cell>
          <cell r="GC110" t="str">
            <v>Yes</v>
          </cell>
          <cell r="GD110">
            <v>0</v>
          </cell>
          <cell r="GE110">
            <v>0</v>
          </cell>
          <cell r="GF110">
            <v>0</v>
          </cell>
          <cell r="GG110" t="str">
            <v>0</v>
          </cell>
          <cell r="GH110" t="str">
            <v>0</v>
          </cell>
          <cell r="GI110" t="str">
            <v>Borehole/Well on site, Municipal/Communal</v>
          </cell>
          <cell r="GJ110" t="str">
            <v>Always available</v>
          </cell>
          <cell r="GK110" t="str">
            <v>NO</v>
          </cell>
          <cell r="GL110">
            <v>0</v>
          </cell>
          <cell r="GR110" t="str">
            <v>Reticulated for drinking purposes, Reticulated for vegetable garden, Reticulated for water borne sewerage system</v>
          </cell>
          <cell r="GS110" t="str">
            <v>Not needed</v>
          </cell>
          <cell r="GT110" t="str">
            <v/>
          </cell>
          <cell r="GU110">
            <v>41</v>
          </cell>
          <cell r="GV110">
            <v>16</v>
          </cell>
          <cell r="GW110">
            <v>25</v>
          </cell>
          <cell r="GX110">
            <v>0</v>
          </cell>
          <cell r="GY110" t="str">
            <v>11</v>
          </cell>
          <cell r="GZ110">
            <v>5</v>
          </cell>
          <cell r="HA110">
            <v>0</v>
          </cell>
          <cell r="HB110">
            <v>0</v>
          </cell>
          <cell r="HC110">
            <v>0</v>
          </cell>
          <cell r="HD110">
            <v>1</v>
          </cell>
          <cell r="HE110" t="str">
            <v>0</v>
          </cell>
          <cell r="HF110">
            <v>0</v>
          </cell>
          <cell r="HG110" t="str">
            <v>1</v>
          </cell>
          <cell r="HH110">
            <v>1</v>
          </cell>
          <cell r="HI110">
            <v>0</v>
          </cell>
          <cell r="HJ110">
            <v>0</v>
          </cell>
          <cell r="HK110">
            <v>0</v>
          </cell>
          <cell r="HL110">
            <v>1</v>
          </cell>
          <cell r="HM110">
            <v>1</v>
          </cell>
          <cell r="HN110">
            <v>0</v>
          </cell>
          <cell r="HO110" t="str">
            <v>0</v>
          </cell>
          <cell r="HP110">
            <v>0</v>
          </cell>
          <cell r="HQ110" t="str">
            <v>0</v>
          </cell>
          <cell r="HR110">
            <v>6</v>
          </cell>
          <cell r="HS110">
            <v>5</v>
          </cell>
          <cell r="HT110">
            <v>10</v>
          </cell>
          <cell r="HU110">
            <v>5</v>
          </cell>
          <cell r="HV110">
            <v>0</v>
          </cell>
          <cell r="HW110">
            <v>0</v>
          </cell>
          <cell r="HX110">
            <v>1</v>
          </cell>
          <cell r="HY110" t="str">
            <v>1</v>
          </cell>
          <cell r="HZ110" t="str">
            <v>0</v>
          </cell>
          <cell r="IA110">
            <v>17</v>
          </cell>
          <cell r="IB110">
            <v>17</v>
          </cell>
          <cell r="IC110">
            <v>6</v>
          </cell>
          <cell r="ID110">
            <v>4</v>
          </cell>
          <cell r="IE110">
            <v>1</v>
          </cell>
          <cell r="IF110">
            <v>0</v>
          </cell>
          <cell r="IG110">
            <v>279899.52000000002</v>
          </cell>
          <cell r="IH110" t="str">
            <v>30910708,66</v>
          </cell>
          <cell r="II110" t="str">
            <v>1925</v>
          </cell>
          <cell r="IJ110">
            <v>6035454.8480000002</v>
          </cell>
          <cell r="IK110">
            <v>30861340.3094</v>
          </cell>
          <cell r="IL110">
            <v>1446297.91</v>
          </cell>
          <cell r="IM110">
            <v>1935472.8559000001</v>
          </cell>
          <cell r="IN110" t="str">
            <v>331105,06</v>
          </cell>
          <cell r="IP110">
            <v>-30530235.249400001</v>
          </cell>
          <cell r="IQ110">
            <v>2.3197599639000002E-2</v>
          </cell>
          <cell r="IS110">
            <v>100</v>
          </cell>
          <cell r="IT110">
            <v>5</v>
          </cell>
          <cell r="IU110" t="str">
            <v>CORRECTIVE MAINTENANCE</v>
          </cell>
        </row>
        <row r="111">
          <cell r="A111" t="str">
            <v>ENDEAVOUR PRIMARY SCHOOL</v>
          </cell>
          <cell r="B111" t="str">
            <v>GOVERNMENT SCHOOL</v>
          </cell>
          <cell r="C111" t="str">
            <v>NCPRP0451</v>
          </cell>
          <cell r="D111">
            <v>300015204</v>
          </cell>
          <cell r="F111" t="str">
            <v>FRANCES BAARD</v>
          </cell>
          <cell r="G111" t="str">
            <v>SOL PLAATJE</v>
          </cell>
          <cell r="H111" t="str">
            <v>KIMBERLEY</v>
          </cell>
          <cell r="I111" t="str">
            <v>FLORIANVILLE</v>
          </cell>
          <cell r="J111" t="str">
            <v>DEODAR ROAD, FLORIAN VILLE, KIMBERLEY</v>
          </cell>
          <cell r="K111" t="str">
            <v>-28.71818</v>
          </cell>
          <cell r="L111" t="str">
            <v>24.76394</v>
          </cell>
          <cell r="M111">
            <v>2</v>
          </cell>
          <cell r="N111" t="str">
            <v>GJ ROODT</v>
          </cell>
          <cell r="O111" t="str">
            <v>3</v>
          </cell>
          <cell r="P111" t="str">
            <v>ANDRE VICTOR VAN WYK</v>
          </cell>
          <cell r="Q111" t="str">
            <v>0538741201</v>
          </cell>
          <cell r="R111" t="str">
            <v>0836823413</v>
          </cell>
          <cell r="S111" t="str">
            <v>ENDEAVOURPS@GMAIL.COM</v>
          </cell>
          <cell r="T111" t="str">
            <v>YES</v>
          </cell>
          <cell r="U111" t="str">
            <v>URBAN</v>
          </cell>
          <cell r="V111" t="str">
            <v>5239</v>
          </cell>
          <cell r="W111" t="str">
            <v>1,6778</v>
          </cell>
          <cell r="X111">
            <v>2.8</v>
          </cell>
          <cell r="Y111" t="str">
            <v>-1,1222</v>
          </cell>
          <cell r="Z111">
            <v>2513</v>
          </cell>
          <cell r="AA111" t="str">
            <v>PERMANENT</v>
          </cell>
          <cell r="AB111" t="str">
            <v/>
          </cell>
          <cell r="AC111" t="str">
            <v/>
          </cell>
          <cell r="AD111" t="str">
            <v>PROVINCIAL</v>
          </cell>
          <cell r="AE111" t="str">
            <v/>
          </cell>
          <cell r="AF111" t="str">
            <v/>
          </cell>
          <cell r="AG111" t="str">
            <v>OPERATIONAL (LEARNERS AT THE SCHOOL)</v>
          </cell>
          <cell r="AH111" t="str">
            <v>PUBLIC</v>
          </cell>
          <cell r="AI111" t="str">
            <v>PUBLIC ORDINARY SCHOOL</v>
          </cell>
          <cell r="AJ111" t="str">
            <v xml:space="preserve">PRIMARY </v>
          </cell>
          <cell r="AK111">
            <v>1080</v>
          </cell>
          <cell r="AL111" t="str">
            <v xml:space="preserve">MEGA PRIMARY </v>
          </cell>
          <cell r="AM111" t="str">
            <v xml:space="preserve">LEVEL 4 PRIMARY SCHOOL </v>
          </cell>
          <cell r="AN111" t="str">
            <v>GRADE R</v>
          </cell>
          <cell r="AO111" t="str">
            <v>GRADE 7</v>
          </cell>
          <cell r="AP111" t="str">
            <v>941</v>
          </cell>
          <cell r="AQ111">
            <v>986</v>
          </cell>
          <cell r="AR111">
            <v>1034</v>
          </cell>
          <cell r="AS111">
            <v>1063</v>
          </cell>
          <cell r="AT111">
            <v>920</v>
          </cell>
          <cell r="AU111">
            <v>963</v>
          </cell>
          <cell r="AV111">
            <v>979</v>
          </cell>
          <cell r="AW111">
            <v>1031</v>
          </cell>
          <cell r="AX111">
            <v>1229</v>
          </cell>
          <cell r="AY111">
            <v>1062</v>
          </cell>
          <cell r="AZ111">
            <v>1114</v>
          </cell>
          <cell r="BA111">
            <v>1083</v>
          </cell>
          <cell r="BB111">
            <v>1060</v>
          </cell>
          <cell r="BC111">
            <v>1080</v>
          </cell>
          <cell r="BE111">
            <v>0</v>
          </cell>
          <cell r="BK111" t="str">
            <v>C4</v>
          </cell>
          <cell r="BL111" t="str">
            <v>C4</v>
          </cell>
          <cell r="BM111" t="str">
            <v>C4</v>
          </cell>
          <cell r="CW111" t="str">
            <v>Flush toilet (municipal)</v>
          </cell>
          <cell r="DO111" t="str">
            <v>553,32</v>
          </cell>
          <cell r="DP111" t="str">
            <v>STEEL PALISADE</v>
          </cell>
          <cell r="EH111">
            <v>7</v>
          </cell>
          <cell r="EM111" t="str">
            <v>YES</v>
          </cell>
          <cell r="EN111" t="str">
            <v/>
          </cell>
          <cell r="EO111" t="str">
            <v/>
          </cell>
          <cell r="EP111" t="str">
            <v/>
          </cell>
          <cell r="EQ111" t="str">
            <v/>
          </cell>
          <cell r="FH111" t="str">
            <v/>
          </cell>
          <cell r="FI111" t="str">
            <v>NEED DOUBLE ECD NO ECD</v>
          </cell>
          <cell r="FP111">
            <v>0</v>
          </cell>
          <cell r="FR111">
            <v>0</v>
          </cell>
          <cell r="FT111">
            <v>0</v>
          </cell>
          <cell r="FV111">
            <v>0</v>
          </cell>
          <cell r="FW111">
            <v>0</v>
          </cell>
          <cell r="GA111" t="str">
            <v/>
          </cell>
          <cell r="GC111" t="str">
            <v>Yes</v>
          </cell>
          <cell r="GD111">
            <v>0</v>
          </cell>
          <cell r="GE111">
            <v>0</v>
          </cell>
          <cell r="GF111">
            <v>0</v>
          </cell>
          <cell r="GG111" t="str">
            <v>0</v>
          </cell>
          <cell r="GH111" t="str">
            <v>0</v>
          </cell>
          <cell r="GI111" t="str">
            <v>Municipal Yard Supply</v>
          </cell>
          <cell r="GJ111" t="str">
            <v>Always available</v>
          </cell>
          <cell r="GK111" t="str">
            <v>NO</v>
          </cell>
          <cell r="GL111">
            <v>0</v>
          </cell>
          <cell r="GN111" t="str">
            <v>0</v>
          </cell>
          <cell r="GR111" t="str">
            <v>Reticulated for drinking purposes, Reticulated for water borne sewerage system</v>
          </cell>
          <cell r="GS111" t="str">
            <v>Not needed</v>
          </cell>
          <cell r="GT111" t="str">
            <v/>
          </cell>
          <cell r="GU111">
            <v>29</v>
          </cell>
          <cell r="GV111">
            <v>24</v>
          </cell>
          <cell r="GW111">
            <v>5</v>
          </cell>
          <cell r="GX111">
            <v>0.16666666666666666</v>
          </cell>
          <cell r="GY111" t="str">
            <v>11</v>
          </cell>
          <cell r="GZ111">
            <v>13</v>
          </cell>
          <cell r="HA111">
            <v>3</v>
          </cell>
          <cell r="HB111">
            <v>0.23076923076923078</v>
          </cell>
          <cell r="HC111">
            <v>0</v>
          </cell>
          <cell r="HD111">
            <v>1</v>
          </cell>
          <cell r="HE111" t="str">
            <v>0</v>
          </cell>
          <cell r="HF111">
            <v>0</v>
          </cell>
          <cell r="HG111" t="str">
            <v>0</v>
          </cell>
          <cell r="HH111">
            <v>1</v>
          </cell>
          <cell r="HI111">
            <v>1</v>
          </cell>
          <cell r="HJ111">
            <v>0</v>
          </cell>
          <cell r="HK111">
            <v>0</v>
          </cell>
          <cell r="HL111">
            <v>1</v>
          </cell>
          <cell r="HM111">
            <v>1</v>
          </cell>
          <cell r="HN111">
            <v>1</v>
          </cell>
          <cell r="HO111" t="str">
            <v>1</v>
          </cell>
          <cell r="HP111">
            <v>1</v>
          </cell>
          <cell r="HQ111" t="str">
            <v>0</v>
          </cell>
          <cell r="HR111">
            <v>9</v>
          </cell>
          <cell r="HS111">
            <v>9</v>
          </cell>
          <cell r="HT111">
            <v>14</v>
          </cell>
          <cell r="HU111">
            <v>6</v>
          </cell>
          <cell r="HV111">
            <v>0</v>
          </cell>
          <cell r="HW111">
            <v>0</v>
          </cell>
          <cell r="HX111">
            <v>0</v>
          </cell>
          <cell r="HY111" t="str">
            <v>0</v>
          </cell>
          <cell r="HZ111" t="str">
            <v>0</v>
          </cell>
          <cell r="IA111">
            <v>33</v>
          </cell>
          <cell r="IB111">
            <v>33</v>
          </cell>
          <cell r="IC111">
            <v>0</v>
          </cell>
          <cell r="ID111">
            <v>0</v>
          </cell>
          <cell r="IE111">
            <v>1</v>
          </cell>
          <cell r="IF111">
            <v>1</v>
          </cell>
          <cell r="IG111">
            <v>420062.32</v>
          </cell>
          <cell r="IH111" t="str">
            <v>43744928,11</v>
          </cell>
          <cell r="II111" t="str">
            <v>2009</v>
          </cell>
          <cell r="IJ111">
            <v>15199283.834000001</v>
          </cell>
          <cell r="IK111">
            <v>46369623.796599999</v>
          </cell>
          <cell r="IL111">
            <v>4498167.26</v>
          </cell>
          <cell r="IM111">
            <v>6019562.4796000002</v>
          </cell>
          <cell r="IN111" t="str">
            <v>420062,32</v>
          </cell>
          <cell r="IP111">
            <v>-45949561.476599999</v>
          </cell>
          <cell r="IQ111">
            <v>9.6025376537999998E-3</v>
          </cell>
          <cell r="IS111">
            <v>100</v>
          </cell>
          <cell r="IT111">
            <v>5</v>
          </cell>
          <cell r="IU111" t="str">
            <v>CORRECTIVE MAINTENANCE</v>
          </cell>
        </row>
        <row r="112">
          <cell r="A112" t="str">
            <v>ENOCH MTHETHO SECONDARY SCHOOL</v>
          </cell>
          <cell r="B112" t="str">
            <v>GOVERNMENT SCHOOL</v>
          </cell>
          <cell r="C112" t="str">
            <v>NCPRP1521, 1522</v>
          </cell>
          <cell r="D112">
            <v>300023401</v>
          </cell>
          <cell r="F112" t="str">
            <v>PIXLEY KA SEME</v>
          </cell>
          <cell r="G112" t="str">
            <v>UMSOBOMVU</v>
          </cell>
          <cell r="H112" t="str">
            <v>KWAZAMUXOLO</v>
          </cell>
          <cell r="I112" t="str">
            <v>KWAZAMUXOLO</v>
          </cell>
          <cell r="J112" t="str">
            <v>561 CEDRIC NGCAMBU STREET</v>
          </cell>
          <cell r="K112" t="str">
            <v>-31.19605</v>
          </cell>
          <cell r="L112" t="str">
            <v>24.95477</v>
          </cell>
          <cell r="M112">
            <v>3</v>
          </cell>
          <cell r="N112" t="str">
            <v>EM KRULL</v>
          </cell>
          <cell r="O112" t="str">
            <v>2</v>
          </cell>
          <cell r="P112" t="str">
            <v>.</v>
          </cell>
          <cell r="Q112" t="str">
            <v>0767935781</v>
          </cell>
          <cell r="R112" t="str">
            <v>0725366368</v>
          </cell>
          <cell r="S112" t="str">
            <v>MICHAELKEI53@GMAIL.COM</v>
          </cell>
          <cell r="T112" t="str">
            <v>NO</v>
          </cell>
          <cell r="U112" t="str">
            <v>URBAN</v>
          </cell>
          <cell r="V112" t="str">
            <v>561&amp;560</v>
          </cell>
          <cell r="W112" t="str">
            <v>2,1891</v>
          </cell>
          <cell r="X112">
            <v>4.8</v>
          </cell>
          <cell r="Y112" t="str">
            <v>-2,6109</v>
          </cell>
          <cell r="Z112">
            <v>2859.2</v>
          </cell>
          <cell r="AA112" t="str">
            <v>PERMANENT</v>
          </cell>
          <cell r="AB112" t="str">
            <v/>
          </cell>
          <cell r="AC112" t="str">
            <v/>
          </cell>
          <cell r="AD112" t="str">
            <v>PROVINCIAL</v>
          </cell>
          <cell r="AE112" t="str">
            <v/>
          </cell>
          <cell r="AF112" t="str">
            <v/>
          </cell>
          <cell r="AG112" t="str">
            <v>OPERATIONAL (LEARNERS AT THE SCHOOL)</v>
          </cell>
          <cell r="AH112" t="str">
            <v>PUBLIC</v>
          </cell>
          <cell r="AI112" t="str">
            <v>PUBLIC ORDINARY SCHOOL</v>
          </cell>
          <cell r="AJ112" t="str">
            <v xml:space="preserve">SECONDARY </v>
          </cell>
          <cell r="AK112">
            <v>205</v>
          </cell>
          <cell r="AL112" t="str">
            <v xml:space="preserve">SMALL SECONDARY </v>
          </cell>
          <cell r="AM112" t="str">
            <v xml:space="preserve">LEVEL 2 SECONDARY SCHOOL </v>
          </cell>
          <cell r="AN112" t="str">
            <v>GRADE 8</v>
          </cell>
          <cell r="AO112" t="str">
            <v>GRADE 12</v>
          </cell>
          <cell r="AP112" t="str">
            <v>367</v>
          </cell>
          <cell r="AQ112">
            <v>417</v>
          </cell>
          <cell r="AR112">
            <v>370</v>
          </cell>
          <cell r="AS112">
            <v>354</v>
          </cell>
          <cell r="AT112">
            <v>301</v>
          </cell>
          <cell r="AU112">
            <v>240</v>
          </cell>
          <cell r="AV112">
            <v>216</v>
          </cell>
          <cell r="AW112">
            <v>203</v>
          </cell>
          <cell r="AY112">
            <v>198</v>
          </cell>
          <cell r="AZ112">
            <v>208</v>
          </cell>
          <cell r="BA112">
            <v>202</v>
          </cell>
          <cell r="BB112">
            <v>199</v>
          </cell>
          <cell r="BC112">
            <v>205</v>
          </cell>
          <cell r="BK112" t="str">
            <v>C4</v>
          </cell>
          <cell r="BL112" t="str">
            <v>C4</v>
          </cell>
          <cell r="BM112" t="str">
            <v>C4</v>
          </cell>
          <cell r="CW112" t="str">
            <v>Flush toilet (municipal)</v>
          </cell>
          <cell r="DO112" t="str">
            <v>570,3</v>
          </cell>
          <cell r="DP112" t="str">
            <v>RAZOR WIRE FENCE</v>
          </cell>
          <cell r="EM112" t="str">
            <v/>
          </cell>
          <cell r="EN112" t="str">
            <v/>
          </cell>
          <cell r="EO112" t="str">
            <v/>
          </cell>
          <cell r="EP112" t="str">
            <v/>
          </cell>
          <cell r="EQ112" t="str">
            <v/>
          </cell>
          <cell r="FI112" t="str">
            <v/>
          </cell>
          <cell r="FP112">
            <v>0</v>
          </cell>
          <cell r="FR112">
            <v>0</v>
          </cell>
          <cell r="FT112">
            <v>0</v>
          </cell>
          <cell r="FV112">
            <v>0</v>
          </cell>
          <cell r="FW112">
            <v>0</v>
          </cell>
          <cell r="GC112" t="str">
            <v>Yes</v>
          </cell>
          <cell r="GD112">
            <v>0</v>
          </cell>
          <cell r="GE112">
            <v>0</v>
          </cell>
          <cell r="GF112">
            <v>0</v>
          </cell>
          <cell r="GG112" t="str">
            <v>0</v>
          </cell>
          <cell r="GH112" t="str">
            <v>0</v>
          </cell>
          <cell r="GI112" t="str">
            <v>Borehole/Well on site, Municipal Yard Supply</v>
          </cell>
          <cell r="GJ112" t="str">
            <v>Less than 50%</v>
          </cell>
          <cell r="GK112" t="str">
            <v>NO</v>
          </cell>
          <cell r="GL112">
            <v>0</v>
          </cell>
          <cell r="GN112" t="str">
            <v>0</v>
          </cell>
          <cell r="GR112" t="str">
            <v>Reticulated for drinking purposes, Reticulated for vegetable garden, Reticulated for water borne sewerage system</v>
          </cell>
          <cell r="GS112" t="str">
            <v>Less than 100% needed</v>
          </cell>
          <cell r="GT112" t="str">
            <v/>
          </cell>
          <cell r="GU112">
            <v>13</v>
          </cell>
          <cell r="GV112">
            <v>12</v>
          </cell>
          <cell r="GW112">
            <v>1</v>
          </cell>
          <cell r="GX112">
            <v>0.25</v>
          </cell>
          <cell r="GY112" t="str">
            <v>5</v>
          </cell>
          <cell r="GZ112">
            <v>5</v>
          </cell>
          <cell r="HA112">
            <v>1</v>
          </cell>
          <cell r="HB112">
            <v>0.2</v>
          </cell>
          <cell r="HC112">
            <v>0</v>
          </cell>
          <cell r="HD112">
            <v>1</v>
          </cell>
          <cell r="HE112" t="str">
            <v>0</v>
          </cell>
          <cell r="HF112">
            <v>0</v>
          </cell>
          <cell r="HG112" t="str">
            <v>0</v>
          </cell>
          <cell r="HH112">
            <v>1</v>
          </cell>
          <cell r="HI112">
            <v>1</v>
          </cell>
          <cell r="HJ112">
            <v>2</v>
          </cell>
          <cell r="HK112">
            <v>2</v>
          </cell>
          <cell r="HL112">
            <v>1</v>
          </cell>
          <cell r="HM112">
            <v>0</v>
          </cell>
          <cell r="HN112">
            <v>1</v>
          </cell>
          <cell r="HO112" t="str">
            <v>1</v>
          </cell>
          <cell r="HP112">
            <v>1</v>
          </cell>
          <cell r="HQ112" t="str">
            <v>0</v>
          </cell>
          <cell r="HR112">
            <v>8</v>
          </cell>
          <cell r="HS112">
            <v>8</v>
          </cell>
          <cell r="HT112">
            <v>8</v>
          </cell>
          <cell r="HU112">
            <v>3</v>
          </cell>
          <cell r="HV112">
            <v>0</v>
          </cell>
          <cell r="HW112">
            <v>0</v>
          </cell>
          <cell r="HX112">
            <v>1</v>
          </cell>
          <cell r="HY112" t="str">
            <v>1</v>
          </cell>
          <cell r="HZ112" t="str">
            <v>14</v>
          </cell>
          <cell r="IA112">
            <v>14</v>
          </cell>
          <cell r="IB112">
            <v>0</v>
          </cell>
          <cell r="IC112">
            <v>1</v>
          </cell>
          <cell r="ID112">
            <v>1</v>
          </cell>
          <cell r="IE112">
            <v>1</v>
          </cell>
          <cell r="IF112">
            <v>0</v>
          </cell>
          <cell r="IG112">
            <v>421067.98</v>
          </cell>
          <cell r="IH112" t="str">
            <v>26042230,81</v>
          </cell>
          <cell r="II112" t="str">
            <v>1925</v>
          </cell>
          <cell r="IJ112">
            <v>5676229.6200000001</v>
          </cell>
          <cell r="IK112">
            <v>27604764.658599999</v>
          </cell>
          <cell r="IL112">
            <v>1649000.78</v>
          </cell>
          <cell r="IM112">
            <v>2206735.0211999998</v>
          </cell>
          <cell r="IN112" t="str">
            <v>404151,15</v>
          </cell>
          <cell r="IP112">
            <v>-27200613.5086</v>
          </cell>
          <cell r="IQ112">
            <v>1.551906795E-2</v>
          </cell>
          <cell r="IS112">
            <v>100</v>
          </cell>
          <cell r="IT112">
            <v>5</v>
          </cell>
          <cell r="IU112" t="str">
            <v>CORRECTIVE MAINTENANCE</v>
          </cell>
        </row>
        <row r="113">
          <cell r="A113" t="str">
            <v>ER MOCWALEDI INTERMEDIATE SCHOOL</v>
          </cell>
          <cell r="B113" t="str">
            <v>GOVERNMENT SCHOOL</v>
          </cell>
          <cell r="C113" t="str">
            <v>NCPRP0003</v>
          </cell>
          <cell r="D113">
            <v>300017201</v>
          </cell>
          <cell r="F113" t="str">
            <v>FRANCES BAARD</v>
          </cell>
          <cell r="G113" t="str">
            <v>PHOKWANE</v>
          </cell>
          <cell r="H113" t="str">
            <v>PAMPIERSTAD</v>
          </cell>
          <cell r="I113" t="str">
            <v>PAMPIERSTAD</v>
          </cell>
          <cell r="J113" t="str">
            <v>615 KOLONG STREET (MAIN ROAD), PAMPIERSTAD</v>
          </cell>
          <cell r="K113" t="str">
            <v>-27.79099</v>
          </cell>
          <cell r="L113" t="str">
            <v>24.71604</v>
          </cell>
          <cell r="M113">
            <v>9</v>
          </cell>
          <cell r="N113" t="str">
            <v>SJ MC KENZIE</v>
          </cell>
          <cell r="O113" t="str">
            <v>2</v>
          </cell>
          <cell r="P113" t="str">
            <v>GASEITSEWE JOSEPH MOSALA</v>
          </cell>
          <cell r="Q113" t="str">
            <v>0814624788</v>
          </cell>
          <cell r="R113" t="str">
            <v>0827027818</v>
          </cell>
          <cell r="S113" t="str">
            <v>GAZAMOSALA@GMAIL.COM</v>
          </cell>
          <cell r="T113" t="str">
            <v>NO</v>
          </cell>
          <cell r="U113" t="str">
            <v>RURAL</v>
          </cell>
          <cell r="V113" t="str">
            <v>751</v>
          </cell>
          <cell r="W113" t="str">
            <v>3,8581</v>
          </cell>
          <cell r="X113">
            <v>4.8</v>
          </cell>
          <cell r="Y113" t="str">
            <v>-0,9419</v>
          </cell>
          <cell r="Z113">
            <v>4175</v>
          </cell>
          <cell r="AA113" t="str">
            <v>PERMANENT</v>
          </cell>
          <cell r="AB113" t="str">
            <v/>
          </cell>
          <cell r="AC113" t="str">
            <v/>
          </cell>
          <cell r="AD113" t="str">
            <v>PROVINCIAL</v>
          </cell>
          <cell r="AE113" t="str">
            <v>NO</v>
          </cell>
          <cell r="AF113" t="str">
            <v/>
          </cell>
          <cell r="AG113" t="str">
            <v>OPERATIONAL (LEARNERS AT THE SCHOOL)</v>
          </cell>
          <cell r="AH113" t="str">
            <v>PUBLIC</v>
          </cell>
          <cell r="AI113" t="str">
            <v>FULL SERVICE</v>
          </cell>
          <cell r="AJ113" t="str">
            <v>INTERMEDIATE</v>
          </cell>
          <cell r="AK113">
            <v>648</v>
          </cell>
          <cell r="AL113" t="str">
            <v>LARGE INTERMEDIATE</v>
          </cell>
          <cell r="AM113" t="str">
            <v xml:space="preserve">LEVEL 3 INTERMEDIATESCHOOL </v>
          </cell>
          <cell r="AN113" t="str">
            <v>GRADE R</v>
          </cell>
          <cell r="AO113" t="str">
            <v>GRADE 8</v>
          </cell>
          <cell r="AP113" t="str">
            <v>282</v>
          </cell>
          <cell r="AQ113">
            <v>335</v>
          </cell>
          <cell r="AR113">
            <v>281</v>
          </cell>
          <cell r="AS113">
            <v>295</v>
          </cell>
          <cell r="AT113">
            <v>278</v>
          </cell>
          <cell r="AU113">
            <v>418</v>
          </cell>
          <cell r="AV113">
            <v>467</v>
          </cell>
          <cell r="AW113">
            <v>548</v>
          </cell>
          <cell r="AX113">
            <v>694</v>
          </cell>
          <cell r="AY113">
            <v>584</v>
          </cell>
          <cell r="AZ113">
            <v>594</v>
          </cell>
          <cell r="BA113">
            <v>582</v>
          </cell>
          <cell r="BB113">
            <v>615</v>
          </cell>
          <cell r="BC113">
            <v>648</v>
          </cell>
          <cell r="BE113">
            <v>0</v>
          </cell>
          <cell r="BK113" t="str">
            <v>C3</v>
          </cell>
          <cell r="BL113" t="str">
            <v>C3</v>
          </cell>
          <cell r="BM113" t="str">
            <v>C3</v>
          </cell>
          <cell r="CW113" t="str">
            <v>Flush toilet (municipal)</v>
          </cell>
          <cell r="DO113" t="str">
            <v>846,54</v>
          </cell>
          <cell r="DP113" t="str">
            <v>RAZOR WIRE FENCE</v>
          </cell>
          <cell r="EH113">
            <v>8</v>
          </cell>
          <cell r="EM113" t="str">
            <v/>
          </cell>
          <cell r="EN113" t="str">
            <v/>
          </cell>
          <cell r="EO113" t="str">
            <v/>
          </cell>
          <cell r="EP113" t="str">
            <v/>
          </cell>
          <cell r="FH113" t="str">
            <v/>
          </cell>
          <cell r="FI113" t="str">
            <v/>
          </cell>
          <cell r="FP113">
            <v>0</v>
          </cell>
          <cell r="FR113">
            <v>0</v>
          </cell>
          <cell r="FT113">
            <v>0</v>
          </cell>
          <cell r="FV113">
            <v>0</v>
          </cell>
          <cell r="FW113">
            <v>0</v>
          </cell>
          <cell r="GA113" t="str">
            <v/>
          </cell>
          <cell r="GC113" t="str">
            <v>Yes</v>
          </cell>
          <cell r="GD113">
            <v>0</v>
          </cell>
          <cell r="GE113">
            <v>0</v>
          </cell>
          <cell r="GF113">
            <v>0</v>
          </cell>
          <cell r="GG113" t="str">
            <v>0</v>
          </cell>
          <cell r="GH113" t="str">
            <v>0</v>
          </cell>
          <cell r="GI113" t="str">
            <v>Borehole/Well on site</v>
          </cell>
          <cell r="GJ113" t="str">
            <v>Less than 50%</v>
          </cell>
          <cell r="GK113" t="str">
            <v>YES</v>
          </cell>
          <cell r="GL113">
            <v>1</v>
          </cell>
          <cell r="GM113">
            <v>25000</v>
          </cell>
          <cell r="GN113" t="str">
            <v>1 x 25kl</v>
          </cell>
          <cell r="GR113" t="str">
            <v>Reticulated for drinking purposes</v>
          </cell>
          <cell r="GS113" t="str">
            <v>Less than 50% needed</v>
          </cell>
          <cell r="GT113" t="str">
            <v/>
          </cell>
          <cell r="GU113">
            <v>38</v>
          </cell>
          <cell r="GV113">
            <v>20</v>
          </cell>
          <cell r="GW113">
            <v>18</v>
          </cell>
          <cell r="GX113">
            <v>0</v>
          </cell>
          <cell r="GY113" t="str">
            <v>9</v>
          </cell>
          <cell r="GZ113">
            <v>13</v>
          </cell>
          <cell r="HA113">
            <v>7</v>
          </cell>
          <cell r="HB113">
            <v>0.53846153846153844</v>
          </cell>
          <cell r="HC113">
            <v>0</v>
          </cell>
          <cell r="HD113">
            <v>1</v>
          </cell>
          <cell r="HE113" t="str">
            <v>0</v>
          </cell>
          <cell r="HF113">
            <v>1</v>
          </cell>
          <cell r="HG113" t="str">
            <v>1</v>
          </cell>
          <cell r="HH113">
            <v>1</v>
          </cell>
          <cell r="HI113">
            <v>0</v>
          </cell>
          <cell r="HJ113">
            <v>1</v>
          </cell>
          <cell r="HK113">
            <v>1</v>
          </cell>
          <cell r="HL113">
            <v>1</v>
          </cell>
          <cell r="HM113">
            <v>0</v>
          </cell>
          <cell r="HN113">
            <v>1</v>
          </cell>
          <cell r="HO113" t="str">
            <v>1</v>
          </cell>
          <cell r="HP113">
            <v>1</v>
          </cell>
          <cell r="HQ113" t="str">
            <v>0</v>
          </cell>
          <cell r="HR113">
            <v>19</v>
          </cell>
          <cell r="HS113">
            <v>24</v>
          </cell>
          <cell r="HT113">
            <v>14</v>
          </cell>
          <cell r="HU113">
            <v>5</v>
          </cell>
          <cell r="HV113">
            <v>0</v>
          </cell>
          <cell r="HW113">
            <v>0</v>
          </cell>
          <cell r="HX113">
            <v>1</v>
          </cell>
          <cell r="HY113" t="str">
            <v>1</v>
          </cell>
          <cell r="HZ113" t="str">
            <v>30</v>
          </cell>
          <cell r="IA113">
            <v>25</v>
          </cell>
          <cell r="IB113">
            <v>0</v>
          </cell>
          <cell r="IC113">
            <v>8</v>
          </cell>
          <cell r="ID113">
            <v>8</v>
          </cell>
          <cell r="IE113">
            <v>1</v>
          </cell>
          <cell r="IF113">
            <v>0</v>
          </cell>
          <cell r="IG113">
            <v>3235654.2598999999</v>
          </cell>
          <cell r="IH113" t="str">
            <v>55064945,57</v>
          </cell>
          <cell r="II113" t="str">
            <v>2001</v>
          </cell>
          <cell r="IJ113">
            <v>13116793.58</v>
          </cell>
          <cell r="IK113">
            <v>57296917.304200001</v>
          </cell>
          <cell r="IL113">
            <v>7742440.54</v>
          </cell>
          <cell r="IM113">
            <v>10361131.9636</v>
          </cell>
          <cell r="IN113" t="str">
            <v>3235654,2599</v>
          </cell>
          <cell r="IP113">
            <v>-54061263.044299997</v>
          </cell>
          <cell r="IQ113">
            <v>3.2118218504999997E-2</v>
          </cell>
          <cell r="IS113">
            <v>100</v>
          </cell>
          <cell r="IT113">
            <v>5</v>
          </cell>
          <cell r="IU113" t="str">
            <v>PREVENTATIVE MAINTENANCE</v>
          </cell>
        </row>
        <row r="114">
          <cell r="A114" t="str">
            <v>ETHEL PRIMARY SCHOOL</v>
          </cell>
          <cell r="B114" t="str">
            <v>GOVERNMENT SCHOOL</v>
          </cell>
          <cell r="C114" t="str">
            <v>NCPRP0151</v>
          </cell>
          <cell r="D114">
            <v>300100363</v>
          </cell>
          <cell r="F114" t="str">
            <v>JOHN TAOLO GAETSEWE</v>
          </cell>
          <cell r="G114" t="str">
            <v>JOE MOROLONG</v>
          </cell>
          <cell r="H114" t="str">
            <v>ETHEL</v>
          </cell>
          <cell r="I114" t="str">
            <v>EIFFEL</v>
          </cell>
          <cell r="J114" t="str">
            <v>SCHOOL STREET, ETHEL</v>
          </cell>
          <cell r="K114" t="str">
            <v>-26.56605</v>
          </cell>
          <cell r="L114" t="str">
            <v>22.907683333</v>
          </cell>
          <cell r="M114">
            <v>8</v>
          </cell>
          <cell r="N114" t="str">
            <v>KA JOHANNES</v>
          </cell>
          <cell r="O114" t="str">
            <v>1</v>
          </cell>
          <cell r="P114" t="str">
            <v>ERIC NELUONDE</v>
          </cell>
          <cell r="Q114" t="str">
            <v>0832398464</v>
          </cell>
          <cell r="R114" t="str">
            <v>0723725684</v>
          </cell>
          <cell r="S114" t="str">
            <v>SLIBUNYU.M@GMAIL.COM</v>
          </cell>
          <cell r="T114" t="str">
            <v>NO</v>
          </cell>
          <cell r="U114" t="str">
            <v>RURAL</v>
          </cell>
          <cell r="V114" t="str">
            <v>NO 359</v>
          </cell>
          <cell r="W114" t="str">
            <v>1,7186</v>
          </cell>
          <cell r="X114">
            <v>2.8</v>
          </cell>
          <cell r="Y114" t="str">
            <v>-1,0814</v>
          </cell>
          <cell r="Z114">
            <v>473</v>
          </cell>
          <cell r="AA114" t="str">
            <v>PERMANENT</v>
          </cell>
          <cell r="AB114" t="str">
            <v/>
          </cell>
          <cell r="AC114" t="str">
            <v/>
          </cell>
          <cell r="AD114" t="str">
            <v>PROVINCIAL</v>
          </cell>
          <cell r="AE114" t="str">
            <v/>
          </cell>
          <cell r="AF114" t="str">
            <v/>
          </cell>
          <cell r="AG114" t="str">
            <v>OPERATIONAL (LEARNERS AT THE SCHOOL)</v>
          </cell>
          <cell r="AH114" t="str">
            <v>PUBLIC</v>
          </cell>
          <cell r="AI114" t="str">
            <v>PUBLIC ORDINARY SCHOOL</v>
          </cell>
          <cell r="AJ114" t="str">
            <v xml:space="preserve">PRIMARY </v>
          </cell>
          <cell r="AK114">
            <v>263</v>
          </cell>
          <cell r="AL114" t="str">
            <v xml:space="preserve">SMALL PRIMARY </v>
          </cell>
          <cell r="AM114" t="str">
            <v xml:space="preserve">LEVEL 1 PRIMARY SCHOOL </v>
          </cell>
          <cell r="AN114" t="str">
            <v>GRADE R</v>
          </cell>
          <cell r="AO114" t="str">
            <v>GRADE 6</v>
          </cell>
          <cell r="AP114" t="str">
            <v>183</v>
          </cell>
          <cell r="AQ114">
            <v>200</v>
          </cell>
          <cell r="AR114">
            <v>178</v>
          </cell>
          <cell r="AS114">
            <v>202</v>
          </cell>
          <cell r="AT114">
            <v>218</v>
          </cell>
          <cell r="AU114">
            <v>226</v>
          </cell>
          <cell r="AV114">
            <v>241</v>
          </cell>
          <cell r="AW114">
            <v>275</v>
          </cell>
          <cell r="AX114">
            <v>346</v>
          </cell>
          <cell r="AY114">
            <v>283</v>
          </cell>
          <cell r="AZ114">
            <v>295</v>
          </cell>
          <cell r="BA114">
            <v>281</v>
          </cell>
          <cell r="BB114">
            <v>282</v>
          </cell>
          <cell r="BC114">
            <v>263</v>
          </cell>
          <cell r="BE114">
            <v>0</v>
          </cell>
          <cell r="BK114" t="str">
            <v>C3</v>
          </cell>
          <cell r="BL114" t="str">
            <v>C3</v>
          </cell>
          <cell r="BM114" t="str">
            <v>C3</v>
          </cell>
          <cell r="CW114" t="str">
            <v>Enviro Loo, VIP, Flush toilet (septic tank)</v>
          </cell>
          <cell r="DO114" t="str">
            <v>554,23</v>
          </cell>
          <cell r="DP114" t="str">
            <v>RAZOR WIRE FENCE</v>
          </cell>
          <cell r="EH114">
            <v>1</v>
          </cell>
          <cell r="EM114" t="str">
            <v>YES</v>
          </cell>
          <cell r="EN114" t="str">
            <v/>
          </cell>
          <cell r="EO114" t="str">
            <v/>
          </cell>
          <cell r="EP114" t="str">
            <v/>
          </cell>
          <cell r="EQ114" t="str">
            <v/>
          </cell>
          <cell r="FH114" t="str">
            <v/>
          </cell>
          <cell r="FI114" t="str">
            <v/>
          </cell>
          <cell r="FP114">
            <v>0</v>
          </cell>
          <cell r="FR114">
            <v>0</v>
          </cell>
          <cell r="FT114">
            <v>0</v>
          </cell>
          <cell r="FV114">
            <v>0</v>
          </cell>
          <cell r="FW114">
            <v>0</v>
          </cell>
          <cell r="GA114" t="str">
            <v/>
          </cell>
          <cell r="GC114" t="str">
            <v>Yes</v>
          </cell>
          <cell r="GD114">
            <v>0</v>
          </cell>
          <cell r="GE114">
            <v>0</v>
          </cell>
          <cell r="GF114">
            <v>0</v>
          </cell>
          <cell r="GG114" t="str">
            <v>0</v>
          </cell>
          <cell r="GH114" t="str">
            <v>0</v>
          </cell>
          <cell r="GI114" t="str">
            <v>Borehole/Well on site, Municipal/Communal</v>
          </cell>
          <cell r="GJ114" t="str">
            <v>Less than 100%</v>
          </cell>
          <cell r="GK114" t="str">
            <v>YES</v>
          </cell>
          <cell r="GL114">
            <v>3</v>
          </cell>
          <cell r="GM114">
            <v>5000</v>
          </cell>
          <cell r="GN114" t="str">
            <v>1 x 5kl</v>
          </cell>
          <cell r="GR114" t="str">
            <v>Reticulated for drinking purposes, Reticulated for water borne sewerage system</v>
          </cell>
          <cell r="GS114" t="str">
            <v>Less than 75% needed</v>
          </cell>
          <cell r="GT114" t="str">
            <v/>
          </cell>
          <cell r="GU114">
            <v>11</v>
          </cell>
          <cell r="GV114">
            <v>12</v>
          </cell>
          <cell r="GW114">
            <v>-1</v>
          </cell>
          <cell r="GX114">
            <v>0.33333333333333331</v>
          </cell>
          <cell r="GY114" t="str">
            <v>4</v>
          </cell>
          <cell r="GZ114">
            <v>8</v>
          </cell>
          <cell r="HA114">
            <v>6</v>
          </cell>
          <cell r="HB114">
            <v>0.75</v>
          </cell>
          <cell r="HC114">
            <v>0</v>
          </cell>
          <cell r="HD114">
            <v>1</v>
          </cell>
          <cell r="HE114" t="str">
            <v>0</v>
          </cell>
          <cell r="HF114">
            <v>0</v>
          </cell>
          <cell r="HG114" t="str">
            <v>0</v>
          </cell>
          <cell r="HH114">
            <v>0</v>
          </cell>
          <cell r="HI114">
            <v>0</v>
          </cell>
          <cell r="HJ114">
            <v>0</v>
          </cell>
          <cell r="HK114">
            <v>0</v>
          </cell>
          <cell r="HL114">
            <v>1</v>
          </cell>
          <cell r="HM114">
            <v>1</v>
          </cell>
          <cell r="HN114">
            <v>0</v>
          </cell>
          <cell r="HO114" t="str">
            <v>0</v>
          </cell>
          <cell r="HP114">
            <v>0</v>
          </cell>
          <cell r="HQ114" t="str">
            <v>0</v>
          </cell>
          <cell r="HR114">
            <v>1</v>
          </cell>
          <cell r="HS114">
            <v>1</v>
          </cell>
          <cell r="HT114">
            <v>8</v>
          </cell>
          <cell r="HU114">
            <v>7</v>
          </cell>
          <cell r="HV114">
            <v>0</v>
          </cell>
          <cell r="HW114">
            <v>0</v>
          </cell>
          <cell r="HX114">
            <v>1</v>
          </cell>
          <cell r="HY114" t="str">
            <v>1</v>
          </cell>
          <cell r="HZ114" t="str">
            <v>0</v>
          </cell>
          <cell r="IA114">
            <v>9</v>
          </cell>
          <cell r="IB114">
            <v>9</v>
          </cell>
          <cell r="IC114">
            <v>0</v>
          </cell>
          <cell r="ID114">
            <v>0</v>
          </cell>
          <cell r="IE114">
            <v>1</v>
          </cell>
          <cell r="IF114">
            <v>1</v>
          </cell>
          <cell r="IG114">
            <v>2826.93</v>
          </cell>
          <cell r="IH114" t="str">
            <v>9919112,63</v>
          </cell>
          <cell r="II114" t="str">
            <v>1970</v>
          </cell>
          <cell r="IJ114">
            <v>4748904.4858999997</v>
          </cell>
          <cell r="IK114">
            <v>10514259.387800001</v>
          </cell>
          <cell r="IL114">
            <v>515765.17</v>
          </cell>
          <cell r="IM114">
            <v>690210.14249999996</v>
          </cell>
          <cell r="IN114" t="str">
            <v>2826,93</v>
          </cell>
          <cell r="IP114">
            <v>-10511432.457800001</v>
          </cell>
          <cell r="IQ114">
            <v>3.0882366370000002E-4</v>
          </cell>
          <cell r="IS114">
            <v>100</v>
          </cell>
          <cell r="IT114">
            <v>5</v>
          </cell>
          <cell r="IU114" t="str">
            <v>FEASIBILITY STUDY</v>
          </cell>
        </row>
        <row r="115">
          <cell r="A115" t="str">
            <v>EUREKA INTERMEDIÊRE SKOOL</v>
          </cell>
          <cell r="B115" t="str">
            <v>GOVERNMENT SCHOOL</v>
          </cell>
          <cell r="C115" t="str">
            <v>NCPRP1115, 1117</v>
          </cell>
          <cell r="D115">
            <v>300023301</v>
          </cell>
          <cell r="E115" t="str">
            <v/>
          </cell>
          <cell r="F115" t="str">
            <v>PIXLEY KA SEME</v>
          </cell>
          <cell r="G115" t="str">
            <v>UMSOBOMVU</v>
          </cell>
          <cell r="H115" t="str">
            <v>NOUPOORT</v>
          </cell>
          <cell r="I115" t="str">
            <v>EUREKAVILLE</v>
          </cell>
          <cell r="J115" t="str">
            <v>9, PROTEA STREET, EUREKAVILLE, 5950</v>
          </cell>
          <cell r="K115" t="str">
            <v>-31.19205</v>
          </cell>
          <cell r="L115" t="str">
            <v>24.94423</v>
          </cell>
          <cell r="M115">
            <v>3</v>
          </cell>
          <cell r="N115" t="str">
            <v>THABO MOSES GEDEZANA</v>
          </cell>
          <cell r="O115" t="str">
            <v>2</v>
          </cell>
          <cell r="P115" t="str">
            <v>MINNAAR LANGSTON HILLARY PULEY; 0780215376</v>
          </cell>
          <cell r="Q115" t="str">
            <v>0498431929</v>
          </cell>
          <cell r="R115" t="str">
            <v>0835607143</v>
          </cell>
          <cell r="S115" t="str">
            <v>eureka.prim@gmail.com    or  mlhpuley@gmail.com</v>
          </cell>
          <cell r="T115" t="str">
            <v>YES</v>
          </cell>
          <cell r="U115" t="str">
            <v>URBAN</v>
          </cell>
          <cell r="V115" t="str">
            <v>12132</v>
          </cell>
          <cell r="W115" t="str">
            <v>3,0593</v>
          </cell>
          <cell r="X115">
            <v>4.8</v>
          </cell>
          <cell r="Y115" t="str">
            <v>-1,7407</v>
          </cell>
          <cell r="AA115" t="str">
            <v>PERMANENT</v>
          </cell>
          <cell r="AB115" t="str">
            <v/>
          </cell>
          <cell r="AD115" t="str">
            <v>NATIONAL</v>
          </cell>
          <cell r="AE115" t="str">
            <v>NO</v>
          </cell>
          <cell r="AF115" t="str">
            <v/>
          </cell>
          <cell r="AG115" t="str">
            <v>OPERATIONAL (LEARNERS AT THE SCHOOL)</v>
          </cell>
          <cell r="AH115" t="str">
            <v>PUBLIC</v>
          </cell>
          <cell r="AI115" t="str">
            <v>PUBLIC ORDINARY SCHOOL</v>
          </cell>
          <cell r="AJ115" t="str">
            <v>INTERMEDIATE</v>
          </cell>
          <cell r="AK115">
            <v>721</v>
          </cell>
          <cell r="AL115" t="str">
            <v>LARGE INTERMEDIATE</v>
          </cell>
          <cell r="AM115" t="str">
            <v xml:space="preserve">LEVEL 3 PRIMARY SCHOOL </v>
          </cell>
          <cell r="AN115" t="str">
            <v>GRADE R</v>
          </cell>
          <cell r="AO115" t="str">
            <v>GRADE 8</v>
          </cell>
          <cell r="AP115" t="str">
            <v>719</v>
          </cell>
          <cell r="AQ115">
            <v>727</v>
          </cell>
          <cell r="AR115">
            <v>685</v>
          </cell>
          <cell r="AS115">
            <v>620</v>
          </cell>
          <cell r="AT115">
            <v>639</v>
          </cell>
          <cell r="AU115">
            <v>701</v>
          </cell>
          <cell r="AV115">
            <v>737</v>
          </cell>
          <cell r="AW115">
            <v>775</v>
          </cell>
          <cell r="AX115">
            <v>862</v>
          </cell>
          <cell r="AY115">
            <v>690</v>
          </cell>
          <cell r="AZ115">
            <v>704</v>
          </cell>
          <cell r="BA115">
            <v>715</v>
          </cell>
          <cell r="BB115">
            <v>704</v>
          </cell>
          <cell r="BC115">
            <v>721</v>
          </cell>
          <cell r="BE115">
            <v>0</v>
          </cell>
          <cell r="BK115" t="str">
            <v>C3</v>
          </cell>
          <cell r="BL115" t="str">
            <v>C2</v>
          </cell>
          <cell r="BM115" t="str">
            <v>C2</v>
          </cell>
          <cell r="CW115" t="str">
            <v>Flush toilet (municipal)</v>
          </cell>
          <cell r="DO115" t="str">
            <v>700,03</v>
          </cell>
          <cell r="DP115" t="str">
            <v xml:space="preserve"> </v>
          </cell>
          <cell r="EM115" t="str">
            <v/>
          </cell>
          <cell r="EN115" t="str">
            <v/>
          </cell>
          <cell r="EO115" t="str">
            <v/>
          </cell>
          <cell r="EP115" t="str">
            <v/>
          </cell>
          <cell r="EQ115" t="str">
            <v/>
          </cell>
          <cell r="FG115" t="str">
            <v>INAPPROPRIATE STRUCTURES</v>
          </cell>
          <cell r="FH115" t="str">
            <v>100% REPLACEMENT - ASBESTOS</v>
          </cell>
          <cell r="FI115" t="str">
            <v>WORST SCHOOLS LIST / GRADE  8 TO BE RELOCATED</v>
          </cell>
          <cell r="FJ115" t="str">
            <v>PRIORITISE</v>
          </cell>
          <cell r="FK115" t="str">
            <v>RATIONALISATION</v>
          </cell>
          <cell r="FL115">
            <v>21</v>
          </cell>
          <cell r="FM115" t="str">
            <v>BBB</v>
          </cell>
          <cell r="FN115" t="str">
            <v>REPLACEMENT</v>
          </cell>
          <cell r="FO115" t="str">
            <v>REPLACEMENT SCHOOL</v>
          </cell>
          <cell r="FP115">
            <v>78054235</v>
          </cell>
          <cell r="FR115">
            <v>78054235</v>
          </cell>
          <cell r="FT115">
            <v>78054235</v>
          </cell>
          <cell r="FV115">
            <v>78054235</v>
          </cell>
          <cell r="FW115">
            <v>312216940</v>
          </cell>
          <cell r="GA115" t="str">
            <v>BUSY WITH PLANNING OF A REPLACEMENT SCHOOL</v>
          </cell>
          <cell r="GB115">
            <v>87989320.489999995</v>
          </cell>
          <cell r="GC115" t="str">
            <v>Yes</v>
          </cell>
          <cell r="GD115">
            <v>22</v>
          </cell>
          <cell r="GE115">
            <v>4</v>
          </cell>
          <cell r="GF115">
            <v>1</v>
          </cell>
          <cell r="GG115" t="str">
            <v>10</v>
          </cell>
          <cell r="GH115" t="str">
            <v>0</v>
          </cell>
          <cell r="GI115" t="str">
            <v>Municipal/Communal</v>
          </cell>
          <cell r="GJ115" t="str">
            <v>Less than 50%</v>
          </cell>
          <cell r="GK115" t="str">
            <v>YES</v>
          </cell>
          <cell r="GL115">
            <v>2</v>
          </cell>
          <cell r="GM115">
            <v>5000</v>
          </cell>
          <cell r="GN115" t="str">
            <v>1 x 5kl</v>
          </cell>
          <cell r="GR115" t="str">
            <v>Reticulated for drinking purposes, Reticulated for vegetable garden, Reticulated for water borne sewerage system, Reticulated for watering of sport fields and gardens</v>
          </cell>
          <cell r="GS115" t="str">
            <v>Less than 75% needed</v>
          </cell>
          <cell r="GT115" t="str">
            <v/>
          </cell>
          <cell r="GU115">
            <v>15</v>
          </cell>
          <cell r="GV115">
            <v>20</v>
          </cell>
          <cell r="GW115">
            <v>-5</v>
          </cell>
          <cell r="GX115">
            <v>0.35</v>
          </cell>
          <cell r="GY115" t="str">
            <v>0</v>
          </cell>
          <cell r="GZ115">
            <v>13</v>
          </cell>
          <cell r="HA115">
            <v>13</v>
          </cell>
          <cell r="HB115">
            <v>1</v>
          </cell>
          <cell r="HC115">
            <v>0</v>
          </cell>
          <cell r="HD115">
            <v>1</v>
          </cell>
          <cell r="HE115" t="str">
            <v>1</v>
          </cell>
          <cell r="HF115">
            <v>0</v>
          </cell>
          <cell r="HG115" t="str">
            <v>0</v>
          </cell>
          <cell r="HH115">
            <v>1</v>
          </cell>
          <cell r="HI115">
            <v>1</v>
          </cell>
          <cell r="HJ115">
            <v>1</v>
          </cell>
          <cell r="HK115">
            <v>1</v>
          </cell>
          <cell r="HL115">
            <v>1</v>
          </cell>
          <cell r="HM115">
            <v>0</v>
          </cell>
          <cell r="HN115">
            <v>1</v>
          </cell>
          <cell r="HO115" t="str">
            <v>1</v>
          </cell>
          <cell r="HP115">
            <v>1</v>
          </cell>
          <cell r="HQ115" t="str">
            <v>0</v>
          </cell>
          <cell r="HR115">
            <v>9</v>
          </cell>
          <cell r="HS115">
            <v>9</v>
          </cell>
          <cell r="HT115">
            <v>14</v>
          </cell>
          <cell r="HU115">
            <v>6</v>
          </cell>
          <cell r="HV115">
            <v>0</v>
          </cell>
          <cell r="HW115">
            <v>1</v>
          </cell>
          <cell r="HX115">
            <v>1</v>
          </cell>
          <cell r="HY115" t="str">
            <v>0</v>
          </cell>
          <cell r="HZ115" t="str">
            <v>20</v>
          </cell>
          <cell r="IA115">
            <v>21</v>
          </cell>
          <cell r="IB115">
            <v>1</v>
          </cell>
          <cell r="IC115">
            <v>3</v>
          </cell>
          <cell r="ID115">
            <v>3</v>
          </cell>
          <cell r="IE115">
            <v>1</v>
          </cell>
          <cell r="IF115">
            <v>0</v>
          </cell>
          <cell r="IG115">
            <v>23379.54</v>
          </cell>
          <cell r="IH115" t="str">
            <v>4288426,42</v>
          </cell>
          <cell r="II115" t="str">
            <v>1966</v>
          </cell>
          <cell r="IJ115">
            <v>13172781.3859</v>
          </cell>
          <cell r="IK115">
            <v>26563238.994100001</v>
          </cell>
          <cell r="IL115">
            <v>2338430.9457999999</v>
          </cell>
          <cell r="IM115">
            <v>3129348.1030999999</v>
          </cell>
          <cell r="IN115" t="str">
            <v>2613,4699</v>
          </cell>
          <cell r="IP115">
            <v>-26560625.5242</v>
          </cell>
          <cell r="IQ115">
            <v>5.0632512895999997E-4</v>
          </cell>
          <cell r="IS115">
            <v>100</v>
          </cell>
          <cell r="IT115">
            <v>5</v>
          </cell>
          <cell r="IU115" t="str">
            <v>REPLACEMENT SCHOOL</v>
          </cell>
        </row>
        <row r="116">
          <cell r="A116" t="str">
            <v>FANIE MALAN LAERSKOOL</v>
          </cell>
          <cell r="B116" t="str">
            <v>GOVERNMENT SCHOOL</v>
          </cell>
          <cell r="C116" t="str">
            <v>NCPRP0514, 0521</v>
          </cell>
          <cell r="D116">
            <v>300041101</v>
          </cell>
          <cell r="E116" t="str">
            <v/>
          </cell>
          <cell r="F116" t="str">
            <v>ZF MGCAWU</v>
          </cell>
          <cell r="G116" t="str">
            <v>DAWID KRUIPER</v>
          </cell>
          <cell r="H116" t="str">
            <v>UPINGTON</v>
          </cell>
          <cell r="I116" t="str">
            <v>UPINGTON</v>
          </cell>
          <cell r="J116" t="str">
            <v>LUTZ STREET, LUTZ STREET, UPINGTON, 8801</v>
          </cell>
          <cell r="K116" t="str">
            <v>-28.45646</v>
          </cell>
          <cell r="L116" t="str">
            <v>21.24309</v>
          </cell>
          <cell r="M116">
            <v>1</v>
          </cell>
          <cell r="N116" t="str">
            <v>NL REED</v>
          </cell>
          <cell r="O116" t="str">
            <v>5</v>
          </cell>
          <cell r="P116" t="str">
            <v>DEON SCHEUN</v>
          </cell>
          <cell r="Q116" t="str">
            <v>0543311002</v>
          </cell>
          <cell r="R116" t="str">
            <v>0832945237</v>
          </cell>
          <cell r="S116" t="str">
            <v>VSFANIEMALAN@LANTIC.NET</v>
          </cell>
          <cell r="T116" t="str">
            <v>NO</v>
          </cell>
          <cell r="U116" t="str">
            <v>URBAN</v>
          </cell>
          <cell r="V116" t="str">
            <v>2336</v>
          </cell>
          <cell r="W116" t="str">
            <v>3,3419</v>
          </cell>
          <cell r="X116">
            <v>2.8</v>
          </cell>
          <cell r="Y116" t="str">
            <v>0,5419</v>
          </cell>
          <cell r="AA116" t="str">
            <v>PERMANENT</v>
          </cell>
          <cell r="AB116" t="str">
            <v/>
          </cell>
          <cell r="AC116" t="str">
            <v/>
          </cell>
          <cell r="AD116" t="str">
            <v>NATIONAL</v>
          </cell>
          <cell r="AE116" t="str">
            <v/>
          </cell>
          <cell r="AF116" t="str">
            <v/>
          </cell>
          <cell r="AG116" t="str">
            <v>OPERATIONAL (LEARNERS AT THE SCHOOL)</v>
          </cell>
          <cell r="AH116" t="str">
            <v>PUBLIC</v>
          </cell>
          <cell r="AI116" t="str">
            <v>PUBLIC ORDINARY SCHOOL</v>
          </cell>
          <cell r="AJ116" t="str">
            <v xml:space="preserve">PRIMARY </v>
          </cell>
          <cell r="AK116">
            <v>621</v>
          </cell>
          <cell r="AL116" t="str">
            <v xml:space="preserve">LARGE PRIMARY </v>
          </cell>
          <cell r="AM116" t="str">
            <v xml:space="preserve">LEVEL 2 PRIMARY SCHOOL </v>
          </cell>
          <cell r="AN116" t="str">
            <v>GRADE R</v>
          </cell>
          <cell r="AO116" t="str">
            <v>GRADE 3</v>
          </cell>
          <cell r="AP116" t="str">
            <v>453</v>
          </cell>
          <cell r="AQ116">
            <v>458</v>
          </cell>
          <cell r="AR116">
            <v>449</v>
          </cell>
          <cell r="AS116">
            <v>419</v>
          </cell>
          <cell r="AT116">
            <v>409</v>
          </cell>
          <cell r="AU116">
            <v>425</v>
          </cell>
          <cell r="AV116">
            <v>463</v>
          </cell>
          <cell r="AW116">
            <v>494</v>
          </cell>
          <cell r="AX116">
            <v>500</v>
          </cell>
          <cell r="AY116">
            <v>508</v>
          </cell>
          <cell r="AZ116">
            <v>531</v>
          </cell>
          <cell r="BA116">
            <v>551</v>
          </cell>
          <cell r="BB116">
            <v>610</v>
          </cell>
          <cell r="BC116">
            <v>621</v>
          </cell>
          <cell r="BE116">
            <v>0</v>
          </cell>
          <cell r="BK116" t="str">
            <v>C4</v>
          </cell>
          <cell r="BL116" t="str">
            <v>C4</v>
          </cell>
          <cell r="BM116" t="str">
            <v>C4</v>
          </cell>
          <cell r="CW116" t="str">
            <v>Flush toilet (municipal)</v>
          </cell>
          <cell r="DO116" t="str">
            <v>775,37</v>
          </cell>
          <cell r="DP116" t="str">
            <v xml:space="preserve"> </v>
          </cell>
          <cell r="EH116">
            <v>4</v>
          </cell>
          <cell r="EM116" t="str">
            <v>YES</v>
          </cell>
          <cell r="EN116" t="str">
            <v/>
          </cell>
          <cell r="EO116" t="str">
            <v/>
          </cell>
          <cell r="EP116" t="str">
            <v/>
          </cell>
          <cell r="EQ116" t="str">
            <v/>
          </cell>
          <cell r="FH116" t="str">
            <v/>
          </cell>
          <cell r="FI116" t="str">
            <v>NEED 1 ECD NO ECD</v>
          </cell>
          <cell r="FP116">
            <v>0</v>
          </cell>
          <cell r="FR116">
            <v>0</v>
          </cell>
          <cell r="FT116">
            <v>0</v>
          </cell>
          <cell r="FV116">
            <v>0</v>
          </cell>
          <cell r="FW116">
            <v>0</v>
          </cell>
          <cell r="GA116" t="str">
            <v/>
          </cell>
          <cell r="GC116" t="str">
            <v>Yes</v>
          </cell>
          <cell r="GD116">
            <v>0</v>
          </cell>
          <cell r="GE116">
            <v>0</v>
          </cell>
          <cell r="GF116">
            <v>0</v>
          </cell>
          <cell r="GG116" t="str">
            <v>0</v>
          </cell>
          <cell r="GH116" t="str">
            <v>0</v>
          </cell>
          <cell r="GI116" t="str">
            <v>Municipal Yard Supply</v>
          </cell>
          <cell r="GJ116" t="str">
            <v>Always available</v>
          </cell>
          <cell r="GK116" t="str">
            <v>NO</v>
          </cell>
          <cell r="GL116">
            <v>0</v>
          </cell>
          <cell r="GR116" t="str">
            <v>Reticulated for drinking purposes, Reticulated for water borne sewerage system, Reticulated for watering of sport fields and gardens</v>
          </cell>
          <cell r="GS116" t="str">
            <v>Not needed</v>
          </cell>
          <cell r="GT116" t="str">
            <v/>
          </cell>
          <cell r="GU116">
            <v>36</v>
          </cell>
          <cell r="GV116">
            <v>16</v>
          </cell>
          <cell r="GW116">
            <v>20</v>
          </cell>
          <cell r="GX116">
            <v>0</v>
          </cell>
          <cell r="GY116" t="str">
            <v>15</v>
          </cell>
          <cell r="GZ116">
            <v>9</v>
          </cell>
          <cell r="HA116">
            <v>1</v>
          </cell>
          <cell r="HB116">
            <v>0.1111111111111111</v>
          </cell>
          <cell r="HC116">
            <v>2</v>
          </cell>
          <cell r="HD116">
            <v>1</v>
          </cell>
          <cell r="HE116" t="str">
            <v>0</v>
          </cell>
          <cell r="HF116">
            <v>0</v>
          </cell>
          <cell r="HG116" t="str">
            <v>1</v>
          </cell>
          <cell r="HH116">
            <v>1</v>
          </cell>
          <cell r="HI116">
            <v>0</v>
          </cell>
          <cell r="HJ116">
            <v>0</v>
          </cell>
          <cell r="HK116">
            <v>0</v>
          </cell>
          <cell r="HL116">
            <v>1</v>
          </cell>
          <cell r="HM116">
            <v>1</v>
          </cell>
          <cell r="HN116">
            <v>0</v>
          </cell>
          <cell r="HO116" t="str">
            <v>0</v>
          </cell>
          <cell r="HP116">
            <v>0</v>
          </cell>
          <cell r="HQ116" t="str">
            <v>0</v>
          </cell>
          <cell r="HR116">
            <v>6</v>
          </cell>
          <cell r="HS116">
            <v>4</v>
          </cell>
          <cell r="HT116">
            <v>10</v>
          </cell>
          <cell r="HU116">
            <v>6</v>
          </cell>
          <cell r="HV116">
            <v>0</v>
          </cell>
          <cell r="HW116">
            <v>0</v>
          </cell>
          <cell r="HX116">
            <v>0</v>
          </cell>
          <cell r="HY116" t="str">
            <v>0</v>
          </cell>
          <cell r="HZ116" t="str">
            <v>5</v>
          </cell>
          <cell r="IA116">
            <v>23</v>
          </cell>
          <cell r="IB116">
            <v>18</v>
          </cell>
          <cell r="IC116">
            <v>0</v>
          </cell>
          <cell r="ID116">
            <v>2</v>
          </cell>
          <cell r="IE116">
            <v>1</v>
          </cell>
          <cell r="IF116">
            <v>0</v>
          </cell>
          <cell r="IG116">
            <v>74198.14</v>
          </cell>
          <cell r="IH116" t="str">
            <v>34193942,86</v>
          </cell>
          <cell r="II116" t="str">
            <v>1982</v>
          </cell>
          <cell r="IJ116">
            <v>17828829.767999999</v>
          </cell>
          <cell r="IK116">
            <v>35654954.777400002</v>
          </cell>
          <cell r="IL116">
            <v>454554.90279999998</v>
          </cell>
          <cell r="IM116">
            <v>608296.99730000005</v>
          </cell>
          <cell r="IN116" t="str">
            <v>74198,14</v>
          </cell>
          <cell r="IP116">
            <v>-35580756.637400001</v>
          </cell>
          <cell r="IQ116">
            <v>5.0981413839999998E-3</v>
          </cell>
          <cell r="IS116">
            <v>100</v>
          </cell>
          <cell r="IT116">
            <v>5</v>
          </cell>
          <cell r="IU116" t="str">
            <v>PREVENTATIVE MAINTENANCE</v>
          </cell>
        </row>
        <row r="117">
          <cell r="A117" t="str">
            <v>FERDINAND BRECHER PRIMARY SCHOOL</v>
          </cell>
          <cell r="B117" t="str">
            <v>GOVERNMENT SCHOOL</v>
          </cell>
          <cell r="C117" t="str">
            <v>NCPRP1478</v>
          </cell>
          <cell r="D117">
            <v>300031205</v>
          </cell>
          <cell r="E117" t="str">
            <v/>
          </cell>
          <cell r="F117" t="str">
            <v>NAMAKWA</v>
          </cell>
          <cell r="G117" t="str">
            <v>NAMA KHOI</v>
          </cell>
          <cell r="H117" t="str">
            <v>STEINKOPF</v>
          </cell>
          <cell r="I117" t="str">
            <v>STEINKOPF</v>
          </cell>
          <cell r="J117" t="str">
            <v>60, BRECHER ROAD, STEINKOPF, 8244</v>
          </cell>
          <cell r="K117" t="str">
            <v>-29.26338</v>
          </cell>
          <cell r="L117" t="str">
            <v>17.73525</v>
          </cell>
          <cell r="M117">
            <v>1</v>
          </cell>
          <cell r="N117" t="str">
            <v>CL DAVIDS</v>
          </cell>
          <cell r="O117" t="str">
            <v>4</v>
          </cell>
          <cell r="P117" t="str">
            <v>MARINDA URSULA HENRIETTA CLOETE</v>
          </cell>
          <cell r="Q117" t="str">
            <v>0277218952</v>
          </cell>
          <cell r="R117" t="str">
            <v>0835616642</v>
          </cell>
          <cell r="S117" t="str">
            <v>FERBRECH@LANTIC.NET</v>
          </cell>
          <cell r="T117" t="str">
            <v>NO</v>
          </cell>
          <cell r="U117" t="str">
            <v>URBAN</v>
          </cell>
          <cell r="V117" t="str">
            <v>565</v>
          </cell>
          <cell r="W117" t="str">
            <v>5,2803</v>
          </cell>
          <cell r="X117">
            <v>2.8</v>
          </cell>
          <cell r="Y117" t="str">
            <v>2,4803</v>
          </cell>
          <cell r="AA117" t="str">
            <v>PERMANENT</v>
          </cell>
          <cell r="AB117" t="str">
            <v/>
          </cell>
          <cell r="AC117" t="str">
            <v/>
          </cell>
          <cell r="AD117" t="str">
            <v>LOCAL GOVERNMENT</v>
          </cell>
          <cell r="AE117" t="str">
            <v>NO</v>
          </cell>
          <cell r="AF117" t="str">
            <v/>
          </cell>
          <cell r="AG117" t="str">
            <v>OPERATIONAL (LEARNERS AT THE SCHOOL)</v>
          </cell>
          <cell r="AH117" t="str">
            <v>PUBLIC</v>
          </cell>
          <cell r="AI117" t="str">
            <v>FULL SERVICE</v>
          </cell>
          <cell r="AJ117" t="str">
            <v xml:space="preserve">PRIMARY </v>
          </cell>
          <cell r="AK117">
            <v>944</v>
          </cell>
          <cell r="AL117" t="str">
            <v xml:space="preserve">MEGA PRIMARY </v>
          </cell>
          <cell r="AM117" t="str">
            <v xml:space="preserve">LEVEL 3 PRIMARY SCHOOL </v>
          </cell>
          <cell r="AN117" t="str">
            <v>GRADE R</v>
          </cell>
          <cell r="AO117" t="str">
            <v>GRADE 7</v>
          </cell>
          <cell r="AP117" t="str">
            <v>1017</v>
          </cell>
          <cell r="AQ117">
            <v>1039</v>
          </cell>
          <cell r="AR117">
            <v>1002</v>
          </cell>
          <cell r="AS117">
            <v>1016</v>
          </cell>
          <cell r="AT117">
            <v>961</v>
          </cell>
          <cell r="AU117">
            <v>990</v>
          </cell>
          <cell r="AV117">
            <v>1016</v>
          </cell>
          <cell r="AW117">
            <v>996</v>
          </cell>
          <cell r="AX117">
            <v>1049</v>
          </cell>
          <cell r="AY117">
            <v>978</v>
          </cell>
          <cell r="AZ117">
            <v>949</v>
          </cell>
          <cell r="BA117">
            <v>933</v>
          </cell>
          <cell r="BB117">
            <v>936</v>
          </cell>
          <cell r="BC117">
            <v>944</v>
          </cell>
          <cell r="BE117">
            <v>0</v>
          </cell>
          <cell r="BK117" t="str">
            <v>C3</v>
          </cell>
          <cell r="BL117" t="str">
            <v>C3</v>
          </cell>
          <cell r="BM117" t="str">
            <v>C3</v>
          </cell>
          <cell r="CW117" t="str">
            <v>Flush toilet (municipal)</v>
          </cell>
          <cell r="DO117" t="str">
            <v>1158</v>
          </cell>
          <cell r="DP117" t="str">
            <v xml:space="preserve"> </v>
          </cell>
          <cell r="EH117">
            <v>6</v>
          </cell>
          <cell r="EM117" t="str">
            <v>YES</v>
          </cell>
          <cell r="EN117" t="str">
            <v/>
          </cell>
          <cell r="EO117" t="str">
            <v/>
          </cell>
          <cell r="EP117" t="str">
            <v/>
          </cell>
          <cell r="EQ117" t="str">
            <v/>
          </cell>
          <cell r="FH117" t="str">
            <v/>
          </cell>
          <cell r="FI117" t="str">
            <v/>
          </cell>
          <cell r="FP117">
            <v>0</v>
          </cell>
          <cell r="FR117">
            <v>0</v>
          </cell>
          <cell r="FT117">
            <v>0</v>
          </cell>
          <cell r="FV117">
            <v>0</v>
          </cell>
          <cell r="FW117">
            <v>0</v>
          </cell>
          <cell r="GA117" t="str">
            <v/>
          </cell>
          <cell r="GC117" t="str">
            <v>Yes</v>
          </cell>
          <cell r="GD117">
            <v>0</v>
          </cell>
          <cell r="GE117">
            <v>0</v>
          </cell>
          <cell r="GF117">
            <v>0</v>
          </cell>
          <cell r="GG117" t="str">
            <v>0</v>
          </cell>
          <cell r="GH117" t="str">
            <v>0</v>
          </cell>
          <cell r="GI117" t="str">
            <v>Municipal Yard Supply</v>
          </cell>
          <cell r="GJ117" t="str">
            <v>Less than 100%</v>
          </cell>
          <cell r="GK117" t="str">
            <v>YES</v>
          </cell>
          <cell r="GL117">
            <v>1</v>
          </cell>
          <cell r="GM117">
            <v>5000</v>
          </cell>
          <cell r="GN117" t="str">
            <v>1 x 5kl</v>
          </cell>
          <cell r="GR117" t="str">
            <v>Reticulated for drinking purposes, Reticulated for vegetable garden</v>
          </cell>
          <cell r="GS117" t="str">
            <v>Less than 75% needed</v>
          </cell>
          <cell r="GT117" t="str">
            <v/>
          </cell>
          <cell r="GU117">
            <v>16</v>
          </cell>
          <cell r="GV117">
            <v>24</v>
          </cell>
          <cell r="GW117">
            <v>-8</v>
          </cell>
          <cell r="GX117">
            <v>0.41666666666666669</v>
          </cell>
          <cell r="GY117" t="str">
            <v>8</v>
          </cell>
          <cell r="GZ117">
            <v>13</v>
          </cell>
          <cell r="HA117">
            <v>7</v>
          </cell>
          <cell r="HB117">
            <v>0.53846153846153844</v>
          </cell>
          <cell r="HC117">
            <v>0</v>
          </cell>
          <cell r="HD117">
            <v>1</v>
          </cell>
          <cell r="HE117" t="str">
            <v>0</v>
          </cell>
          <cell r="HF117">
            <v>1</v>
          </cell>
          <cell r="HG117" t="str">
            <v>1</v>
          </cell>
          <cell r="HH117">
            <v>1</v>
          </cell>
          <cell r="HI117">
            <v>0</v>
          </cell>
          <cell r="HJ117">
            <v>0</v>
          </cell>
          <cell r="HK117">
            <v>0</v>
          </cell>
          <cell r="HL117">
            <v>1</v>
          </cell>
          <cell r="HM117">
            <v>1</v>
          </cell>
          <cell r="HN117">
            <v>1</v>
          </cell>
          <cell r="HO117" t="str">
            <v>1</v>
          </cell>
          <cell r="HP117">
            <v>1</v>
          </cell>
          <cell r="HQ117" t="str">
            <v>0</v>
          </cell>
          <cell r="HR117">
            <v>10</v>
          </cell>
          <cell r="HS117">
            <v>10</v>
          </cell>
          <cell r="HT117">
            <v>14</v>
          </cell>
          <cell r="HU117">
            <v>5</v>
          </cell>
          <cell r="HV117">
            <v>1</v>
          </cell>
          <cell r="HW117">
            <v>1</v>
          </cell>
          <cell r="HX117">
            <v>1</v>
          </cell>
          <cell r="HY117" t="str">
            <v>0</v>
          </cell>
          <cell r="HZ117" t="str">
            <v>24</v>
          </cell>
          <cell r="IA117">
            <v>30</v>
          </cell>
          <cell r="IB117">
            <v>6</v>
          </cell>
          <cell r="IC117">
            <v>3</v>
          </cell>
          <cell r="ID117">
            <v>3</v>
          </cell>
          <cell r="IE117">
            <v>1</v>
          </cell>
          <cell r="IF117">
            <v>0</v>
          </cell>
          <cell r="IG117">
            <v>579888.69999999995</v>
          </cell>
          <cell r="IH117" t="str">
            <v>47848796,16</v>
          </cell>
          <cell r="II117" t="str">
            <v>1989</v>
          </cell>
          <cell r="IJ117">
            <v>6950294.7598999999</v>
          </cell>
          <cell r="IK117">
            <v>43995641.3094</v>
          </cell>
          <cell r="IL117">
            <v>3812363.2777999998</v>
          </cell>
          <cell r="IM117">
            <v>5101802.0493999999</v>
          </cell>
          <cell r="IN117" t="str">
            <v>821344,18</v>
          </cell>
          <cell r="IP117">
            <v>-43174297.1294</v>
          </cell>
          <cell r="IQ117">
            <v>1.9788888300000002E-2</v>
          </cell>
          <cell r="IS117">
            <v>100</v>
          </cell>
          <cell r="IT117">
            <v>5</v>
          </cell>
          <cell r="IU117" t="str">
            <v>PREVENTATIVE MAINTENANCE</v>
          </cell>
        </row>
        <row r="118">
          <cell r="A118" t="str">
            <v>FINSCH (SSKV) PRIMARY SCHOOL</v>
          </cell>
          <cell r="B118" t="str">
            <v>PRIVATE PROPERTY</v>
          </cell>
          <cell r="C118" t="str">
            <v>NCPRP1772</v>
          </cell>
          <cell r="D118">
            <v>300044204</v>
          </cell>
          <cell r="F118" t="str">
            <v>ZF MGCAWU</v>
          </cell>
          <cell r="G118" t="str">
            <v>KGATELOPELE</v>
          </cell>
          <cell r="H118" t="str">
            <v>UPINGTON</v>
          </cell>
          <cell r="I118" t="str">
            <v>LIME ACRES</v>
          </cell>
          <cell r="J118" t="str">
            <v>SCHOOL STREET, CARTER BLOCK NO 458</v>
          </cell>
          <cell r="K118" t="str">
            <v>-28.37092</v>
          </cell>
          <cell r="L118" t="str">
            <v>23.46847</v>
          </cell>
          <cell r="M118">
            <v>5</v>
          </cell>
          <cell r="N118" t="str">
            <v>LC SEHAKO</v>
          </cell>
          <cell r="O118" t="str">
            <v>5</v>
          </cell>
          <cell r="P118" t="str">
            <v>SEBUIOA BELLA LEKWENE</v>
          </cell>
          <cell r="Q118" t="str">
            <v>0533130516</v>
          </cell>
          <cell r="R118" t="str">
            <v>0783243267</v>
          </cell>
          <cell r="S118" t="str">
            <v>HTTBIDI@GMAIL.COM</v>
          </cell>
          <cell r="T118" t="str">
            <v>NO</v>
          </cell>
          <cell r="U118" t="str">
            <v>URBAN</v>
          </cell>
          <cell r="V118" t="str">
            <v>458</v>
          </cell>
          <cell r="W118" t="str">
            <v>39,5048</v>
          </cell>
          <cell r="X118">
            <v>2.8</v>
          </cell>
          <cell r="Y118" t="str">
            <v>32,7783</v>
          </cell>
          <cell r="Z118">
            <v>1488</v>
          </cell>
          <cell r="AA118" t="str">
            <v>TEMPORARY</v>
          </cell>
          <cell r="AB118" t="str">
            <v>LEASED</v>
          </cell>
          <cell r="AC118" t="str">
            <v xml:space="preserve">MINE SECTION 14 </v>
          </cell>
          <cell r="AD118" t="str">
            <v>PRIVATE / COMMERCIAL</v>
          </cell>
          <cell r="AE118" t="str">
            <v>YES</v>
          </cell>
          <cell r="AF118" t="str">
            <v>MINE-SECTION 14 SITE</v>
          </cell>
          <cell r="AG118" t="str">
            <v>OPERATIONAL (LEARNERS AT THE SCHOOL)</v>
          </cell>
          <cell r="AH118" t="str">
            <v>PUBLIC</v>
          </cell>
          <cell r="AI118" t="str">
            <v>PUBLIC ORDINARY SCHOOL</v>
          </cell>
          <cell r="AJ118" t="str">
            <v xml:space="preserve">PRIMARY </v>
          </cell>
          <cell r="AK118">
            <v>81</v>
          </cell>
          <cell r="AL118" t="str">
            <v xml:space="preserve">MICRO PRIMARY </v>
          </cell>
          <cell r="AM118" t="str">
            <v xml:space="preserve">LEVEL 0 PRIMARY SCHOOL </v>
          </cell>
          <cell r="AN118" t="str">
            <v>GRADE R</v>
          </cell>
          <cell r="AO118" t="str">
            <v>GRADE 7</v>
          </cell>
          <cell r="AP118" t="str">
            <v>102</v>
          </cell>
          <cell r="AQ118">
            <v>64</v>
          </cell>
          <cell r="AR118">
            <v>109</v>
          </cell>
          <cell r="AS118">
            <v>95</v>
          </cell>
          <cell r="AT118">
            <v>109</v>
          </cell>
          <cell r="AU118">
            <v>107</v>
          </cell>
          <cell r="AV118">
            <v>142</v>
          </cell>
          <cell r="AW118">
            <v>143</v>
          </cell>
          <cell r="AX118">
            <v>116</v>
          </cell>
          <cell r="AY118">
            <v>92</v>
          </cell>
          <cell r="AZ118">
            <v>91</v>
          </cell>
          <cell r="BA118">
            <v>88</v>
          </cell>
          <cell r="BB118">
            <v>87</v>
          </cell>
          <cell r="BC118">
            <v>81</v>
          </cell>
          <cell r="BE118">
            <v>0</v>
          </cell>
          <cell r="BK118" t="str">
            <v>C3</v>
          </cell>
          <cell r="BL118" t="str">
            <v>C4</v>
          </cell>
          <cell r="BM118" t="str">
            <v>C4</v>
          </cell>
          <cell r="CW118" t="str">
            <v>Flush toilet (municipal)</v>
          </cell>
          <cell r="DO118" t="str">
            <v>627,33</v>
          </cell>
          <cell r="DP118" t="str">
            <v>WELDED MESH</v>
          </cell>
          <cell r="EM118" t="str">
            <v>YES</v>
          </cell>
          <cell r="EN118" t="str">
            <v/>
          </cell>
          <cell r="EO118" t="str">
            <v/>
          </cell>
          <cell r="EP118" t="str">
            <v/>
          </cell>
          <cell r="EQ118" t="str">
            <v/>
          </cell>
          <cell r="FG118" t="str">
            <v>INAPPROPRIATE RELOCATION</v>
          </cell>
          <cell r="FH118" t="str">
            <v>100% RELOCATION - ASBESTOS BELT - MINE SCHOOL</v>
          </cell>
          <cell r="FI118" t="str">
            <v>MINE SCHOOL / ASBESTOS BELT</v>
          </cell>
          <cell r="FJ118" t="str">
            <v>PRIORITISE</v>
          </cell>
          <cell r="FK118" t="str">
            <v>RELOCATION / RATIONALISATION</v>
          </cell>
          <cell r="FL118">
            <v>58</v>
          </cell>
          <cell r="FN118" t="str">
            <v>RELOCATION</v>
          </cell>
          <cell r="FO118" t="str">
            <v>RELOCATION SCHOOL - ASBESTOS BELT</v>
          </cell>
          <cell r="FP118">
            <v>70558911</v>
          </cell>
          <cell r="FR118">
            <v>70558911</v>
          </cell>
          <cell r="FT118">
            <v>70558911</v>
          </cell>
          <cell r="FV118">
            <v>70558911</v>
          </cell>
          <cell r="FW118">
            <v>282235644</v>
          </cell>
          <cell r="GB118">
            <v>51569222.460000001</v>
          </cell>
          <cell r="GC118" t="str">
            <v>Yes</v>
          </cell>
          <cell r="GD118">
            <v>1</v>
          </cell>
          <cell r="GE118">
            <v>6</v>
          </cell>
          <cell r="GF118">
            <v>0</v>
          </cell>
          <cell r="GG118" t="str">
            <v>1</v>
          </cell>
          <cell r="GH118" t="str">
            <v>0</v>
          </cell>
          <cell r="GI118" t="str">
            <v>Municipal/Communal</v>
          </cell>
          <cell r="GJ118" t="str">
            <v>Less than 75%</v>
          </cell>
          <cell r="GK118" t="str">
            <v>NO</v>
          </cell>
          <cell r="GL118">
            <v>0</v>
          </cell>
          <cell r="GR118" t="str">
            <v>Reticulated for drinking purposes</v>
          </cell>
          <cell r="GS118" t="str">
            <v>Less than 25% needed</v>
          </cell>
          <cell r="GT118" t="str">
            <v/>
          </cell>
          <cell r="GU118">
            <v>14</v>
          </cell>
          <cell r="GV118">
            <v>6</v>
          </cell>
          <cell r="GW118">
            <v>8</v>
          </cell>
          <cell r="GX118">
            <v>0</v>
          </cell>
          <cell r="GY118" t="str">
            <v>3</v>
          </cell>
          <cell r="GZ118">
            <v>5</v>
          </cell>
          <cell r="HA118">
            <v>3</v>
          </cell>
          <cell r="HB118">
            <v>0.6</v>
          </cell>
          <cell r="HC118">
            <v>0</v>
          </cell>
          <cell r="HD118">
            <v>1</v>
          </cell>
          <cell r="HE118" t="str">
            <v>0</v>
          </cell>
          <cell r="HF118">
            <v>0</v>
          </cell>
          <cell r="HG118" t="str">
            <v>0</v>
          </cell>
          <cell r="HH118">
            <v>0</v>
          </cell>
          <cell r="HI118">
            <v>0</v>
          </cell>
          <cell r="HJ118">
            <v>0</v>
          </cell>
          <cell r="HK118">
            <v>0</v>
          </cell>
          <cell r="HL118">
            <v>0</v>
          </cell>
          <cell r="HM118">
            <v>0</v>
          </cell>
          <cell r="HN118">
            <v>0</v>
          </cell>
          <cell r="HO118" t="str">
            <v>0</v>
          </cell>
          <cell r="HP118">
            <v>0</v>
          </cell>
          <cell r="HQ118" t="str">
            <v>0</v>
          </cell>
          <cell r="HR118">
            <v>2</v>
          </cell>
          <cell r="HS118">
            <v>2</v>
          </cell>
          <cell r="HT118">
            <v>5</v>
          </cell>
          <cell r="HU118">
            <v>3</v>
          </cell>
          <cell r="HV118">
            <v>0</v>
          </cell>
          <cell r="HW118">
            <v>0</v>
          </cell>
          <cell r="HX118">
            <v>0</v>
          </cell>
          <cell r="HY118" t="str">
            <v>0</v>
          </cell>
          <cell r="HZ118" t="str">
            <v>0</v>
          </cell>
          <cell r="IA118">
            <v>6</v>
          </cell>
          <cell r="IB118">
            <v>6</v>
          </cell>
          <cell r="IC118">
            <v>1</v>
          </cell>
          <cell r="ID118">
            <v>1</v>
          </cell>
          <cell r="IE118">
            <v>1</v>
          </cell>
          <cell r="IF118">
            <v>0</v>
          </cell>
          <cell r="IG118">
            <v>48046.8</v>
          </cell>
          <cell r="IH118" t="str">
            <v>12117355,53</v>
          </cell>
          <cell r="II118" t="str">
            <v>2012</v>
          </cell>
          <cell r="IJ118">
            <v>5171500.3739999998</v>
          </cell>
          <cell r="IK118">
            <v>12844396.8618</v>
          </cell>
          <cell r="IL118">
            <v>138487.15</v>
          </cell>
          <cell r="IM118">
            <v>185327.04620000001</v>
          </cell>
          <cell r="IN118" t="str">
            <v>48046,8</v>
          </cell>
          <cell r="IP118">
            <v>-12796350.061799999</v>
          </cell>
          <cell r="IQ118">
            <v>3.9651227347000002E-3</v>
          </cell>
          <cell r="IS118">
            <v>100</v>
          </cell>
          <cell r="IT118">
            <v>5</v>
          </cell>
          <cell r="IU118" t="str">
            <v>FEASIBILITY STUDY</v>
          </cell>
        </row>
        <row r="119">
          <cell r="A119" t="str">
            <v>FJ SMIT (NGK) INTERMEDIÊRE SKOOL</v>
          </cell>
          <cell r="B119" t="str">
            <v>PRIVATE PROPERTY</v>
          </cell>
          <cell r="C119" t="str">
            <v>NCPRP1742</v>
          </cell>
          <cell r="D119">
            <v>300032302</v>
          </cell>
          <cell r="F119" t="str">
            <v>NAMAKWA</v>
          </cell>
          <cell r="G119" t="str">
            <v>NAMA KHOI</v>
          </cell>
          <cell r="H119" t="str">
            <v>KOMAGGAS</v>
          </cell>
          <cell r="I119" t="str">
            <v>KOMAGGAS</v>
          </cell>
          <cell r="J119" t="str">
            <v>1187, SKOOLSTRAAT, KOMAGGAS, 8242</v>
          </cell>
          <cell r="K119" t="str">
            <v>-29.79717</v>
          </cell>
          <cell r="L119" t="str">
            <v>17.4865</v>
          </cell>
          <cell r="M119">
            <v>3</v>
          </cell>
          <cell r="N119" t="str">
            <v>CWY CUPIDO</v>
          </cell>
          <cell r="O119" t="str">
            <v>5</v>
          </cell>
          <cell r="P119" t="str">
            <v>CLARENS ESAU</v>
          </cell>
          <cell r="Q119" t="str">
            <v>0278211990</v>
          </cell>
          <cell r="R119" t="str">
            <v>0828217944</v>
          </cell>
          <cell r="S119" t="str">
            <v>FJSMIT@LANTIC.NET</v>
          </cell>
          <cell r="T119" t="str">
            <v>NO</v>
          </cell>
          <cell r="U119" t="str">
            <v>URBAN</v>
          </cell>
          <cell r="V119" t="str">
            <v>1187</v>
          </cell>
          <cell r="W119" t="str">
            <v>7,2374</v>
          </cell>
          <cell r="X119">
            <v>4.8</v>
          </cell>
          <cell r="Y119" t="str">
            <v>2,4374</v>
          </cell>
          <cell r="Z119">
            <v>2060</v>
          </cell>
          <cell r="AA119" t="str">
            <v>TEMPORARY</v>
          </cell>
          <cell r="AB119" t="str">
            <v>LEASED</v>
          </cell>
          <cell r="AC119" t="str">
            <v>CHURCH SECTION 14</v>
          </cell>
          <cell r="AD119" t="str">
            <v>PRIVATE / COMMERCIAL</v>
          </cell>
          <cell r="AE119" t="str">
            <v>NO</v>
          </cell>
          <cell r="AF119" t="str">
            <v>VG KERK</v>
          </cell>
          <cell r="AG119" t="str">
            <v>OPERATIONAL (LEARNERS AT THE SCHOOL)</v>
          </cell>
          <cell r="AH119" t="str">
            <v>PUBLIC</v>
          </cell>
          <cell r="AI119" t="str">
            <v>PUBLIC ORDINARY SCHOOL</v>
          </cell>
          <cell r="AJ119" t="str">
            <v>COMBINED</v>
          </cell>
          <cell r="AK119">
            <v>608</v>
          </cell>
          <cell r="AL119" t="str">
            <v>MEDIUM COMBINED</v>
          </cell>
          <cell r="AM119" t="str">
            <v xml:space="preserve">LEVEL 2 COMBINEDSCHOOL </v>
          </cell>
          <cell r="AN119" t="str">
            <v>GRADE R</v>
          </cell>
          <cell r="AO119" t="str">
            <v>GRADE 12</v>
          </cell>
          <cell r="AP119" t="str">
            <v>670</v>
          </cell>
          <cell r="AQ119">
            <v>496</v>
          </cell>
          <cell r="AR119">
            <v>719</v>
          </cell>
          <cell r="AS119">
            <v>755</v>
          </cell>
          <cell r="AT119">
            <v>766</v>
          </cell>
          <cell r="AU119">
            <v>709</v>
          </cell>
          <cell r="AV119">
            <v>685</v>
          </cell>
          <cell r="AW119">
            <v>679</v>
          </cell>
          <cell r="AX119">
            <v>635</v>
          </cell>
          <cell r="AY119">
            <v>631</v>
          </cell>
          <cell r="AZ119">
            <v>611</v>
          </cell>
          <cell r="BA119">
            <v>589</v>
          </cell>
          <cell r="BB119">
            <v>575</v>
          </cell>
          <cell r="BC119">
            <v>608</v>
          </cell>
          <cell r="BE119">
            <v>0</v>
          </cell>
          <cell r="BK119" t="str">
            <v>C4</v>
          </cell>
          <cell r="BL119" t="str">
            <v>C4</v>
          </cell>
          <cell r="BM119" t="str">
            <v>C4</v>
          </cell>
          <cell r="CW119" t="str">
            <v>Flush toilet (municipal)</v>
          </cell>
          <cell r="DO119" t="str">
            <v>1019,94</v>
          </cell>
          <cell r="DP119" t="str">
            <v>WELDED MESH</v>
          </cell>
          <cell r="EM119" t="str">
            <v>YES</v>
          </cell>
          <cell r="EN119" t="str">
            <v/>
          </cell>
          <cell r="EO119" t="str">
            <v/>
          </cell>
          <cell r="EP119" t="str">
            <v/>
          </cell>
          <cell r="EQ119" t="str">
            <v/>
          </cell>
          <cell r="FH119" t="str">
            <v/>
          </cell>
          <cell r="FI119" t="str">
            <v>LEASE FACILITIES / CHURCH SCHOOL:  METHODIST CHURCH SA</v>
          </cell>
          <cell r="FP119">
            <v>0</v>
          </cell>
          <cell r="FR119">
            <v>0</v>
          </cell>
          <cell r="FT119">
            <v>0</v>
          </cell>
          <cell r="FV119">
            <v>0</v>
          </cell>
          <cell r="FW119">
            <v>0</v>
          </cell>
          <cell r="GA119" t="str">
            <v/>
          </cell>
          <cell r="GC119" t="str">
            <v>Yes</v>
          </cell>
          <cell r="GD119">
            <v>0</v>
          </cell>
          <cell r="GE119">
            <v>0</v>
          </cell>
          <cell r="GF119">
            <v>0</v>
          </cell>
          <cell r="GG119" t="str">
            <v>0</v>
          </cell>
          <cell r="GH119" t="str">
            <v>0</v>
          </cell>
          <cell r="GI119" t="str">
            <v>Municipal Yard Supply</v>
          </cell>
          <cell r="GJ119" t="str">
            <v>Less than 75%</v>
          </cell>
          <cell r="GK119" t="str">
            <v>YES</v>
          </cell>
          <cell r="GL119">
            <v>1</v>
          </cell>
          <cell r="GM119">
            <v>5000</v>
          </cell>
          <cell r="GN119" t="str">
            <v>1 x 5kl</v>
          </cell>
          <cell r="GR119" t="str">
            <v>Reticulated for drinking purposes</v>
          </cell>
          <cell r="GS119" t="str">
            <v>Not needed</v>
          </cell>
          <cell r="GT119" t="str">
            <v/>
          </cell>
          <cell r="GU119">
            <v>32</v>
          </cell>
          <cell r="GV119">
            <v>16</v>
          </cell>
          <cell r="GW119">
            <v>16</v>
          </cell>
          <cell r="GX119">
            <v>0</v>
          </cell>
          <cell r="GY119" t="str">
            <v>5</v>
          </cell>
          <cell r="GZ119">
            <v>9</v>
          </cell>
          <cell r="HA119">
            <v>5</v>
          </cell>
          <cell r="HB119">
            <v>0.55555555555555558</v>
          </cell>
          <cell r="HC119">
            <v>0</v>
          </cell>
          <cell r="HD119">
            <v>1</v>
          </cell>
          <cell r="HE119" t="str">
            <v>0</v>
          </cell>
          <cell r="HF119">
            <v>1</v>
          </cell>
          <cell r="HG119" t="str">
            <v>1</v>
          </cell>
          <cell r="HH119">
            <v>1</v>
          </cell>
          <cell r="HI119">
            <v>0</v>
          </cell>
          <cell r="HJ119">
            <v>0</v>
          </cell>
          <cell r="HK119">
            <v>0</v>
          </cell>
          <cell r="HL119">
            <v>1</v>
          </cell>
          <cell r="HM119">
            <v>1</v>
          </cell>
          <cell r="HN119">
            <v>0</v>
          </cell>
          <cell r="HO119" t="str">
            <v>0</v>
          </cell>
          <cell r="HP119">
            <v>0</v>
          </cell>
          <cell r="HQ119" t="str">
            <v>0</v>
          </cell>
          <cell r="HR119">
            <v>4</v>
          </cell>
          <cell r="HS119">
            <v>4</v>
          </cell>
          <cell r="HT119">
            <v>10</v>
          </cell>
          <cell r="HU119">
            <v>6</v>
          </cell>
          <cell r="HV119">
            <v>0</v>
          </cell>
          <cell r="HW119">
            <v>0</v>
          </cell>
          <cell r="HX119">
            <v>0</v>
          </cell>
          <cell r="HY119" t="str">
            <v>0</v>
          </cell>
          <cell r="HZ119" t="str">
            <v>0</v>
          </cell>
          <cell r="IA119">
            <v>23</v>
          </cell>
          <cell r="IB119">
            <v>23</v>
          </cell>
          <cell r="IC119">
            <v>1</v>
          </cell>
          <cell r="ID119">
            <v>1</v>
          </cell>
          <cell r="IE119">
            <v>1</v>
          </cell>
          <cell r="IF119">
            <v>0</v>
          </cell>
          <cell r="IG119">
            <v>103688.6</v>
          </cell>
          <cell r="IH119" t="str">
            <v>23224926</v>
          </cell>
          <cell r="II119" t="str">
            <v>2004</v>
          </cell>
          <cell r="IJ119">
            <v>8746912.8880000003</v>
          </cell>
          <cell r="IK119">
            <v>24618421.559999999</v>
          </cell>
          <cell r="IL119">
            <v>5473503.4000000004</v>
          </cell>
          <cell r="IM119">
            <v>7324782.2489</v>
          </cell>
          <cell r="IN119" t="str">
            <v>103688,6</v>
          </cell>
          <cell r="IP119">
            <v>-24514732.960000001</v>
          </cell>
          <cell r="IQ119">
            <v>4.4645394028999998E-3</v>
          </cell>
          <cell r="IS119">
            <v>100</v>
          </cell>
          <cell r="IT119">
            <v>5</v>
          </cell>
          <cell r="IU119" t="str">
            <v>PREVENTATIVE MAINTENANCE</v>
          </cell>
        </row>
        <row r="120">
          <cell r="A120" t="str">
            <v>FLAMINGO PRIMARY SCHOOL</v>
          </cell>
          <cell r="B120" t="str">
            <v>GOVERNMENT SCHOOL</v>
          </cell>
          <cell r="C120" t="str">
            <v>NCPRP0452</v>
          </cell>
          <cell r="D120">
            <v>300014209</v>
          </cell>
          <cell r="F120" t="str">
            <v>FRANCES BAARD</v>
          </cell>
          <cell r="G120" t="str">
            <v>SOL PLAATJE</v>
          </cell>
          <cell r="H120" t="str">
            <v>KIMBERLEY</v>
          </cell>
          <cell r="I120" t="str">
            <v>HOMESTEAD KIMBERLEY</v>
          </cell>
          <cell r="J120" t="str">
            <v>CNR HUTTON &amp; BARKLY RD, HOMESTEAD, KIMBERLEY, 8301</v>
          </cell>
          <cell r="K120" t="str">
            <v>-28.71069</v>
          </cell>
          <cell r="L120" t="str">
            <v>24.74797</v>
          </cell>
          <cell r="M120">
            <v>9</v>
          </cell>
          <cell r="N120" t="str">
            <v>SJ MC KENZIE</v>
          </cell>
          <cell r="O120" t="str">
            <v>4</v>
          </cell>
          <cell r="P120" t="str">
            <v>NEIL RICARDO SNYDERS</v>
          </cell>
          <cell r="Q120" t="str">
            <v>0727353598</v>
          </cell>
          <cell r="R120" t="str">
            <v>0767185225</v>
          </cell>
          <cell r="S120" t="str">
            <v>FLAMINGOPRIMARY@TELKOMSA.NET</v>
          </cell>
          <cell r="T120" t="str">
            <v>NO</v>
          </cell>
          <cell r="U120" t="str">
            <v>URBAN</v>
          </cell>
          <cell r="V120" t="str">
            <v>14748</v>
          </cell>
          <cell r="W120" t="str">
            <v>2,2208</v>
          </cell>
          <cell r="X120">
            <v>2.8</v>
          </cell>
          <cell r="Y120" t="str">
            <v>-0,5792</v>
          </cell>
          <cell r="Z120">
            <v>4226</v>
          </cell>
          <cell r="AA120" t="str">
            <v>PERMANENT</v>
          </cell>
          <cell r="AB120" t="str">
            <v/>
          </cell>
          <cell r="AC120" t="str">
            <v/>
          </cell>
          <cell r="AD120" t="str">
            <v>PROVINCIAL</v>
          </cell>
          <cell r="AE120" t="str">
            <v/>
          </cell>
          <cell r="AF120" t="str">
            <v/>
          </cell>
          <cell r="AG120" t="str">
            <v>OPERATIONAL (LEARNERS AT THE SCHOOL)</v>
          </cell>
          <cell r="AH120" t="str">
            <v>PUBLIC</v>
          </cell>
          <cell r="AI120" t="str">
            <v>PUBLIC ORDINARY SCHOOL</v>
          </cell>
          <cell r="AJ120" t="str">
            <v xml:space="preserve">PRIMARY </v>
          </cell>
          <cell r="AK120">
            <v>1086</v>
          </cell>
          <cell r="AL120" t="str">
            <v xml:space="preserve">MEGA PRIMARY </v>
          </cell>
          <cell r="AM120" t="str">
            <v xml:space="preserve">LEVEL 4 PRIMARY SCHOOL </v>
          </cell>
          <cell r="AN120" t="str">
            <v>GRADE R</v>
          </cell>
          <cell r="AO120" t="str">
            <v>GRADE 7</v>
          </cell>
          <cell r="AP120" t="str">
            <v>1092</v>
          </cell>
          <cell r="AQ120">
            <v>1108</v>
          </cell>
          <cell r="AR120">
            <v>1097</v>
          </cell>
          <cell r="AS120">
            <v>1051</v>
          </cell>
          <cell r="AT120">
            <v>1007</v>
          </cell>
          <cell r="AU120">
            <v>1052</v>
          </cell>
          <cell r="AV120">
            <v>1011</v>
          </cell>
          <cell r="AW120">
            <v>1046</v>
          </cell>
          <cell r="AX120">
            <v>1320</v>
          </cell>
          <cell r="AY120">
            <v>1065</v>
          </cell>
          <cell r="AZ120">
            <v>1017</v>
          </cell>
          <cell r="BA120">
            <v>1025</v>
          </cell>
          <cell r="BB120">
            <v>1078</v>
          </cell>
          <cell r="BC120">
            <v>1086</v>
          </cell>
          <cell r="BE120">
            <v>0</v>
          </cell>
          <cell r="BK120" t="str">
            <v>C3</v>
          </cell>
          <cell r="BL120" t="str">
            <v>C3</v>
          </cell>
          <cell r="BM120" t="str">
            <v>C3</v>
          </cell>
          <cell r="CW120" t="str">
            <v>Flush toilet (municipal)</v>
          </cell>
          <cell r="DO120" t="str">
            <v>557,38</v>
          </cell>
          <cell r="DP120" t="str">
            <v>STEEL PALISADE</v>
          </cell>
          <cell r="EH120">
            <v>4</v>
          </cell>
          <cell r="EM120" t="str">
            <v>YES</v>
          </cell>
          <cell r="EN120" t="str">
            <v/>
          </cell>
          <cell r="EO120" t="str">
            <v/>
          </cell>
          <cell r="EP120" t="str">
            <v/>
          </cell>
          <cell r="EQ120" t="str">
            <v/>
          </cell>
          <cell r="FH120" t="str">
            <v/>
          </cell>
          <cell r="FI120" t="str">
            <v/>
          </cell>
          <cell r="FP120">
            <v>0</v>
          </cell>
          <cell r="FR120">
            <v>0</v>
          </cell>
          <cell r="FT120">
            <v>0</v>
          </cell>
          <cell r="FV120">
            <v>0</v>
          </cell>
          <cell r="FW120">
            <v>0</v>
          </cell>
          <cell r="GA120" t="str">
            <v/>
          </cell>
          <cell r="GC120" t="str">
            <v>Yes</v>
          </cell>
          <cell r="GD120">
            <v>0</v>
          </cell>
          <cell r="GE120">
            <v>0</v>
          </cell>
          <cell r="GF120">
            <v>0</v>
          </cell>
          <cell r="GG120" t="str">
            <v>0</v>
          </cell>
          <cell r="GH120" t="str">
            <v>0</v>
          </cell>
          <cell r="GI120" t="str">
            <v>Municipal/Communal</v>
          </cell>
          <cell r="GJ120" t="str">
            <v>Less than 100%</v>
          </cell>
          <cell r="GK120" t="str">
            <v>NO</v>
          </cell>
          <cell r="GL120">
            <v>0</v>
          </cell>
          <cell r="GR120" t="str">
            <v>Reticulated for drinking purposes, Reticulated for vegetable garden, Reticulated for water borne sewerage system</v>
          </cell>
          <cell r="GS120" t="str">
            <v>Less than 25% needed</v>
          </cell>
          <cell r="GT120" t="str">
            <v/>
          </cell>
          <cell r="GU120">
            <v>17</v>
          </cell>
          <cell r="GV120">
            <v>24</v>
          </cell>
          <cell r="GW120">
            <v>-7</v>
          </cell>
          <cell r="GX120">
            <v>0.29166666666666669</v>
          </cell>
          <cell r="GY120" t="str">
            <v>10</v>
          </cell>
          <cell r="GZ120">
            <v>13</v>
          </cell>
          <cell r="HA120">
            <v>5</v>
          </cell>
          <cell r="HB120">
            <v>0.38461538461538464</v>
          </cell>
          <cell r="HC120">
            <v>0</v>
          </cell>
          <cell r="HD120">
            <v>1</v>
          </cell>
          <cell r="HE120" t="str">
            <v>0</v>
          </cell>
          <cell r="HF120">
            <v>1</v>
          </cell>
          <cell r="HG120" t="str">
            <v>1</v>
          </cell>
          <cell r="HH120">
            <v>1</v>
          </cell>
          <cell r="HI120">
            <v>0</v>
          </cell>
          <cell r="HJ120">
            <v>1</v>
          </cell>
          <cell r="HK120">
            <v>1</v>
          </cell>
          <cell r="HL120">
            <v>1</v>
          </cell>
          <cell r="HM120">
            <v>0</v>
          </cell>
          <cell r="HN120">
            <v>1</v>
          </cell>
          <cell r="HO120" t="str">
            <v>1</v>
          </cell>
          <cell r="HP120">
            <v>1</v>
          </cell>
          <cell r="HQ120" t="str">
            <v>0</v>
          </cell>
          <cell r="HR120">
            <v>16</v>
          </cell>
          <cell r="HS120">
            <v>16</v>
          </cell>
          <cell r="HT120">
            <v>14</v>
          </cell>
          <cell r="HU120">
            <v>4</v>
          </cell>
          <cell r="HV120">
            <v>0</v>
          </cell>
          <cell r="HW120">
            <v>0</v>
          </cell>
          <cell r="HX120">
            <v>0</v>
          </cell>
          <cell r="HY120" t="str">
            <v>0</v>
          </cell>
          <cell r="HZ120" t="str">
            <v>25</v>
          </cell>
          <cell r="IA120">
            <v>31</v>
          </cell>
          <cell r="IB120">
            <v>6</v>
          </cell>
          <cell r="IC120">
            <v>1</v>
          </cell>
          <cell r="ID120">
            <v>1</v>
          </cell>
          <cell r="IE120">
            <v>1</v>
          </cell>
          <cell r="IF120">
            <v>0</v>
          </cell>
          <cell r="IG120">
            <v>172372.19</v>
          </cell>
          <cell r="IH120" t="str">
            <v>36204550,02</v>
          </cell>
          <cell r="II120" t="str">
            <v>1976</v>
          </cell>
          <cell r="IJ120">
            <v>17434944.449999999</v>
          </cell>
          <cell r="IK120">
            <v>38376823.021200001</v>
          </cell>
          <cell r="IL120">
            <v>3022732.84</v>
          </cell>
          <cell r="IM120">
            <v>4045098.4007000001</v>
          </cell>
          <cell r="IN120" t="str">
            <v>172372,19</v>
          </cell>
          <cell r="IP120">
            <v>-38204450.831200004</v>
          </cell>
          <cell r="IQ120">
            <v>4.7610641604000003E-3</v>
          </cell>
          <cell r="IS120">
            <v>100</v>
          </cell>
          <cell r="IT120">
            <v>5</v>
          </cell>
          <cell r="IU120" t="str">
            <v>FEASIBILITY STUDY</v>
          </cell>
        </row>
        <row r="121">
          <cell r="A121" t="str">
            <v>FLOORS HIGH SCHOOL</v>
          </cell>
          <cell r="B121" t="str">
            <v>GOVERNMENT SCHOOL</v>
          </cell>
          <cell r="C121" t="str">
            <v>NCPRP1243</v>
          </cell>
          <cell r="D121">
            <v>300011401</v>
          </cell>
          <cell r="E121" t="str">
            <v/>
          </cell>
          <cell r="F121" t="str">
            <v>FRANCES BAARD</v>
          </cell>
          <cell r="G121" t="str">
            <v>SOL PLAATJE</v>
          </cell>
          <cell r="H121" t="str">
            <v>KIMBERLEY</v>
          </cell>
          <cell r="I121" t="str">
            <v>SQUAREHILL PARK</v>
          </cell>
          <cell r="J121" t="str">
            <v>9-11, SQUAREHILL PARK, KIMBERLEY, 8301</v>
          </cell>
          <cell r="K121" t="str">
            <v>-28.72248</v>
          </cell>
          <cell r="L121" t="str">
            <v>24.76031</v>
          </cell>
          <cell r="M121">
            <v>1</v>
          </cell>
          <cell r="N121" t="str">
            <v>B JAMMER</v>
          </cell>
          <cell r="O121" t="str">
            <v>4</v>
          </cell>
          <cell r="P121" t="str">
            <v>PETER KOK</v>
          </cell>
          <cell r="Q121" t="str">
            <v>0538334597</v>
          </cell>
          <cell r="R121" t="str">
            <v>0722910669</v>
          </cell>
          <cell r="S121" t="str">
            <v>FLOORSHS@GMAIL.COM</v>
          </cell>
          <cell r="T121" t="str">
            <v>YES</v>
          </cell>
          <cell r="U121" t="str">
            <v>URBAN</v>
          </cell>
          <cell r="V121" t="str">
            <v>6377</v>
          </cell>
          <cell r="W121" t="str">
            <v>6,84</v>
          </cell>
          <cell r="X121">
            <v>4.8</v>
          </cell>
          <cell r="Y121" t="str">
            <v>2,04</v>
          </cell>
          <cell r="AA121" t="str">
            <v>PERMANENT</v>
          </cell>
          <cell r="AB121" t="str">
            <v/>
          </cell>
          <cell r="AC121" t="str">
            <v/>
          </cell>
          <cell r="AD121" t="str">
            <v>LOCAL GOVERNMENT</v>
          </cell>
          <cell r="AE121" t="str">
            <v/>
          </cell>
          <cell r="AF121" t="str">
            <v/>
          </cell>
          <cell r="AG121" t="str">
            <v>OPERATIONAL (LEARNERS AT THE SCHOOL)</v>
          </cell>
          <cell r="AH121" t="str">
            <v>PUBLIC</v>
          </cell>
          <cell r="AI121" t="str">
            <v>PUBLIC ORDINARY SCHOOL</v>
          </cell>
          <cell r="AJ121" t="str">
            <v xml:space="preserve">SECONDARY </v>
          </cell>
          <cell r="AK121">
            <v>1113</v>
          </cell>
          <cell r="AL121" t="str">
            <v xml:space="preserve">MEGA SECONDARY </v>
          </cell>
          <cell r="AM121" t="str">
            <v xml:space="preserve">LEVEL 6 SECONDARY SCHOOL </v>
          </cell>
          <cell r="AN121" t="str">
            <v>GRADE 8</v>
          </cell>
          <cell r="AO121" t="str">
            <v>GRADE 12</v>
          </cell>
          <cell r="AP121" t="str">
            <v>1061</v>
          </cell>
          <cell r="AQ121">
            <v>1085</v>
          </cell>
          <cell r="AR121">
            <v>1098</v>
          </cell>
          <cell r="AS121">
            <v>1137</v>
          </cell>
          <cell r="AT121">
            <v>1103</v>
          </cell>
          <cell r="AU121">
            <v>1180</v>
          </cell>
          <cell r="AV121">
            <v>1044</v>
          </cell>
          <cell r="AW121">
            <v>1068</v>
          </cell>
          <cell r="AX121">
            <v>955</v>
          </cell>
          <cell r="AY121">
            <v>1139</v>
          </cell>
          <cell r="AZ121">
            <v>1120</v>
          </cell>
          <cell r="BA121">
            <v>1092</v>
          </cell>
          <cell r="BB121">
            <v>1124</v>
          </cell>
          <cell r="BC121">
            <v>1113</v>
          </cell>
          <cell r="BE121">
            <v>0</v>
          </cell>
          <cell r="BK121" t="str">
            <v>C3</v>
          </cell>
          <cell r="BL121" t="str">
            <v>C3</v>
          </cell>
          <cell r="BM121" t="str">
            <v>C3</v>
          </cell>
          <cell r="CW121" t="str">
            <v>Flush toilet (municipal)</v>
          </cell>
          <cell r="DO121" t="str">
            <v>1084,78</v>
          </cell>
          <cell r="DP121" t="str">
            <v xml:space="preserve"> </v>
          </cell>
          <cell r="EH121">
            <v>4</v>
          </cell>
          <cell r="EM121" t="str">
            <v>YES</v>
          </cell>
          <cell r="EN121" t="str">
            <v/>
          </cell>
          <cell r="EO121" t="str">
            <v/>
          </cell>
          <cell r="EP121" t="str">
            <v/>
          </cell>
          <cell r="EQ121" t="str">
            <v/>
          </cell>
          <cell r="FH121" t="str">
            <v/>
          </cell>
          <cell r="FI121" t="str">
            <v/>
          </cell>
          <cell r="FP121">
            <v>0</v>
          </cell>
          <cell r="FR121">
            <v>0</v>
          </cell>
          <cell r="FT121">
            <v>0</v>
          </cell>
          <cell r="FV121">
            <v>0</v>
          </cell>
          <cell r="FW121">
            <v>0</v>
          </cell>
          <cell r="GA121" t="str">
            <v/>
          </cell>
          <cell r="GC121" t="str">
            <v>Yes</v>
          </cell>
          <cell r="GD121">
            <v>0</v>
          </cell>
          <cell r="GE121">
            <v>0</v>
          </cell>
          <cell r="GF121">
            <v>0</v>
          </cell>
          <cell r="GG121" t="str">
            <v>0</v>
          </cell>
          <cell r="GH121" t="str">
            <v>0</v>
          </cell>
          <cell r="GI121" t="str">
            <v>Municipal Yard Supply</v>
          </cell>
          <cell r="GJ121" t="str">
            <v>Always available</v>
          </cell>
          <cell r="GK121" t="str">
            <v>NO</v>
          </cell>
          <cell r="GL121">
            <v>0</v>
          </cell>
          <cell r="GR121" t="str">
            <v>Reticulated for drinking purposes, Reticulated for watering of sport fields and gardens</v>
          </cell>
          <cell r="GS121" t="str">
            <v>Not needed</v>
          </cell>
          <cell r="GT121" t="str">
            <v/>
          </cell>
          <cell r="GU121">
            <v>27</v>
          </cell>
          <cell r="GV121">
            <v>26</v>
          </cell>
          <cell r="GW121">
            <v>1</v>
          </cell>
          <cell r="GX121">
            <v>0.19230769230769232</v>
          </cell>
          <cell r="GY121" t="str">
            <v>7</v>
          </cell>
          <cell r="GZ121">
            <v>8</v>
          </cell>
          <cell r="HA121">
            <v>2</v>
          </cell>
          <cell r="HB121">
            <v>0.25</v>
          </cell>
          <cell r="HC121">
            <v>0</v>
          </cell>
          <cell r="HD121">
            <v>1</v>
          </cell>
          <cell r="HE121" t="str">
            <v>0</v>
          </cell>
          <cell r="HF121">
            <v>0</v>
          </cell>
          <cell r="HG121" t="str">
            <v>0</v>
          </cell>
          <cell r="HH121">
            <v>1</v>
          </cell>
          <cell r="HI121">
            <v>1</v>
          </cell>
          <cell r="HJ121">
            <v>4</v>
          </cell>
          <cell r="HK121">
            <v>4</v>
          </cell>
          <cell r="HL121">
            <v>1</v>
          </cell>
          <cell r="HM121">
            <v>0</v>
          </cell>
          <cell r="HN121">
            <v>2</v>
          </cell>
          <cell r="HO121" t="str">
            <v>2</v>
          </cell>
          <cell r="HP121">
            <v>1</v>
          </cell>
          <cell r="HQ121" t="str">
            <v>0</v>
          </cell>
          <cell r="HR121">
            <v>13</v>
          </cell>
          <cell r="HS121">
            <v>13</v>
          </cell>
          <cell r="HT121">
            <v>17</v>
          </cell>
          <cell r="HU121">
            <v>10</v>
          </cell>
          <cell r="HV121">
            <v>0</v>
          </cell>
          <cell r="HW121">
            <v>0</v>
          </cell>
          <cell r="HX121">
            <v>0</v>
          </cell>
          <cell r="HY121" t="str">
            <v>0</v>
          </cell>
          <cell r="HZ121" t="str">
            <v>29</v>
          </cell>
          <cell r="IA121">
            <v>39</v>
          </cell>
          <cell r="IB121">
            <v>10</v>
          </cell>
          <cell r="IC121">
            <v>0</v>
          </cell>
          <cell r="ID121">
            <v>0</v>
          </cell>
          <cell r="IE121">
            <v>1</v>
          </cell>
          <cell r="IF121">
            <v>1</v>
          </cell>
          <cell r="IG121">
            <v>2246327.46</v>
          </cell>
          <cell r="IH121" t="str">
            <v>50262276,51</v>
          </cell>
          <cell r="II121" t="str">
            <v>1951</v>
          </cell>
          <cell r="IJ121">
            <v>24068093.641899999</v>
          </cell>
          <cell r="IK121">
            <v>46887684.954300001</v>
          </cell>
          <cell r="IL121">
            <v>4238242.0372000001</v>
          </cell>
          <cell r="IM121">
            <v>5671723.8981999997</v>
          </cell>
          <cell r="IN121" t="str">
            <v>2246327,46</v>
          </cell>
          <cell r="IP121">
            <v>-44641357.4943</v>
          </cell>
          <cell r="IQ121">
            <v>1.8948154328999999E-2</v>
          </cell>
          <cell r="IS121">
            <v>100</v>
          </cell>
          <cell r="IT121">
            <v>5</v>
          </cell>
          <cell r="IU121" t="str">
            <v>CORRECTIVE MAINTENANCE</v>
          </cell>
        </row>
        <row r="122">
          <cell r="A122" t="str">
            <v>FLOORS NO 2 HIGH / TLHOMELANG SECONDARY SCHOOL</v>
          </cell>
          <cell r="B122" t="str">
            <v>GOVERNMENT SCHOOL</v>
          </cell>
          <cell r="C122" t="str">
            <v>NCPRP0657</v>
          </cell>
          <cell r="D122">
            <v>300017407</v>
          </cell>
          <cell r="E122" t="str">
            <v/>
          </cell>
          <cell r="F122" t="str">
            <v>FRANCES BAARD</v>
          </cell>
          <cell r="G122" t="str">
            <v>SOL PLAATJE</v>
          </cell>
          <cell r="H122" t="str">
            <v>KIMBERLEY</v>
          </cell>
          <cell r="I122" t="str">
            <v>SQUAREHILL PARK</v>
          </cell>
          <cell r="J122" t="str">
            <v>8807, KESIAMANG, MANKURWANE, 8345</v>
          </cell>
          <cell r="K122" t="str">
            <v>-28.72185</v>
          </cell>
          <cell r="L122" t="str">
            <v>24.75992</v>
          </cell>
          <cell r="M122">
            <v>2</v>
          </cell>
          <cell r="N122" t="str">
            <v>GJ ROODT</v>
          </cell>
          <cell r="O122" t="str">
            <v>2</v>
          </cell>
          <cell r="P122" t="str">
            <v>ALPHONS THAMSANQA RIET</v>
          </cell>
          <cell r="Q122" t="str">
            <v>0538329863</v>
          </cell>
          <cell r="R122" t="str">
            <v>0722910669</v>
          </cell>
          <cell r="S122" t="str">
            <v>FLOORSNO2@GMAIL.COM</v>
          </cell>
          <cell r="T122" t="str">
            <v>NO</v>
          </cell>
          <cell r="U122" t="str">
            <v>URBAN</v>
          </cell>
          <cell r="V122" t="str">
            <v>6374</v>
          </cell>
          <cell r="W122" t="str">
            <v>0,52</v>
          </cell>
          <cell r="X122">
            <v>4.8</v>
          </cell>
          <cell r="Y122" t="str">
            <v>-4,28</v>
          </cell>
          <cell r="Z122">
            <v>3460</v>
          </cell>
          <cell r="AA122" t="str">
            <v>PERMANENT</v>
          </cell>
          <cell r="AB122" t="str">
            <v/>
          </cell>
          <cell r="AC122" t="str">
            <v/>
          </cell>
          <cell r="AD122" t="str">
            <v>LOCAL GOVERNMENT</v>
          </cell>
          <cell r="AE122" t="str">
            <v/>
          </cell>
          <cell r="AF122" t="str">
            <v/>
          </cell>
          <cell r="AG122" t="str">
            <v>OPERATIONAL (LEARNERS AT THE SCHOOL)</v>
          </cell>
          <cell r="AH122" t="str">
            <v>PUBLIC</v>
          </cell>
          <cell r="AI122" t="str">
            <v>PUBLIC ORDINARY SCHOOL</v>
          </cell>
          <cell r="AJ122" t="str">
            <v xml:space="preserve">SECONDARY </v>
          </cell>
          <cell r="AK122">
            <v>593</v>
          </cell>
          <cell r="AL122" t="str">
            <v xml:space="preserve">MEDIUM SECONDARY </v>
          </cell>
          <cell r="AM122" t="str">
            <v xml:space="preserve">LEVEL 4 SECONDARY SCHOOL </v>
          </cell>
          <cell r="AN122" t="str">
            <v>GRADE 8</v>
          </cell>
          <cell r="AO122" t="str">
            <v>GRADE 12</v>
          </cell>
          <cell r="AP122" t="str">
            <v/>
          </cell>
          <cell r="AV122">
            <v>301</v>
          </cell>
          <cell r="AW122">
            <v>355</v>
          </cell>
          <cell r="AX122">
            <v>0</v>
          </cell>
          <cell r="AY122">
            <v>0</v>
          </cell>
          <cell r="AZ122">
            <v>0</v>
          </cell>
          <cell r="BA122">
            <v>0</v>
          </cell>
          <cell r="BB122">
            <v>0</v>
          </cell>
          <cell r="BC122">
            <v>593</v>
          </cell>
          <cell r="BE122">
            <v>0</v>
          </cell>
          <cell r="BK122" t="str">
            <v>C2</v>
          </cell>
          <cell r="BL122" t="str">
            <v>C4</v>
          </cell>
          <cell r="BM122" t="str">
            <v>C4</v>
          </cell>
          <cell r="CW122" t="str">
            <v>Flush toilet (municipal)</v>
          </cell>
          <cell r="DO122" t="str">
            <v>777,23</v>
          </cell>
          <cell r="DP122" t="str">
            <v>STEEL PALISADE</v>
          </cell>
          <cell r="EH122">
            <v>6</v>
          </cell>
          <cell r="EM122" t="str">
            <v/>
          </cell>
          <cell r="EN122" t="str">
            <v/>
          </cell>
          <cell r="EO122" t="str">
            <v/>
          </cell>
          <cell r="EP122" t="str">
            <v/>
          </cell>
          <cell r="EQ122" t="str">
            <v/>
          </cell>
          <cell r="FH122" t="str">
            <v/>
          </cell>
          <cell r="FI122" t="str">
            <v/>
          </cell>
          <cell r="FP122">
            <v>0</v>
          </cell>
          <cell r="FR122">
            <v>0</v>
          </cell>
          <cell r="FT122">
            <v>0</v>
          </cell>
          <cell r="FV122">
            <v>0</v>
          </cell>
          <cell r="FW122">
            <v>0</v>
          </cell>
          <cell r="GA122" t="str">
            <v/>
          </cell>
          <cell r="GC122" t="str">
            <v>Yes</v>
          </cell>
          <cell r="GD122">
            <v>0</v>
          </cell>
          <cell r="GE122">
            <v>0</v>
          </cell>
          <cell r="GF122">
            <v>0</v>
          </cell>
          <cell r="GG122" t="str">
            <v>0</v>
          </cell>
          <cell r="GH122" t="str">
            <v>0</v>
          </cell>
          <cell r="GI122" t="str">
            <v>Borehole/Well on site, Municipal Yard Supply</v>
          </cell>
          <cell r="GJ122" t="str">
            <v>Always available</v>
          </cell>
          <cell r="GK122" t="str">
            <v>YES</v>
          </cell>
          <cell r="GL122">
            <v>2</v>
          </cell>
          <cell r="GM122">
            <v>25000</v>
          </cell>
          <cell r="GN122" t="str">
            <v>1 x 20kl 1 x 5kl</v>
          </cell>
          <cell r="GR122" t="str">
            <v>Reticulated for drinking purposes, Reticulated for vegetable garden, Reticulated for water borne sewerage system</v>
          </cell>
          <cell r="GS122" t="str">
            <v>Not needed</v>
          </cell>
          <cell r="GT122" t="str">
            <v/>
          </cell>
          <cell r="GU122">
            <v>32</v>
          </cell>
          <cell r="GV122">
            <v>20</v>
          </cell>
          <cell r="GW122">
            <v>12</v>
          </cell>
          <cell r="GX122">
            <v>0.1</v>
          </cell>
          <cell r="GY122" t="str">
            <v>8</v>
          </cell>
          <cell r="GZ122">
            <v>5</v>
          </cell>
          <cell r="HA122">
            <v>1</v>
          </cell>
          <cell r="HB122">
            <v>0.2</v>
          </cell>
          <cell r="HC122">
            <v>0</v>
          </cell>
          <cell r="HD122">
            <v>1</v>
          </cell>
          <cell r="HE122" t="str">
            <v>1</v>
          </cell>
          <cell r="HG122" t="str">
            <v>0</v>
          </cell>
          <cell r="HH122">
            <v>1</v>
          </cell>
          <cell r="HI122">
            <v>1</v>
          </cell>
          <cell r="HK122">
            <v>0</v>
          </cell>
          <cell r="HL122">
            <v>1</v>
          </cell>
          <cell r="HM122">
            <v>1</v>
          </cell>
          <cell r="HO122" t="str">
            <v>0</v>
          </cell>
          <cell r="HP122">
            <v>1</v>
          </cell>
          <cell r="HQ122" t="str">
            <v>1</v>
          </cell>
          <cell r="HS122">
            <v>17</v>
          </cell>
          <cell r="HT122">
            <v>17</v>
          </cell>
          <cell r="HU122">
            <v>9</v>
          </cell>
          <cell r="HW122">
            <v>0</v>
          </cell>
          <cell r="HX122">
            <v>0</v>
          </cell>
          <cell r="HY122" t="str">
            <v>0</v>
          </cell>
          <cell r="HZ122" t="str">
            <v>0</v>
          </cell>
          <cell r="IA122">
            <v>23</v>
          </cell>
          <cell r="IB122">
            <v>23</v>
          </cell>
          <cell r="ID122">
            <v>0</v>
          </cell>
          <cell r="IE122">
            <v>1</v>
          </cell>
          <cell r="IF122">
            <v>1</v>
          </cell>
          <cell r="IG122">
            <v>72855.539900000003</v>
          </cell>
          <cell r="IH122" t="str">
            <v>23866608,34</v>
          </cell>
          <cell r="II122" t="str">
            <v>1986</v>
          </cell>
          <cell r="IJ122">
            <v>7500000</v>
          </cell>
          <cell r="IK122">
            <v>10335000</v>
          </cell>
          <cell r="IL122">
            <v>8668676.5760999992</v>
          </cell>
          <cell r="IM122">
            <v>11600644.718</v>
          </cell>
          <cell r="IN122" t="str">
            <v>72855,5399</v>
          </cell>
          <cell r="IP122">
            <v>-10262144.460100001</v>
          </cell>
          <cell r="IS122">
            <v>100</v>
          </cell>
          <cell r="IT122">
            <v>5</v>
          </cell>
          <cell r="IU122" t="str">
            <v>PREVENTATIVE MAINTENANCE</v>
          </cell>
        </row>
        <row r="123">
          <cell r="A123" t="str">
            <v>FLOORS NORTH INTERMEDIATE SCHOOL</v>
          </cell>
          <cell r="B123" t="str">
            <v>GOVERNMENT SCHOOL</v>
          </cell>
          <cell r="C123" t="str">
            <v>NCPRP0692</v>
          </cell>
          <cell r="D123">
            <v>300012203</v>
          </cell>
          <cell r="F123" t="str">
            <v>FRANCES BAARD</v>
          </cell>
          <cell r="G123" t="str">
            <v>SOL PLAATJE</v>
          </cell>
          <cell r="H123" t="str">
            <v>KIMBERLEY</v>
          </cell>
          <cell r="I123" t="str">
            <v>FLORIANVILLE</v>
          </cell>
          <cell r="J123" t="str">
            <v>MAPLE WAY, FLORIANVILLE, KIMBERLEY</v>
          </cell>
          <cell r="K123" t="str">
            <v>-28.71485</v>
          </cell>
          <cell r="L123" t="str">
            <v>24.76537</v>
          </cell>
          <cell r="M123">
            <v>2</v>
          </cell>
          <cell r="N123" t="str">
            <v>GJ ROODT</v>
          </cell>
          <cell r="O123" t="str">
            <v>4</v>
          </cell>
          <cell r="P123" t="str">
            <v>CHARL EUGENE NORMAN</v>
          </cell>
          <cell r="Q123" t="str">
            <v>0538741271</v>
          </cell>
          <cell r="R123" t="str">
            <v>0824943855</v>
          </cell>
          <cell r="S123" t="str">
            <v>FNPS@TELKOMSA.NET</v>
          </cell>
          <cell r="T123" t="str">
            <v>NO</v>
          </cell>
          <cell r="U123" t="str">
            <v>URBAN</v>
          </cell>
          <cell r="V123" t="str">
            <v>5238</v>
          </cell>
          <cell r="W123" t="str">
            <v>1,6057</v>
          </cell>
          <cell r="X123">
            <v>2.8</v>
          </cell>
          <cell r="Y123" t="str">
            <v>-1,1943</v>
          </cell>
          <cell r="Z123">
            <v>2883</v>
          </cell>
          <cell r="AA123" t="str">
            <v>PERMANENT</v>
          </cell>
          <cell r="AB123" t="str">
            <v/>
          </cell>
          <cell r="AC123" t="str">
            <v/>
          </cell>
          <cell r="AD123" t="str">
            <v>LOCAL GOVERNMENT</v>
          </cell>
          <cell r="AE123" t="str">
            <v>NO</v>
          </cell>
          <cell r="AF123" t="str">
            <v/>
          </cell>
          <cell r="AG123" t="str">
            <v>OPERATIONAL (LEARNERS AT THE SCHOOL)</v>
          </cell>
          <cell r="AH123" t="str">
            <v>PUBLIC</v>
          </cell>
          <cell r="AI123" t="str">
            <v>PUBLIC ORDINARY SCHOOL</v>
          </cell>
          <cell r="AJ123" t="str">
            <v xml:space="preserve">PRIMARY </v>
          </cell>
          <cell r="AK123">
            <v>553</v>
          </cell>
          <cell r="AL123" t="str">
            <v xml:space="preserve">MEDIUM PRIMARY </v>
          </cell>
          <cell r="AM123" t="str">
            <v xml:space="preserve">LEVEL 2 PRIMARY SCHOOL </v>
          </cell>
          <cell r="AN123" t="str">
            <v>GRADE R</v>
          </cell>
          <cell r="AO123" t="str">
            <v>GRADE 7</v>
          </cell>
          <cell r="AP123" t="str">
            <v>542</v>
          </cell>
          <cell r="AQ123">
            <v>551</v>
          </cell>
          <cell r="AR123">
            <v>467</v>
          </cell>
          <cell r="AS123">
            <v>490</v>
          </cell>
          <cell r="AT123">
            <v>331</v>
          </cell>
          <cell r="AU123">
            <v>213</v>
          </cell>
          <cell r="AV123">
            <v>312</v>
          </cell>
          <cell r="AW123">
            <v>403</v>
          </cell>
          <cell r="AX123">
            <v>757</v>
          </cell>
          <cell r="AY123">
            <v>565</v>
          </cell>
          <cell r="AZ123">
            <v>541</v>
          </cell>
          <cell r="BA123">
            <v>573</v>
          </cell>
          <cell r="BB123">
            <v>573</v>
          </cell>
          <cell r="BC123">
            <v>553</v>
          </cell>
          <cell r="BE123">
            <v>0</v>
          </cell>
          <cell r="BK123" t="str">
            <v>C3</v>
          </cell>
          <cell r="BL123" t="str">
            <v>C4</v>
          </cell>
          <cell r="BM123" t="str">
            <v>C4</v>
          </cell>
          <cell r="CW123" t="str">
            <v>Flush toilet (municipal)</v>
          </cell>
          <cell r="DO123" t="str">
            <v>1039,1</v>
          </cell>
          <cell r="DP123" t="str">
            <v>HIGH SECURITY</v>
          </cell>
          <cell r="EH123">
            <v>8</v>
          </cell>
          <cell r="EM123" t="str">
            <v>YES</v>
          </cell>
          <cell r="EN123" t="str">
            <v/>
          </cell>
          <cell r="EO123" t="str">
            <v/>
          </cell>
          <cell r="EP123" t="str">
            <v/>
          </cell>
          <cell r="EQ123" t="str">
            <v/>
          </cell>
          <cell r="FH123" t="str">
            <v/>
          </cell>
          <cell r="FI123" t="str">
            <v>NEED 1 ECD NO ECD</v>
          </cell>
          <cell r="FP123">
            <v>0</v>
          </cell>
          <cell r="FR123">
            <v>0</v>
          </cell>
          <cell r="FT123">
            <v>0</v>
          </cell>
          <cell r="FV123">
            <v>0</v>
          </cell>
          <cell r="FW123">
            <v>0</v>
          </cell>
          <cell r="GA123" t="str">
            <v/>
          </cell>
          <cell r="GC123" t="str">
            <v>Yes</v>
          </cell>
          <cell r="GD123">
            <v>0</v>
          </cell>
          <cell r="GE123">
            <v>0</v>
          </cell>
          <cell r="GF123">
            <v>0</v>
          </cell>
          <cell r="GG123" t="str">
            <v>0</v>
          </cell>
          <cell r="GH123" t="str">
            <v>0</v>
          </cell>
          <cell r="GI123" t="str">
            <v>Municipal/Communal</v>
          </cell>
          <cell r="GJ123" t="str">
            <v>Always available</v>
          </cell>
          <cell r="GK123" t="str">
            <v>NO</v>
          </cell>
          <cell r="GL123">
            <v>0</v>
          </cell>
          <cell r="GR123" t="str">
            <v>Reticulated for drinking purposes, Reticulated for water borne sewerage system, Reticulated for watering of sport fields and gardens</v>
          </cell>
          <cell r="GS123" t="str">
            <v>Not needed</v>
          </cell>
          <cell r="GT123" t="str">
            <v/>
          </cell>
          <cell r="GU123">
            <v>8</v>
          </cell>
          <cell r="GV123">
            <v>20</v>
          </cell>
          <cell r="GW123">
            <v>-12</v>
          </cell>
          <cell r="GX123">
            <v>0.6</v>
          </cell>
          <cell r="GY123" t="str">
            <v>9</v>
          </cell>
          <cell r="GZ123">
            <v>13</v>
          </cell>
          <cell r="HA123">
            <v>4</v>
          </cell>
          <cell r="HB123">
            <v>0.30769230769230771</v>
          </cell>
          <cell r="HC123">
            <v>0</v>
          </cell>
          <cell r="HD123">
            <v>1</v>
          </cell>
          <cell r="HE123" t="str">
            <v>0</v>
          </cell>
          <cell r="HF123">
            <v>0</v>
          </cell>
          <cell r="HG123" t="str">
            <v>0</v>
          </cell>
          <cell r="HH123">
            <v>1</v>
          </cell>
          <cell r="HI123">
            <v>1</v>
          </cell>
          <cell r="HJ123">
            <v>0</v>
          </cell>
          <cell r="HK123">
            <v>0</v>
          </cell>
          <cell r="HL123">
            <v>1</v>
          </cell>
          <cell r="HM123">
            <v>1</v>
          </cell>
          <cell r="HN123">
            <v>0</v>
          </cell>
          <cell r="HO123" t="str">
            <v>0</v>
          </cell>
          <cell r="HP123">
            <v>1</v>
          </cell>
          <cell r="HQ123" t="str">
            <v>1</v>
          </cell>
          <cell r="HR123">
            <v>6</v>
          </cell>
          <cell r="HS123">
            <v>7</v>
          </cell>
          <cell r="HT123">
            <v>14</v>
          </cell>
          <cell r="HU123">
            <v>7</v>
          </cell>
          <cell r="HV123">
            <v>0</v>
          </cell>
          <cell r="HW123">
            <v>0</v>
          </cell>
          <cell r="HX123">
            <v>0</v>
          </cell>
          <cell r="HY123" t="str">
            <v>0</v>
          </cell>
          <cell r="HZ123" t="str">
            <v>0</v>
          </cell>
          <cell r="IA123">
            <v>17</v>
          </cell>
          <cell r="IB123">
            <v>17</v>
          </cell>
          <cell r="IC123">
            <v>0</v>
          </cell>
          <cell r="ID123">
            <v>0</v>
          </cell>
          <cell r="IE123">
            <v>1</v>
          </cell>
          <cell r="IF123">
            <v>1</v>
          </cell>
          <cell r="IG123">
            <v>134746.35990000001</v>
          </cell>
          <cell r="IH123" t="str">
            <v>24533010,24</v>
          </cell>
          <cell r="II123" t="str">
            <v>2009</v>
          </cell>
          <cell r="IJ123">
            <v>11823581.845799999</v>
          </cell>
          <cell r="IK123">
            <v>26004990.8543</v>
          </cell>
          <cell r="IL123">
            <v>8005728.4500000002</v>
          </cell>
          <cell r="IM123">
            <v>10713470.5791</v>
          </cell>
          <cell r="IN123" t="str">
            <v>134746,3599</v>
          </cell>
          <cell r="IP123">
            <v>-25870244.4943</v>
          </cell>
          <cell r="IQ123">
            <v>5.4924510084999999E-3</v>
          </cell>
          <cell r="IS123">
            <v>100</v>
          </cell>
          <cell r="IT123">
            <v>5</v>
          </cell>
          <cell r="IU123" t="str">
            <v>CORRECTIVE MAINTENANCE</v>
          </cell>
        </row>
        <row r="124">
          <cell r="A124" t="str">
            <v>FRANCES BAARD CIRCUIT OFFICE - HARTSWATER</v>
          </cell>
          <cell r="B124" t="str">
            <v>OFFICE</v>
          </cell>
          <cell r="F124" t="str">
            <v>FRANCES BAARD</v>
          </cell>
          <cell r="G124" t="str">
            <v>PHOKWANE</v>
          </cell>
          <cell r="H124" t="str">
            <v>HARTSWATER</v>
          </cell>
          <cell r="I124" t="str">
            <v>HARTSWATER</v>
          </cell>
          <cell r="AA124" t="str">
            <v>PERMANENT</v>
          </cell>
          <cell r="AD124" t="str">
            <v>PROVINCIAL</v>
          </cell>
          <cell r="AG124" t="str">
            <v>OFFICES</v>
          </cell>
          <cell r="AH124" t="str">
            <v>OFFICES</v>
          </cell>
          <cell r="AI124" t="str">
            <v>CIRCUIT OFFICE</v>
          </cell>
          <cell r="AJ124" t="str">
            <v>OFFICE</v>
          </cell>
          <cell r="AK124">
            <v>0</v>
          </cell>
          <cell r="AL124" t="str">
            <v>OFFICE</v>
          </cell>
          <cell r="AM124" t="str">
            <v>OFFICE</v>
          </cell>
          <cell r="BC124">
            <v>0</v>
          </cell>
          <cell r="FW124">
            <v>0</v>
          </cell>
          <cell r="IM124">
            <v>0</v>
          </cell>
        </row>
        <row r="125">
          <cell r="A125" t="str">
            <v>FRANCES BAARD DISTRICT OFFICE - ESS</v>
          </cell>
          <cell r="B125" t="str">
            <v>OFFICE</v>
          </cell>
          <cell r="F125" t="str">
            <v>FRANCES BAARD</v>
          </cell>
          <cell r="G125" t="str">
            <v>SOL PLAATJE</v>
          </cell>
          <cell r="H125" t="str">
            <v>KIMBERLEY</v>
          </cell>
          <cell r="I125" t="str">
            <v>HOMEVALE</v>
          </cell>
          <cell r="AA125" t="str">
            <v>PERMANENT</v>
          </cell>
          <cell r="AD125" t="str">
            <v>PROVINCIAL</v>
          </cell>
          <cell r="AG125" t="str">
            <v>OFFICES</v>
          </cell>
          <cell r="AH125" t="str">
            <v>OFFICES</v>
          </cell>
          <cell r="AI125" t="str">
            <v>DISTRICT OFFICE</v>
          </cell>
          <cell r="AJ125" t="str">
            <v>OFFICE</v>
          </cell>
          <cell r="AK125">
            <v>0</v>
          </cell>
          <cell r="AL125" t="str">
            <v>OFFICE</v>
          </cell>
          <cell r="AM125" t="str">
            <v>OFFICE</v>
          </cell>
          <cell r="BC125">
            <v>0</v>
          </cell>
          <cell r="FW125">
            <v>0</v>
          </cell>
          <cell r="IM125">
            <v>0</v>
          </cell>
        </row>
        <row r="126">
          <cell r="A126" t="str">
            <v>FRANCES BAARD DISTRICT OFFICE - HADISON PARK</v>
          </cell>
          <cell r="B126" t="str">
            <v>OFFICE</v>
          </cell>
          <cell r="C126" t="str">
            <v>NCPRP1379</v>
          </cell>
          <cell r="D126">
            <v>300011209</v>
          </cell>
          <cell r="E126" t="str">
            <v/>
          </cell>
          <cell r="F126" t="str">
            <v>FRANCES BAARD</v>
          </cell>
          <cell r="G126" t="str">
            <v>SOL PLAATJE</v>
          </cell>
          <cell r="H126" t="str">
            <v>KIMBERLEY</v>
          </cell>
          <cell r="I126" t="str">
            <v>HADISON PARK</v>
          </cell>
          <cell r="J126" t="str">
            <v>HAYSTON ROAD, HADISON PARK, KIMBERLEY</v>
          </cell>
          <cell r="K126" t="str">
            <v>-28,751142</v>
          </cell>
          <cell r="L126" t="str">
            <v>24,751277</v>
          </cell>
          <cell r="N126" t="str">
            <v>OFFICE</v>
          </cell>
          <cell r="O126" t="str">
            <v>OFFICE</v>
          </cell>
          <cell r="P126" t="str">
            <v xml:space="preserve"> ; Cellphone: </v>
          </cell>
          <cell r="Q126" t="str">
            <v>() 0538301602</v>
          </cell>
          <cell r="R126" t="str">
            <v xml:space="preserve">() </v>
          </cell>
          <cell r="S126" t="str">
            <v/>
          </cell>
          <cell r="T126" t="str">
            <v>NO</v>
          </cell>
          <cell r="U126" t="str">
            <v>URBAN</v>
          </cell>
          <cell r="V126" t="str">
            <v/>
          </cell>
          <cell r="W126" t="str">
            <v>3,47</v>
          </cell>
          <cell r="Y126" t="str">
            <v>OFFICE</v>
          </cell>
          <cell r="AA126" t="str">
            <v>PERMANENT</v>
          </cell>
          <cell r="AB126" t="str">
            <v/>
          </cell>
          <cell r="AC126" t="str">
            <v/>
          </cell>
          <cell r="AD126" t="str">
            <v>PROVINCIAL</v>
          </cell>
          <cell r="AE126" t="str">
            <v/>
          </cell>
          <cell r="AF126" t="str">
            <v/>
          </cell>
          <cell r="AG126" t="str">
            <v>OFFICES</v>
          </cell>
          <cell r="AH126" t="str">
            <v>OFFICES</v>
          </cell>
          <cell r="AI126" t="str">
            <v>DISTRICT OFFICE</v>
          </cell>
          <cell r="AJ126" t="str">
            <v>OFFICE</v>
          </cell>
          <cell r="AK126">
            <v>0</v>
          </cell>
          <cell r="AL126" t="str">
            <v>OFFICE</v>
          </cell>
          <cell r="AM126" t="str">
            <v>OFFICE</v>
          </cell>
          <cell r="AN126" t="str">
            <v>OFFICE</v>
          </cell>
          <cell r="AO126" t="str">
            <v>OFFICE</v>
          </cell>
          <cell r="AP126" t="str">
            <v/>
          </cell>
          <cell r="BC126">
            <v>0</v>
          </cell>
          <cell r="BK126" t="str">
            <v>C4</v>
          </cell>
          <cell r="BL126" t="str">
            <v>C4</v>
          </cell>
          <cell r="CW126" t="str">
            <v/>
          </cell>
          <cell r="DO126" t="str">
            <v/>
          </cell>
          <cell r="DP126" t="str">
            <v xml:space="preserve"> </v>
          </cell>
          <cell r="EM126" t="str">
            <v/>
          </cell>
          <cell r="EN126" t="str">
            <v/>
          </cell>
          <cell r="EO126" t="str">
            <v/>
          </cell>
          <cell r="EP126" t="str">
            <v/>
          </cell>
          <cell r="EQ126" t="str">
            <v/>
          </cell>
          <cell r="FH126" t="str">
            <v/>
          </cell>
          <cell r="FI126" t="str">
            <v/>
          </cell>
          <cell r="FP126">
            <v>0</v>
          </cell>
          <cell r="FR126">
            <v>0</v>
          </cell>
          <cell r="FT126">
            <v>0</v>
          </cell>
          <cell r="FV126">
            <v>0</v>
          </cell>
          <cell r="FW126">
            <v>0</v>
          </cell>
          <cell r="GA126" t="str">
            <v/>
          </cell>
          <cell r="GC126" t="str">
            <v/>
          </cell>
          <cell r="GG126" t="str">
            <v/>
          </cell>
          <cell r="GH126" t="str">
            <v/>
          </cell>
          <cell r="GT126" t="str">
            <v/>
          </cell>
          <cell r="GY126" t="str">
            <v/>
          </cell>
          <cell r="HE126" t="str">
            <v/>
          </cell>
          <cell r="HG126" t="str">
            <v/>
          </cell>
          <cell r="HO126" t="str">
            <v/>
          </cell>
          <cell r="HQ126" t="str">
            <v/>
          </cell>
          <cell r="HY126" t="str">
            <v/>
          </cell>
          <cell r="HZ126" t="str">
            <v/>
          </cell>
          <cell r="IH126" t="str">
            <v/>
          </cell>
          <cell r="II126" t="str">
            <v>1898</v>
          </cell>
          <cell r="IL126">
            <v>0</v>
          </cell>
          <cell r="IM126">
            <v>0</v>
          </cell>
          <cell r="IN126" t="str">
            <v/>
          </cell>
          <cell r="IS126">
            <v>100</v>
          </cell>
          <cell r="IT126">
            <v>5</v>
          </cell>
          <cell r="IU126" t="str">
            <v>CORRECTIVE MAINTENANCE</v>
          </cell>
        </row>
        <row r="127">
          <cell r="A127" t="str">
            <v>FRANCES BAARD DISTRICT OFFICE - PEME</v>
          </cell>
          <cell r="B127" t="str">
            <v>OFFICE</v>
          </cell>
          <cell r="C127" t="str">
            <v>NCPRP1449</v>
          </cell>
          <cell r="D127">
            <v>300100377</v>
          </cell>
          <cell r="E127" t="str">
            <v/>
          </cell>
          <cell r="F127" t="str">
            <v>FRANCES BAARD</v>
          </cell>
          <cell r="G127" t="str">
            <v>SOL PLAATJE</v>
          </cell>
          <cell r="H127" t="str">
            <v>KIMBERLEY</v>
          </cell>
          <cell r="I127" t="str">
            <v>GALESHEWE</v>
          </cell>
          <cell r="J127" t="str">
            <v>MAILE STREET, VERFENOEG, KIMBERLEY</v>
          </cell>
          <cell r="K127" t="str">
            <v>-28,711558</v>
          </cell>
          <cell r="L127" t="str">
            <v>24,732737</v>
          </cell>
          <cell r="N127" t="str">
            <v>OFFICE</v>
          </cell>
          <cell r="O127" t="str">
            <v>OFFICE</v>
          </cell>
          <cell r="P127" t="str">
            <v xml:space="preserve"> ; Cellphone: </v>
          </cell>
          <cell r="Q127" t="str">
            <v xml:space="preserve">() </v>
          </cell>
          <cell r="R127" t="str">
            <v xml:space="preserve">() </v>
          </cell>
          <cell r="S127" t="str">
            <v/>
          </cell>
          <cell r="T127" t="str">
            <v>NO</v>
          </cell>
          <cell r="U127" t="str">
            <v>URBAN</v>
          </cell>
          <cell r="V127" t="str">
            <v/>
          </cell>
          <cell r="W127" t="str">
            <v>3,41</v>
          </cell>
          <cell r="Y127" t="str">
            <v>OFFICE</v>
          </cell>
          <cell r="AA127" t="str">
            <v>PERMANENT</v>
          </cell>
          <cell r="AB127" t="str">
            <v/>
          </cell>
          <cell r="AC127" t="str">
            <v/>
          </cell>
          <cell r="AD127" t="str">
            <v>PROVINCIAL</v>
          </cell>
          <cell r="AE127" t="str">
            <v/>
          </cell>
          <cell r="AF127" t="str">
            <v/>
          </cell>
          <cell r="AG127" t="str">
            <v>OFFICES</v>
          </cell>
          <cell r="AH127" t="str">
            <v>OFFICES</v>
          </cell>
          <cell r="AI127" t="str">
            <v>DISTRICT OFFICE</v>
          </cell>
          <cell r="AJ127" t="str">
            <v>OFFICE</v>
          </cell>
          <cell r="AK127">
            <v>0</v>
          </cell>
          <cell r="AL127" t="str">
            <v>OFFICE</v>
          </cell>
          <cell r="AM127" t="str">
            <v>OFFICE</v>
          </cell>
          <cell r="AN127" t="str">
            <v>OFFICE</v>
          </cell>
          <cell r="AO127" t="str">
            <v>OFFICE</v>
          </cell>
          <cell r="AP127" t="str">
            <v/>
          </cell>
          <cell r="BC127">
            <v>0</v>
          </cell>
          <cell r="BK127" t="str">
            <v>C3</v>
          </cell>
          <cell r="BL127" t="str">
            <v>C3</v>
          </cell>
          <cell r="CW127" t="str">
            <v/>
          </cell>
          <cell r="DO127" t="str">
            <v/>
          </cell>
          <cell r="DP127" t="str">
            <v xml:space="preserve"> </v>
          </cell>
          <cell r="EM127" t="str">
            <v/>
          </cell>
          <cell r="EN127" t="str">
            <v/>
          </cell>
          <cell r="EO127" t="str">
            <v/>
          </cell>
          <cell r="EP127" t="str">
            <v/>
          </cell>
          <cell r="EQ127" t="str">
            <v/>
          </cell>
          <cell r="FH127" t="str">
            <v/>
          </cell>
          <cell r="FI127" t="str">
            <v/>
          </cell>
          <cell r="FP127">
            <v>0</v>
          </cell>
          <cell r="FR127">
            <v>0</v>
          </cell>
          <cell r="FT127">
            <v>0</v>
          </cell>
          <cell r="FV127">
            <v>0</v>
          </cell>
          <cell r="FW127">
            <v>0</v>
          </cell>
          <cell r="GA127" t="str">
            <v/>
          </cell>
          <cell r="GC127" t="str">
            <v/>
          </cell>
          <cell r="GG127" t="str">
            <v/>
          </cell>
          <cell r="GH127" t="str">
            <v/>
          </cell>
          <cell r="GT127" t="str">
            <v/>
          </cell>
          <cell r="GY127" t="str">
            <v/>
          </cell>
          <cell r="HE127" t="str">
            <v/>
          </cell>
          <cell r="HG127" t="str">
            <v/>
          </cell>
          <cell r="HO127" t="str">
            <v/>
          </cell>
          <cell r="HQ127" t="str">
            <v/>
          </cell>
          <cell r="HY127" t="str">
            <v/>
          </cell>
          <cell r="HZ127" t="str">
            <v/>
          </cell>
          <cell r="IH127" t="str">
            <v/>
          </cell>
          <cell r="II127" t="str">
            <v>TBD</v>
          </cell>
          <cell r="IL127">
            <v>0</v>
          </cell>
          <cell r="IM127">
            <v>0</v>
          </cell>
          <cell r="IN127" t="str">
            <v/>
          </cell>
          <cell r="IS127">
            <v>100</v>
          </cell>
          <cell r="IT127">
            <v>5</v>
          </cell>
          <cell r="IU127" t="str">
            <v>PREVENTATIVE MAINTENANCE</v>
          </cell>
        </row>
        <row r="128">
          <cell r="A128" t="str">
            <v>FRANCIS MOHAPANELE PRIMARY SCHOOL</v>
          </cell>
          <cell r="B128" t="str">
            <v>GOVERNMENT SCHOOL</v>
          </cell>
          <cell r="C128" t="str">
            <v>NCPRP1120</v>
          </cell>
          <cell r="D128">
            <v>300013216</v>
          </cell>
          <cell r="F128" t="str">
            <v>FRANCES BAARD</v>
          </cell>
          <cell r="G128" t="str">
            <v>DIKGATLONG</v>
          </cell>
          <cell r="H128" t="str">
            <v>DELPORTSHOOP</v>
          </cell>
          <cell r="I128" t="str">
            <v>TIDIMALO</v>
          </cell>
          <cell r="J128" t="str">
            <v>KWETSANE STREET, DELPORTSHOOP</v>
          </cell>
          <cell r="K128" t="str">
            <v>-28.42317</v>
          </cell>
          <cell r="L128" t="str">
            <v>24.31698</v>
          </cell>
          <cell r="M128">
            <v>2</v>
          </cell>
          <cell r="N128" t="str">
            <v>GJ ROODT</v>
          </cell>
          <cell r="O128" t="str">
            <v>1</v>
          </cell>
          <cell r="S128" t="str">
            <v>FMOHAPANELE@ICLIX.CO.ZA</v>
          </cell>
          <cell r="T128" t="str">
            <v>NO</v>
          </cell>
          <cell r="U128" t="str">
            <v>URBAN</v>
          </cell>
          <cell r="V128" t="str">
            <v>1784</v>
          </cell>
          <cell r="W128" t="str">
            <v>2,1950</v>
          </cell>
          <cell r="X128">
            <v>2.8</v>
          </cell>
          <cell r="Y128" t="str">
            <v>-0,6026</v>
          </cell>
          <cell r="Z128">
            <v>2427</v>
          </cell>
          <cell r="AA128" t="str">
            <v>PERMANENT</v>
          </cell>
          <cell r="AB128" t="str">
            <v/>
          </cell>
          <cell r="AC128" t="str">
            <v/>
          </cell>
          <cell r="AD128" t="str">
            <v>PROVINCIAL</v>
          </cell>
          <cell r="AE128" t="str">
            <v>NO</v>
          </cell>
          <cell r="AF128" t="str">
            <v/>
          </cell>
          <cell r="AG128" t="str">
            <v>OPERATIONAL (LEARNERS AT THE SCHOOL)</v>
          </cell>
          <cell r="AH128" t="str">
            <v>PUBLIC</v>
          </cell>
          <cell r="AI128" t="str">
            <v>PUBLIC ORDINARY SCHOOL</v>
          </cell>
          <cell r="AJ128" t="str">
            <v xml:space="preserve">PRIMARY </v>
          </cell>
          <cell r="AK128">
            <v>899</v>
          </cell>
          <cell r="AL128" t="str">
            <v xml:space="preserve">LARGE PRIMARY </v>
          </cell>
          <cell r="AM128" t="str">
            <v xml:space="preserve">LEVEL 3 PRIMARY SCHOOL </v>
          </cell>
          <cell r="AN128" t="str">
            <v>GRADE R</v>
          </cell>
          <cell r="AO128" t="str">
            <v>GRADE 7</v>
          </cell>
          <cell r="AP128" t="str">
            <v>763</v>
          </cell>
          <cell r="AQ128">
            <v>751</v>
          </cell>
          <cell r="AR128">
            <v>759</v>
          </cell>
          <cell r="AS128">
            <v>781</v>
          </cell>
          <cell r="AT128">
            <v>786</v>
          </cell>
          <cell r="AU128">
            <v>832</v>
          </cell>
          <cell r="AV128">
            <v>852</v>
          </cell>
          <cell r="AW128">
            <v>862</v>
          </cell>
          <cell r="AX128">
            <v>1067</v>
          </cell>
          <cell r="AY128">
            <v>886</v>
          </cell>
          <cell r="AZ128">
            <v>865</v>
          </cell>
          <cell r="BA128">
            <v>873</v>
          </cell>
          <cell r="BB128">
            <v>872</v>
          </cell>
          <cell r="BC128">
            <v>899</v>
          </cell>
          <cell r="BE128">
            <v>0</v>
          </cell>
          <cell r="BK128" t="str">
            <v>C3</v>
          </cell>
          <cell r="BL128" t="str">
            <v>C4</v>
          </cell>
          <cell r="BM128" t="str">
            <v>C4</v>
          </cell>
          <cell r="CW128" t="str">
            <v>Flush toilet (septic tank), Flush toilet (municipal)</v>
          </cell>
          <cell r="DO128" t="str">
            <v>567,49</v>
          </cell>
          <cell r="DP128" t="str">
            <v>RAZOR WIRE FENCE</v>
          </cell>
          <cell r="EH128">
            <v>3</v>
          </cell>
          <cell r="EM128" t="str">
            <v>YES</v>
          </cell>
          <cell r="EN128" t="str">
            <v/>
          </cell>
          <cell r="EO128" t="str">
            <v/>
          </cell>
          <cell r="EP128" t="str">
            <v/>
          </cell>
          <cell r="EQ128" t="str">
            <v>1</v>
          </cell>
          <cell r="FH128" t="str">
            <v/>
          </cell>
          <cell r="FI128" t="str">
            <v>NEED 3 ECD NO ECD</v>
          </cell>
          <cell r="FP128">
            <v>3649275</v>
          </cell>
          <cell r="FR128">
            <v>3649275</v>
          </cell>
          <cell r="FT128">
            <v>3649275</v>
          </cell>
          <cell r="FV128">
            <v>3649275</v>
          </cell>
          <cell r="FW128">
            <v>14597100</v>
          </cell>
          <cell r="GA128" t="str">
            <v/>
          </cell>
          <cell r="GC128" t="str">
            <v>Yes</v>
          </cell>
          <cell r="GD128">
            <v>0</v>
          </cell>
          <cell r="GE128">
            <v>0</v>
          </cell>
          <cell r="GF128">
            <v>0</v>
          </cell>
          <cell r="GG128" t="str">
            <v>0</v>
          </cell>
          <cell r="GH128" t="str">
            <v>0</v>
          </cell>
          <cell r="GI128" t="str">
            <v>Borehole/Well on site, Municipal Yard Supply</v>
          </cell>
          <cell r="GJ128" t="str">
            <v>Always available</v>
          </cell>
          <cell r="GK128" t="str">
            <v>YES</v>
          </cell>
          <cell r="GL128">
            <v>2</v>
          </cell>
          <cell r="GM128">
            <v>10000</v>
          </cell>
          <cell r="GN128" t="str">
            <v>2 x 5kl</v>
          </cell>
          <cell r="GR128" t="str">
            <v>Reticulated for drinking purposes, Reticulated for vegetable garden, Reticulated for water borne sewerage system</v>
          </cell>
          <cell r="GS128" t="str">
            <v>Not needed</v>
          </cell>
          <cell r="GT128" t="str">
            <v/>
          </cell>
          <cell r="GU128">
            <v>24</v>
          </cell>
          <cell r="GV128">
            <v>20</v>
          </cell>
          <cell r="GW128">
            <v>4</v>
          </cell>
          <cell r="GX128">
            <v>0.15</v>
          </cell>
          <cell r="GY128" t="str">
            <v>6</v>
          </cell>
          <cell r="GZ128">
            <v>13</v>
          </cell>
          <cell r="HA128">
            <v>8</v>
          </cell>
          <cell r="HB128">
            <v>0.61538461538461542</v>
          </cell>
          <cell r="HC128">
            <v>0</v>
          </cell>
          <cell r="HD128">
            <v>1</v>
          </cell>
          <cell r="HE128" t="str">
            <v>0</v>
          </cell>
          <cell r="HF128">
            <v>0</v>
          </cell>
          <cell r="HG128" t="str">
            <v>0</v>
          </cell>
          <cell r="HH128">
            <v>1</v>
          </cell>
          <cell r="HI128">
            <v>1</v>
          </cell>
          <cell r="HJ128">
            <v>0</v>
          </cell>
          <cell r="HK128">
            <v>0</v>
          </cell>
          <cell r="HL128">
            <v>1</v>
          </cell>
          <cell r="HM128">
            <v>1</v>
          </cell>
          <cell r="HN128">
            <v>1</v>
          </cell>
          <cell r="HO128" t="str">
            <v>1</v>
          </cell>
          <cell r="HP128">
            <v>1</v>
          </cell>
          <cell r="HQ128" t="str">
            <v>0</v>
          </cell>
          <cell r="HR128">
            <v>12</v>
          </cell>
          <cell r="HS128">
            <v>12</v>
          </cell>
          <cell r="HT128">
            <v>14</v>
          </cell>
          <cell r="HU128">
            <v>5</v>
          </cell>
          <cell r="HV128">
            <v>0</v>
          </cell>
          <cell r="HW128">
            <v>0</v>
          </cell>
          <cell r="HX128">
            <v>1</v>
          </cell>
          <cell r="HY128" t="str">
            <v>1</v>
          </cell>
          <cell r="HZ128" t="str">
            <v>8</v>
          </cell>
          <cell r="IA128">
            <v>25</v>
          </cell>
          <cell r="IB128">
            <v>17</v>
          </cell>
          <cell r="IC128">
            <v>3</v>
          </cell>
          <cell r="ID128">
            <v>3</v>
          </cell>
          <cell r="IE128">
            <v>1</v>
          </cell>
          <cell r="IF128">
            <v>0</v>
          </cell>
          <cell r="IG128">
            <v>4508.7</v>
          </cell>
          <cell r="IH128" t="str">
            <v>23716324</v>
          </cell>
          <cell r="II128" t="str">
            <v>2003</v>
          </cell>
          <cell r="IJ128">
            <v>22337219.141899999</v>
          </cell>
          <cell r="IK128">
            <v>41830165.713100001</v>
          </cell>
          <cell r="IL128">
            <v>6608723.1699999999</v>
          </cell>
          <cell r="IM128">
            <v>8843962.3813000005</v>
          </cell>
          <cell r="IN128" t="str">
            <v>4508,7</v>
          </cell>
          <cell r="IP128">
            <v>-41825657.013099998</v>
          </cell>
          <cell r="IQ128">
            <v>1.9010937500000001E-4</v>
          </cell>
          <cell r="IS128">
            <v>100</v>
          </cell>
          <cell r="IT128">
            <v>5</v>
          </cell>
          <cell r="IU128" t="str">
            <v>PREVENTATIVE MAINTENANCE</v>
          </cell>
        </row>
        <row r="129">
          <cell r="A129" t="str">
            <v>FRANCISCUS INTERMEDIATE SCHOOL</v>
          </cell>
          <cell r="B129" t="str">
            <v>GOVERNMENT SCHOOL</v>
          </cell>
          <cell r="C129" t="str">
            <v>NCPRP0445</v>
          </cell>
          <cell r="D129">
            <v>300041202</v>
          </cell>
          <cell r="E129" t="str">
            <v/>
          </cell>
          <cell r="F129" t="str">
            <v>ZF MGCAWU</v>
          </cell>
          <cell r="G129" t="str">
            <v>DAWID KRUIPER</v>
          </cell>
          <cell r="H129" t="str">
            <v>UPINGTON</v>
          </cell>
          <cell r="I129" t="str">
            <v>EXTENSION</v>
          </cell>
          <cell r="J129" t="str">
            <v>34 KEIMOS AVENUE, UPINGTON</v>
          </cell>
          <cell r="K129" t="str">
            <v>-28.46072</v>
          </cell>
          <cell r="L129" t="str">
            <v>21.22896</v>
          </cell>
          <cell r="M129">
            <v>4</v>
          </cell>
          <cell r="N129" t="str">
            <v>MW MADLONGOLWANA</v>
          </cell>
          <cell r="O129" t="str">
            <v>5</v>
          </cell>
          <cell r="P129" t="str">
            <v>ANDRIES ESAU</v>
          </cell>
          <cell r="Q129" t="str">
            <v>0543390555</v>
          </cell>
          <cell r="R129" t="str">
            <v>0730061249</v>
          </cell>
          <cell r="S129" t="str">
            <v>FRANCISCUSSI@TELKOMSA.NET</v>
          </cell>
          <cell r="T129" t="str">
            <v>NO</v>
          </cell>
          <cell r="U129" t="str">
            <v>URBAN</v>
          </cell>
          <cell r="V129" t="str">
            <v>2861</v>
          </cell>
          <cell r="W129" t="str">
            <v>6,772</v>
          </cell>
          <cell r="X129">
            <v>4.8</v>
          </cell>
          <cell r="Y129" t="str">
            <v>1,972</v>
          </cell>
          <cell r="AA129" t="str">
            <v>PERMANENT</v>
          </cell>
          <cell r="AB129" t="str">
            <v/>
          </cell>
          <cell r="AD129" t="str">
            <v>PROVINCIAL</v>
          </cell>
          <cell r="AE129" t="str">
            <v/>
          </cell>
          <cell r="AF129" t="str">
            <v/>
          </cell>
          <cell r="AG129" t="str">
            <v>OPERATIONAL (LEARNERS AT THE SCHOOL)</v>
          </cell>
          <cell r="AH129" t="str">
            <v>PUBLIC</v>
          </cell>
          <cell r="AI129" t="str">
            <v>PUBLIC ORDINARY SCHOOL</v>
          </cell>
          <cell r="AJ129" t="str">
            <v>INTERMEDIATE</v>
          </cell>
          <cell r="AK129">
            <v>966</v>
          </cell>
          <cell r="AL129" t="str">
            <v>MEGA INTERMEDIATE</v>
          </cell>
          <cell r="AM129" t="str">
            <v xml:space="preserve">LEVEL 3 PRIMARY SCHOOL </v>
          </cell>
          <cell r="AN129" t="str">
            <v>GRADE R</v>
          </cell>
          <cell r="AO129" t="str">
            <v>GRADE 8</v>
          </cell>
          <cell r="AP129" t="str">
            <v>778</v>
          </cell>
          <cell r="AQ129">
            <v>787</v>
          </cell>
          <cell r="AR129">
            <v>822</v>
          </cell>
          <cell r="AS129">
            <v>836</v>
          </cell>
          <cell r="AT129">
            <v>830</v>
          </cell>
          <cell r="AU129">
            <v>779</v>
          </cell>
          <cell r="AV129">
            <v>794</v>
          </cell>
          <cell r="AW129">
            <v>872</v>
          </cell>
          <cell r="AX129">
            <v>1063</v>
          </cell>
          <cell r="AY129">
            <v>854</v>
          </cell>
          <cell r="AZ129">
            <v>869</v>
          </cell>
          <cell r="BA129">
            <v>897</v>
          </cell>
          <cell r="BB129">
            <v>914</v>
          </cell>
          <cell r="BC129">
            <v>966</v>
          </cell>
          <cell r="BE129">
            <v>0</v>
          </cell>
          <cell r="BK129" t="str">
            <v>C3</v>
          </cell>
          <cell r="BL129" t="str">
            <v>C2</v>
          </cell>
          <cell r="BM129" t="str">
            <v>C2</v>
          </cell>
          <cell r="CW129" t="str">
            <v>Flush toilet (municipal)</v>
          </cell>
          <cell r="DO129" t="str">
            <v>1035,63</v>
          </cell>
          <cell r="DP129" t="str">
            <v>STEEL PALISADE</v>
          </cell>
          <cell r="EH129">
            <v>5</v>
          </cell>
          <cell r="EM129" t="str">
            <v>YES</v>
          </cell>
          <cell r="EN129" t="str">
            <v/>
          </cell>
          <cell r="EO129" t="str">
            <v/>
          </cell>
          <cell r="EP129" t="str">
            <v/>
          </cell>
          <cell r="EQ129" t="str">
            <v/>
          </cell>
          <cell r="FG129" t="str">
            <v>INAPPROPRIATE STRUCTURES</v>
          </cell>
          <cell r="FH129" t="str">
            <v>100% REPLACEMENT - ASBESTOS</v>
          </cell>
          <cell r="FI129" t="str">
            <v>WORST SCHOOLS LIST / GRADE  8 TO BE RELOCATED</v>
          </cell>
          <cell r="FJ129" t="str">
            <v>PRIORITISE</v>
          </cell>
          <cell r="FK129" t="str">
            <v>RATIONALISATION</v>
          </cell>
          <cell r="FL129">
            <v>4</v>
          </cell>
          <cell r="FM129" t="str">
            <v>DRPW</v>
          </cell>
          <cell r="FN129" t="str">
            <v>REPLACEMENT</v>
          </cell>
          <cell r="FO129" t="str">
            <v>REPLACEMENT SCHOOL</v>
          </cell>
          <cell r="FP129">
            <v>86027253</v>
          </cell>
          <cell r="FR129">
            <v>86027253</v>
          </cell>
          <cell r="FT129">
            <v>86027253</v>
          </cell>
          <cell r="FV129">
            <v>86027253</v>
          </cell>
          <cell r="FW129">
            <v>344109012</v>
          </cell>
          <cell r="GA129" t="str">
            <v>BUSY WITH PLANNING OF A REPLACEMENT SCHOOL</v>
          </cell>
          <cell r="GB129">
            <v>87989320.489999995</v>
          </cell>
          <cell r="GC129" t="str">
            <v>Yes</v>
          </cell>
          <cell r="GD129">
            <v>31</v>
          </cell>
          <cell r="GE129">
            <v>50</v>
          </cell>
          <cell r="GF129">
            <v>3</v>
          </cell>
          <cell r="GG129" t="str">
            <v>4</v>
          </cell>
          <cell r="GH129" t="str">
            <v>0</v>
          </cell>
          <cell r="GI129" t="str">
            <v xml:space="preserve">Municipal Yard Supply, Rainwater Harvesting </v>
          </cell>
          <cell r="GJ129" t="str">
            <v>Less than 75%</v>
          </cell>
          <cell r="GK129" t="str">
            <v>NO</v>
          </cell>
          <cell r="GL129">
            <v>0</v>
          </cell>
          <cell r="GR129" t="str">
            <v>Reticulated for drinking purposes, Reticulated for vegetable garden, Reticulated for water borne sewerage system</v>
          </cell>
          <cell r="GS129" t="str">
            <v>Less than 25% needed</v>
          </cell>
          <cell r="GT129" t="str">
            <v/>
          </cell>
          <cell r="GU129">
            <v>41</v>
          </cell>
          <cell r="GV129">
            <v>20</v>
          </cell>
          <cell r="GW129">
            <v>21</v>
          </cell>
          <cell r="GX129">
            <v>1</v>
          </cell>
          <cell r="GY129" t="str">
            <v>10</v>
          </cell>
          <cell r="GZ129">
            <v>13</v>
          </cell>
          <cell r="HA129">
            <v>8</v>
          </cell>
          <cell r="HB129">
            <v>0.61538461538461542</v>
          </cell>
          <cell r="HC129">
            <v>0</v>
          </cell>
          <cell r="HD129">
            <v>1</v>
          </cell>
          <cell r="HE129" t="str">
            <v>0</v>
          </cell>
          <cell r="HF129">
            <v>1</v>
          </cell>
          <cell r="HG129" t="str">
            <v>1</v>
          </cell>
          <cell r="HH129">
            <v>1</v>
          </cell>
          <cell r="HI129">
            <v>0</v>
          </cell>
          <cell r="HJ129">
            <v>0</v>
          </cell>
          <cell r="HK129">
            <v>0</v>
          </cell>
          <cell r="HL129">
            <v>1</v>
          </cell>
          <cell r="HM129">
            <v>1</v>
          </cell>
          <cell r="HN129">
            <v>1</v>
          </cell>
          <cell r="HO129" t="str">
            <v>1</v>
          </cell>
          <cell r="HP129">
            <v>1</v>
          </cell>
          <cell r="HQ129" t="str">
            <v>0</v>
          </cell>
          <cell r="HR129">
            <v>13</v>
          </cell>
          <cell r="HS129">
            <v>13</v>
          </cell>
          <cell r="HT129">
            <v>14</v>
          </cell>
          <cell r="HU129">
            <v>6</v>
          </cell>
          <cell r="HV129">
            <v>0</v>
          </cell>
          <cell r="HW129">
            <v>0</v>
          </cell>
          <cell r="HX129">
            <v>0</v>
          </cell>
          <cell r="HY129" t="str">
            <v>0</v>
          </cell>
          <cell r="HZ129" t="str">
            <v>25</v>
          </cell>
          <cell r="IA129">
            <v>24</v>
          </cell>
          <cell r="IB129">
            <v>0</v>
          </cell>
          <cell r="IC129">
            <v>1</v>
          </cell>
          <cell r="ID129">
            <v>1</v>
          </cell>
          <cell r="IE129">
            <v>1</v>
          </cell>
          <cell r="IF129">
            <v>0</v>
          </cell>
          <cell r="IG129">
            <v>4680.63</v>
          </cell>
          <cell r="IH129" t="str">
            <v>7912649,43</v>
          </cell>
          <cell r="II129" t="str">
            <v>1950</v>
          </cell>
          <cell r="IJ129">
            <v>11868918.905999999</v>
          </cell>
          <cell r="IK129">
            <v>35448251.837300003</v>
          </cell>
          <cell r="IL129">
            <v>34982870.002999999</v>
          </cell>
          <cell r="IM129">
            <v>46814971.415799998</v>
          </cell>
          <cell r="IN129" t="str">
            <v>4680,63</v>
          </cell>
          <cell r="IP129">
            <v>-35443571.207400002</v>
          </cell>
          <cell r="IQ129">
            <v>5.9153821051000002E-4</v>
          </cell>
          <cell r="IS129">
            <v>100</v>
          </cell>
          <cell r="IT129">
            <v>5</v>
          </cell>
          <cell r="IU129" t="str">
            <v>REPLACEMENT SCHOOL</v>
          </cell>
        </row>
        <row r="130">
          <cell r="A130" t="str">
            <v>FRANCOIS VISSER PRIMÊRE SKOOL</v>
          </cell>
          <cell r="B130" t="str">
            <v>GOVERNMENT SCHOOL</v>
          </cell>
          <cell r="C130" t="str">
            <v>NCPRP0490</v>
          </cell>
          <cell r="D130">
            <v>300034303</v>
          </cell>
          <cell r="F130" t="str">
            <v>NAMAKWA</v>
          </cell>
          <cell r="G130" t="str">
            <v>KHÂI-MA</v>
          </cell>
          <cell r="H130" t="str">
            <v>POFADDER</v>
          </cell>
          <cell r="I130" t="str">
            <v>BLYVOORUITSIG</v>
          </cell>
          <cell r="J130" t="str">
            <v>BANHOFF STREET, POFADDER</v>
          </cell>
          <cell r="K130" t="str">
            <v>-29.12421</v>
          </cell>
          <cell r="L130" t="str">
            <v>19.38745</v>
          </cell>
          <cell r="M130">
            <v>2</v>
          </cell>
          <cell r="N130" t="str">
            <v>MA ENGELBRECHT</v>
          </cell>
          <cell r="O130" t="str">
            <v>4</v>
          </cell>
          <cell r="P130" t="str">
            <v>FADIEL FARAO</v>
          </cell>
          <cell r="Q130" t="str">
            <v>0549330159</v>
          </cell>
          <cell r="R130" t="str">
            <v>0792449741</v>
          </cell>
          <cell r="S130" t="str">
            <v>FRANCOISVISSER@NASHUAISP.CO.ZA</v>
          </cell>
          <cell r="T130" t="str">
            <v>NO</v>
          </cell>
          <cell r="U130" t="str">
            <v>URBAN</v>
          </cell>
          <cell r="V130" t="str">
            <v>ERF 238</v>
          </cell>
          <cell r="W130" t="str">
            <v>2,1546</v>
          </cell>
          <cell r="X130">
            <v>2.8</v>
          </cell>
          <cell r="Y130" t="str">
            <v>-0,6454</v>
          </cell>
          <cell r="Z130">
            <v>3550</v>
          </cell>
          <cell r="AA130" t="str">
            <v>PERMANENT</v>
          </cell>
          <cell r="AB130" t="str">
            <v/>
          </cell>
          <cell r="AC130" t="str">
            <v/>
          </cell>
          <cell r="AD130" t="str">
            <v>PROVINCIAL</v>
          </cell>
          <cell r="AE130" t="str">
            <v/>
          </cell>
          <cell r="AF130" t="str">
            <v/>
          </cell>
          <cell r="AG130" t="str">
            <v>OPERATIONAL (LEARNERS AT THE SCHOOL)</v>
          </cell>
          <cell r="AH130" t="str">
            <v>PUBLIC</v>
          </cell>
          <cell r="AI130" t="str">
            <v>FULL SERVICE</v>
          </cell>
          <cell r="AJ130" t="str">
            <v xml:space="preserve">PRIMARY </v>
          </cell>
          <cell r="AK130">
            <v>601</v>
          </cell>
          <cell r="AL130" t="str">
            <v xml:space="preserve">MEDIUM PRIMARY </v>
          </cell>
          <cell r="AM130" t="str">
            <v xml:space="preserve">LEVEL 2 PRIMARY SCHOOL </v>
          </cell>
          <cell r="AN130" t="str">
            <v>GRADE R</v>
          </cell>
          <cell r="AO130" t="str">
            <v>GRADE 7</v>
          </cell>
          <cell r="AP130" t="str">
            <v>535</v>
          </cell>
          <cell r="AQ130">
            <v>518</v>
          </cell>
          <cell r="AR130">
            <v>562</v>
          </cell>
          <cell r="AS130">
            <v>614</v>
          </cell>
          <cell r="AT130">
            <v>607</v>
          </cell>
          <cell r="AU130">
            <v>633</v>
          </cell>
          <cell r="AV130">
            <v>613</v>
          </cell>
          <cell r="AW130">
            <v>616</v>
          </cell>
          <cell r="AX130">
            <v>694</v>
          </cell>
          <cell r="AY130">
            <v>646</v>
          </cell>
          <cell r="AZ130">
            <v>609</v>
          </cell>
          <cell r="BA130">
            <v>640</v>
          </cell>
          <cell r="BB130">
            <v>611</v>
          </cell>
          <cell r="BC130">
            <v>601</v>
          </cell>
          <cell r="BE130">
            <v>0</v>
          </cell>
          <cell r="BK130" t="str">
            <v>C3</v>
          </cell>
          <cell r="BL130" t="str">
            <v>C4</v>
          </cell>
          <cell r="BM130" t="str">
            <v>C4</v>
          </cell>
          <cell r="CW130" t="str">
            <v>Flush toilet (municipal)</v>
          </cell>
          <cell r="DO130" t="str">
            <v>1013,81</v>
          </cell>
          <cell r="DP130" t="str">
            <v>RAZOR WIRE FENCE</v>
          </cell>
          <cell r="EM130" t="str">
            <v/>
          </cell>
          <cell r="EN130" t="str">
            <v/>
          </cell>
          <cell r="EO130" t="str">
            <v/>
          </cell>
          <cell r="EP130" t="str">
            <v/>
          </cell>
          <cell r="EQ130" t="str">
            <v/>
          </cell>
          <cell r="FH130" t="str">
            <v/>
          </cell>
          <cell r="FI130" t="str">
            <v/>
          </cell>
          <cell r="FP130">
            <v>0</v>
          </cell>
          <cell r="FR130">
            <v>0</v>
          </cell>
          <cell r="FT130">
            <v>0</v>
          </cell>
          <cell r="FV130">
            <v>0</v>
          </cell>
          <cell r="FW130">
            <v>0</v>
          </cell>
          <cell r="GA130" t="str">
            <v/>
          </cell>
          <cell r="GC130" t="str">
            <v>Yes</v>
          </cell>
          <cell r="GD130">
            <v>0</v>
          </cell>
          <cell r="GE130">
            <v>0</v>
          </cell>
          <cell r="GF130">
            <v>0</v>
          </cell>
          <cell r="GG130" t="str">
            <v>0</v>
          </cell>
          <cell r="GH130" t="str">
            <v>0</v>
          </cell>
          <cell r="GI130" t="str">
            <v>Municipal/Communal</v>
          </cell>
          <cell r="GJ130" t="str">
            <v>Less than 75%</v>
          </cell>
          <cell r="GK130" t="str">
            <v>NO</v>
          </cell>
          <cell r="GL130">
            <v>0</v>
          </cell>
          <cell r="GM130">
            <v>0</v>
          </cell>
          <cell r="GN130" t="str">
            <v>0</v>
          </cell>
          <cell r="GR130" t="str">
            <v>Reticulated for drinking purposes, Reticulated for vegetable garden, Reticulated for water borne sewerage system</v>
          </cell>
          <cell r="GS130" t="str">
            <v>Less than 25% needed</v>
          </cell>
          <cell r="GT130" t="str">
            <v/>
          </cell>
          <cell r="GU130">
            <v>12</v>
          </cell>
          <cell r="GV130">
            <v>16</v>
          </cell>
          <cell r="GW130">
            <v>-4</v>
          </cell>
          <cell r="GX130">
            <v>0.3125</v>
          </cell>
          <cell r="GY130" t="str">
            <v>16</v>
          </cell>
          <cell r="GZ130">
            <v>9</v>
          </cell>
          <cell r="HA130">
            <v>1</v>
          </cell>
          <cell r="HB130">
            <v>0.1111111111111111</v>
          </cell>
          <cell r="HC130">
            <v>0</v>
          </cell>
          <cell r="HD130">
            <v>1</v>
          </cell>
          <cell r="HE130" t="str">
            <v>0</v>
          </cell>
          <cell r="HF130">
            <v>1</v>
          </cell>
          <cell r="HG130" t="str">
            <v>2</v>
          </cell>
          <cell r="HH130">
            <v>1</v>
          </cell>
          <cell r="HI130">
            <v>0</v>
          </cell>
          <cell r="HJ130">
            <v>0</v>
          </cell>
          <cell r="HK130">
            <v>0</v>
          </cell>
          <cell r="HL130">
            <v>1</v>
          </cell>
          <cell r="HM130">
            <v>1</v>
          </cell>
          <cell r="HN130">
            <v>1</v>
          </cell>
          <cell r="HO130" t="str">
            <v>0</v>
          </cell>
          <cell r="HP130">
            <v>0</v>
          </cell>
          <cell r="HQ130" t="str">
            <v>0</v>
          </cell>
          <cell r="HR130">
            <v>10</v>
          </cell>
          <cell r="HS130">
            <v>8</v>
          </cell>
          <cell r="HT130">
            <v>10</v>
          </cell>
          <cell r="HU130">
            <v>2</v>
          </cell>
          <cell r="HV130">
            <v>0</v>
          </cell>
          <cell r="HW130">
            <v>0</v>
          </cell>
          <cell r="HX130">
            <v>0</v>
          </cell>
          <cell r="HY130" t="str">
            <v>0</v>
          </cell>
          <cell r="HZ130" t="str">
            <v>0</v>
          </cell>
          <cell r="IA130">
            <v>17</v>
          </cell>
          <cell r="IB130">
            <v>17</v>
          </cell>
          <cell r="IC130">
            <v>0</v>
          </cell>
          <cell r="ID130">
            <v>0</v>
          </cell>
          <cell r="IE130">
            <v>1</v>
          </cell>
          <cell r="IF130">
            <v>1</v>
          </cell>
          <cell r="IG130">
            <v>66486.09</v>
          </cell>
          <cell r="IH130" t="str">
            <v>33482681,51</v>
          </cell>
          <cell r="II130" t="str">
            <v>1958</v>
          </cell>
          <cell r="IJ130">
            <v>10760856.204</v>
          </cell>
          <cell r="IK130">
            <v>37676057.939599998</v>
          </cell>
          <cell r="IL130">
            <v>1916233.75</v>
          </cell>
          <cell r="IM130">
            <v>2564353.0169000002</v>
          </cell>
          <cell r="IN130" t="str">
            <v>66977,89</v>
          </cell>
          <cell r="IP130">
            <v>-37609080.049599998</v>
          </cell>
          <cell r="IQ130">
            <v>1.9856858846000001E-3</v>
          </cell>
          <cell r="IS130">
            <v>100</v>
          </cell>
          <cell r="IT130">
            <v>5</v>
          </cell>
          <cell r="IU130" t="str">
            <v>CORRECTIVE MAINTENANCE</v>
          </cell>
        </row>
        <row r="131">
          <cell r="A131" t="str">
            <v>FRANK BIGGS PRIMÊRE SKOOL</v>
          </cell>
          <cell r="B131" t="str">
            <v>PRIVATE PROPERTY</v>
          </cell>
          <cell r="C131" t="str">
            <v>NCPRP1784</v>
          </cell>
          <cell r="D131">
            <v>300043207</v>
          </cell>
          <cell r="F131" t="str">
            <v>ZF MGCAWU</v>
          </cell>
          <cell r="G131" t="str">
            <v>DAWID KRUIPER</v>
          </cell>
          <cell r="H131" t="str">
            <v>BETHESDA</v>
          </cell>
          <cell r="I131" t="str">
            <v>BETHESDA</v>
          </cell>
          <cell r="J131" t="str">
            <v>HIGH WAY 1, LOUISVALE, BETHESDA</v>
          </cell>
          <cell r="K131" t="str">
            <v>-28.56167</v>
          </cell>
          <cell r="L131" t="str">
            <v>21.19967</v>
          </cell>
          <cell r="M131">
            <v>2</v>
          </cell>
          <cell r="N131" t="str">
            <v>S FERRUS</v>
          </cell>
          <cell r="O131" t="str">
            <v>3</v>
          </cell>
          <cell r="P131" t="str">
            <v>LLEWELLYN CLOETE</v>
          </cell>
          <cell r="Q131" t="str">
            <v>0543399300</v>
          </cell>
          <cell r="R131" t="str">
            <v>0824419844</v>
          </cell>
          <cell r="S131" t="str">
            <v>BIGGSUPT@TELKOMSA.NET</v>
          </cell>
          <cell r="T131" t="str">
            <v>NO</v>
          </cell>
          <cell r="U131" t="str">
            <v>RURAL</v>
          </cell>
          <cell r="V131" t="str">
            <v>PTN 404, 38</v>
          </cell>
          <cell r="W131" t="str">
            <v>6,3545</v>
          </cell>
          <cell r="X131">
            <v>4.8</v>
          </cell>
          <cell r="Y131" t="str">
            <v>1,5545</v>
          </cell>
          <cell r="Z131">
            <v>2452</v>
          </cell>
          <cell r="AA131" t="str">
            <v>TEMPORARY</v>
          </cell>
          <cell r="AB131" t="str">
            <v>LEASED</v>
          </cell>
          <cell r="AC131" t="str">
            <v>FARM SECTION 14</v>
          </cell>
          <cell r="AD131" t="str">
            <v>PRIVATE / COMMERCIAL</v>
          </cell>
          <cell r="AE131" t="str">
            <v>NO</v>
          </cell>
          <cell r="AF131" t="str">
            <v>TRUST LAND-SETION 14 SITE</v>
          </cell>
          <cell r="AG131" t="str">
            <v>OPERATIONAL (LEARNERS AT THE SCHOOL)</v>
          </cell>
          <cell r="AH131" t="str">
            <v>PUBLIC</v>
          </cell>
          <cell r="AI131" t="str">
            <v>PUBLIC ORDINARY SCHOOL</v>
          </cell>
          <cell r="AJ131" t="str">
            <v>INTERMEDIATE</v>
          </cell>
          <cell r="AK131">
            <v>845</v>
          </cell>
          <cell r="AL131" t="str">
            <v>LARGE INTERMEDIATE</v>
          </cell>
          <cell r="AM131" t="str">
            <v xml:space="preserve">LEVEL 3 INTERMEDIATESCHOOL </v>
          </cell>
          <cell r="AN131" t="str">
            <v>GRADE R</v>
          </cell>
          <cell r="AO131" t="str">
            <v>GRADE 8</v>
          </cell>
          <cell r="AP131" t="str">
            <v>854</v>
          </cell>
          <cell r="AQ131">
            <v>853</v>
          </cell>
          <cell r="AR131">
            <v>873</v>
          </cell>
          <cell r="AS131">
            <v>867</v>
          </cell>
          <cell r="AT131">
            <v>931</v>
          </cell>
          <cell r="AU131">
            <v>923</v>
          </cell>
          <cell r="AV131">
            <v>915</v>
          </cell>
          <cell r="AW131">
            <v>887</v>
          </cell>
          <cell r="AX131">
            <v>973</v>
          </cell>
          <cell r="AY131">
            <v>879</v>
          </cell>
          <cell r="AZ131">
            <v>895</v>
          </cell>
          <cell r="BA131">
            <v>902</v>
          </cell>
          <cell r="BB131">
            <v>880</v>
          </cell>
          <cell r="BC131">
            <v>845</v>
          </cell>
          <cell r="BE131">
            <v>0</v>
          </cell>
          <cell r="BK131" t="str">
            <v>C3</v>
          </cell>
          <cell r="BL131" t="str">
            <v>C3</v>
          </cell>
          <cell r="BM131" t="str">
            <v>C3</v>
          </cell>
          <cell r="CW131" t="str">
            <v>Flush toilet (septic tank)</v>
          </cell>
          <cell r="DO131" t="str">
            <v>820,44</v>
          </cell>
          <cell r="DP131" t="str">
            <v>WELDED MESH</v>
          </cell>
          <cell r="EM131" t="str">
            <v>YES</v>
          </cell>
          <cell r="EN131" t="str">
            <v/>
          </cell>
          <cell r="EO131" t="str">
            <v/>
          </cell>
          <cell r="EP131" t="str">
            <v/>
          </cell>
          <cell r="EQ131" t="str">
            <v>1</v>
          </cell>
          <cell r="FH131" t="str">
            <v/>
          </cell>
          <cell r="FI131" t="str">
            <v>FARM SCHOOL: TRUST</v>
          </cell>
          <cell r="FP131">
            <v>0</v>
          </cell>
          <cell r="FR131">
            <v>0</v>
          </cell>
          <cell r="FT131">
            <v>0</v>
          </cell>
          <cell r="FV131">
            <v>0</v>
          </cell>
          <cell r="FW131">
            <v>0</v>
          </cell>
          <cell r="GA131" t="str">
            <v/>
          </cell>
          <cell r="GC131" t="str">
            <v>Yes</v>
          </cell>
          <cell r="GD131">
            <v>0</v>
          </cell>
          <cell r="GE131">
            <v>0</v>
          </cell>
          <cell r="GF131">
            <v>0</v>
          </cell>
          <cell r="GG131" t="str">
            <v>0</v>
          </cell>
          <cell r="GH131" t="str">
            <v>0</v>
          </cell>
          <cell r="GI131" t="str">
            <v xml:space="preserve">Borehole/Well on site, Municipal Yard Supply, Rainwater Harvesting </v>
          </cell>
          <cell r="GJ131" t="str">
            <v>Less than 100%</v>
          </cell>
          <cell r="GK131" t="str">
            <v>YES</v>
          </cell>
          <cell r="GL131">
            <v>4</v>
          </cell>
          <cell r="GM131">
            <v>5000</v>
          </cell>
          <cell r="GN131" t="str">
            <v>1 x 5kl</v>
          </cell>
          <cell r="GR131" t="str">
            <v>Reticulated for drinking purposes, Reticulated for vegetable garden, Reticulated for water borne sewerage system</v>
          </cell>
          <cell r="GS131" t="str">
            <v>Less than 25% needed</v>
          </cell>
          <cell r="GT131" t="str">
            <v/>
          </cell>
          <cell r="GU131">
            <v>19</v>
          </cell>
          <cell r="GV131">
            <v>20</v>
          </cell>
          <cell r="GW131">
            <v>-1</v>
          </cell>
          <cell r="GX131">
            <v>0.3</v>
          </cell>
          <cell r="GY131" t="str">
            <v>9</v>
          </cell>
          <cell r="GZ131">
            <v>13</v>
          </cell>
          <cell r="HA131">
            <v>6</v>
          </cell>
          <cell r="HB131">
            <v>0.46153846153846156</v>
          </cell>
          <cell r="HC131">
            <v>0</v>
          </cell>
          <cell r="HD131">
            <v>1</v>
          </cell>
          <cell r="HE131" t="str">
            <v>0</v>
          </cell>
          <cell r="HF131">
            <v>1</v>
          </cell>
          <cell r="HG131" t="str">
            <v>1</v>
          </cell>
          <cell r="HH131">
            <v>1</v>
          </cell>
          <cell r="HI131">
            <v>0</v>
          </cell>
          <cell r="HJ131">
            <v>0</v>
          </cell>
          <cell r="HK131">
            <v>0</v>
          </cell>
          <cell r="HL131">
            <v>1</v>
          </cell>
          <cell r="HM131">
            <v>1</v>
          </cell>
          <cell r="HN131">
            <v>1</v>
          </cell>
          <cell r="HO131" t="str">
            <v>1</v>
          </cell>
          <cell r="HP131">
            <v>1</v>
          </cell>
          <cell r="HQ131" t="str">
            <v>0</v>
          </cell>
          <cell r="HR131">
            <v>10</v>
          </cell>
          <cell r="HS131">
            <v>10</v>
          </cell>
          <cell r="HT131">
            <v>14</v>
          </cell>
          <cell r="HU131">
            <v>5</v>
          </cell>
          <cell r="HV131">
            <v>0</v>
          </cell>
          <cell r="HW131">
            <v>0</v>
          </cell>
          <cell r="HX131">
            <v>1</v>
          </cell>
          <cell r="HY131" t="str">
            <v>1</v>
          </cell>
          <cell r="HZ131" t="str">
            <v>0</v>
          </cell>
          <cell r="IA131">
            <v>25</v>
          </cell>
          <cell r="IB131">
            <v>25</v>
          </cell>
          <cell r="IC131">
            <v>1</v>
          </cell>
          <cell r="ID131">
            <v>1</v>
          </cell>
          <cell r="IE131">
            <v>1</v>
          </cell>
          <cell r="IF131">
            <v>0</v>
          </cell>
          <cell r="IG131">
            <v>889097.21</v>
          </cell>
          <cell r="IH131" t="str">
            <v>35644649,53</v>
          </cell>
          <cell r="II131" t="str">
            <v>2007</v>
          </cell>
          <cell r="IJ131">
            <v>13533197.573899999</v>
          </cell>
          <cell r="IK131">
            <v>26035211.9045</v>
          </cell>
          <cell r="IL131">
            <v>1665142</v>
          </cell>
          <cell r="IM131">
            <v>2228335.6146999998</v>
          </cell>
          <cell r="IN131" t="str">
            <v>889097,21</v>
          </cell>
          <cell r="IP131">
            <v>-25146114.694499999</v>
          </cell>
          <cell r="IQ131">
            <v>2.4943356805999999E-2</v>
          </cell>
          <cell r="IS131">
            <v>100</v>
          </cell>
          <cell r="IT131">
            <v>5</v>
          </cell>
          <cell r="IU131" t="str">
            <v>PREVENTATIVE MAINTENANCE</v>
          </cell>
        </row>
        <row r="132">
          <cell r="A132" t="str">
            <v>FRANK TIRE PRIMARY SCHOOL</v>
          </cell>
          <cell r="B132" t="str">
            <v>CLOSED</v>
          </cell>
          <cell r="C132" t="str">
            <v>NCPRP0196</v>
          </cell>
          <cell r="D132">
            <v>300033312</v>
          </cell>
          <cell r="F132" t="str">
            <v>JOHN TAOLO GAETSEWE</v>
          </cell>
          <cell r="G132" t="str">
            <v>JOE MOROLONG</v>
          </cell>
          <cell r="H132" t="str">
            <v>BENDELL</v>
          </cell>
          <cell r="I132" t="str">
            <v>BENDEL</v>
          </cell>
          <cell r="J132" t="str">
            <v>FARM BENDELL NO 171, BENDELL</v>
          </cell>
          <cell r="K132" t="str">
            <v xml:space="preserve">-26.9861                 </v>
          </cell>
          <cell r="L132" t="str">
            <v xml:space="preserve">23.6531                  </v>
          </cell>
          <cell r="N132" t="str">
            <v>CLOSED</v>
          </cell>
          <cell r="O132" t="str">
            <v>CLOSED</v>
          </cell>
          <cell r="T132" t="str">
            <v>CLOSED</v>
          </cell>
          <cell r="U132" t="str">
            <v>URBAN</v>
          </cell>
          <cell r="V132" t="str">
            <v xml:space="preserve">PTN 12 </v>
          </cell>
          <cell r="W132" t="str">
            <v>1,9928</v>
          </cell>
          <cell r="X132">
            <v>2.8</v>
          </cell>
          <cell r="Y132" t="str">
            <v>-0,8072</v>
          </cell>
          <cell r="Z132">
            <v>910</v>
          </cell>
          <cell r="AA132" t="str">
            <v>CLOSED</v>
          </cell>
          <cell r="AB132" t="str">
            <v>CLOSED</v>
          </cell>
          <cell r="AC132" t="str">
            <v>CLOSED</v>
          </cell>
          <cell r="AD132" t="str">
            <v>CLOSED</v>
          </cell>
          <cell r="AE132" t="str">
            <v>CLOSED</v>
          </cell>
          <cell r="AF132" t="str">
            <v>CLOSED</v>
          </cell>
          <cell r="AG132" t="str">
            <v>SCHOOL OFFICIALLY CLOSED</v>
          </cell>
          <cell r="AH132" t="str">
            <v>CLOSED</v>
          </cell>
          <cell r="AI132" t="str">
            <v>SCHOOL CLOSED</v>
          </cell>
          <cell r="AJ132" t="str">
            <v>CLOSED</v>
          </cell>
          <cell r="AK132">
            <v>0</v>
          </cell>
          <cell r="AL132" t="str">
            <v>CLOSED</v>
          </cell>
          <cell r="AM132" t="str">
            <v>CLOSED</v>
          </cell>
          <cell r="AN132" t="str">
            <v>GRADE 1</v>
          </cell>
          <cell r="AO132" t="str">
            <v>GRADE 7</v>
          </cell>
          <cell r="AP132" t="str">
            <v/>
          </cell>
          <cell r="BC132">
            <v>0</v>
          </cell>
          <cell r="BK132" t="str">
            <v>C3</v>
          </cell>
          <cell r="BL132" t="str">
            <v>C1</v>
          </cell>
          <cell r="CW132" t="str">
            <v>VIP</v>
          </cell>
          <cell r="DO132" t="str">
            <v>480</v>
          </cell>
          <cell r="DP132" t="str">
            <v>WELDED MESH</v>
          </cell>
          <cell r="EM132" t="str">
            <v/>
          </cell>
          <cell r="EN132" t="str">
            <v/>
          </cell>
          <cell r="EO132" t="str">
            <v/>
          </cell>
          <cell r="EP132" t="str">
            <v/>
          </cell>
          <cell r="EQ132" t="str">
            <v/>
          </cell>
          <cell r="FH132" t="str">
            <v/>
          </cell>
          <cell r="FI132" t="str">
            <v/>
          </cell>
          <cell r="FP132">
            <v>0</v>
          </cell>
          <cell r="FR132">
            <v>0</v>
          </cell>
          <cell r="FT132">
            <v>0</v>
          </cell>
          <cell r="FV132">
            <v>0</v>
          </cell>
          <cell r="FW132">
            <v>0</v>
          </cell>
          <cell r="GA132" t="str">
            <v/>
          </cell>
          <cell r="GC132" t="str">
            <v>Yes</v>
          </cell>
          <cell r="GD132">
            <v>0</v>
          </cell>
          <cell r="GE132">
            <v>0</v>
          </cell>
          <cell r="GF132">
            <v>0</v>
          </cell>
          <cell r="GG132" t="str">
            <v>0</v>
          </cell>
          <cell r="GH132" t="str">
            <v>0</v>
          </cell>
          <cell r="GT132" t="str">
            <v/>
          </cell>
          <cell r="GU132">
            <v>10</v>
          </cell>
          <cell r="GV132">
            <v>6</v>
          </cell>
          <cell r="GW132">
            <v>4</v>
          </cell>
          <cell r="GX132">
            <v>0.33333333333333331</v>
          </cell>
          <cell r="GY132" t="str">
            <v>5</v>
          </cell>
          <cell r="GZ132">
            <v>3</v>
          </cell>
          <cell r="HA132">
            <v>1</v>
          </cell>
          <cell r="HB132">
            <v>0.33333333333333331</v>
          </cell>
          <cell r="HC132">
            <v>0</v>
          </cell>
          <cell r="HD132">
            <v>1</v>
          </cell>
          <cell r="HE132" t="str">
            <v>0</v>
          </cell>
          <cell r="HF132">
            <v>0</v>
          </cell>
          <cell r="HG132" t="str">
            <v>0</v>
          </cell>
          <cell r="HH132">
            <v>0</v>
          </cell>
          <cell r="HI132">
            <v>0</v>
          </cell>
          <cell r="HJ132">
            <v>0</v>
          </cell>
          <cell r="HK132">
            <v>0</v>
          </cell>
          <cell r="HL132">
            <v>0</v>
          </cell>
          <cell r="HM132">
            <v>0</v>
          </cell>
          <cell r="HN132">
            <v>0</v>
          </cell>
          <cell r="HO132" t="str">
            <v>0</v>
          </cell>
          <cell r="HP132">
            <v>0</v>
          </cell>
          <cell r="HQ132" t="str">
            <v>0</v>
          </cell>
          <cell r="HR132">
            <v>2</v>
          </cell>
          <cell r="HS132">
            <v>2</v>
          </cell>
          <cell r="HT132">
            <v>5</v>
          </cell>
          <cell r="HU132">
            <v>3</v>
          </cell>
          <cell r="HV132">
            <v>0</v>
          </cell>
          <cell r="HW132">
            <v>0</v>
          </cell>
          <cell r="HX132">
            <v>1</v>
          </cell>
          <cell r="HY132" t="str">
            <v>1</v>
          </cell>
          <cell r="HZ132" t="str">
            <v>0</v>
          </cell>
          <cell r="IA132">
            <v>4</v>
          </cell>
          <cell r="IB132">
            <v>4</v>
          </cell>
          <cell r="IC132">
            <v>0</v>
          </cell>
          <cell r="ID132">
            <v>0</v>
          </cell>
          <cell r="IE132">
            <v>1</v>
          </cell>
          <cell r="IF132">
            <v>1</v>
          </cell>
          <cell r="IG132">
            <v>114022.17</v>
          </cell>
          <cell r="IH132" t="str">
            <v>13102637,07</v>
          </cell>
          <cell r="II132" t="str">
            <v>1979</v>
          </cell>
          <cell r="IJ132">
            <v>810000</v>
          </cell>
          <cell r="IK132">
            <v>13888795.294199999</v>
          </cell>
          <cell r="IL132">
            <v>2181319.29</v>
          </cell>
          <cell r="IM132">
            <v>2919097.2667</v>
          </cell>
          <cell r="IN132" t="str">
            <v>114022,17</v>
          </cell>
          <cell r="IP132">
            <v>-13774773.124199999</v>
          </cell>
          <cell r="IQ132">
            <v>8.7022309686000006E-3</v>
          </cell>
          <cell r="IS132">
            <v>100</v>
          </cell>
          <cell r="IT132">
            <v>5</v>
          </cell>
          <cell r="IU132" t="str">
            <v>PREVENTATIVE MAINTENANCE</v>
          </cell>
        </row>
        <row r="133">
          <cell r="A133" t="str">
            <v>FRASERBURG  ACADEMY</v>
          </cell>
          <cell r="B133" t="str">
            <v>PRIVATE SCHOOL</v>
          </cell>
          <cell r="C133" t="str">
            <v>NOT ON ASSET REGISTER</v>
          </cell>
          <cell r="D133">
            <v>300032212</v>
          </cell>
          <cell r="E133" t="str">
            <v/>
          </cell>
          <cell r="F133" t="str">
            <v>NAMAKWA</v>
          </cell>
          <cell r="G133" t="str">
            <v>KAROO HOOGLAND</v>
          </cell>
          <cell r="H133" t="str">
            <v>FRASERBURG</v>
          </cell>
          <cell r="I133" t="str">
            <v>FRASERBURG</v>
          </cell>
          <cell r="J133" t="str">
            <v>57 ROSSOUW STREET, FRASERBURG</v>
          </cell>
          <cell r="K133" t="str">
            <v>-31.915189</v>
          </cell>
          <cell r="L133" t="str">
            <v>21.509573</v>
          </cell>
          <cell r="N133" t="str">
            <v>PRIVATE</v>
          </cell>
          <cell r="O133" t="str">
            <v>PRIVATE</v>
          </cell>
          <cell r="P133" t="str">
            <v>.</v>
          </cell>
          <cell r="Q133" t="str">
            <v>0237411870</v>
          </cell>
          <cell r="R133" t="str">
            <v>0832272407</v>
          </cell>
          <cell r="S133" t="str">
            <v>RONEL.LEROUX66@GMAIL.COM</v>
          </cell>
          <cell r="T133" t="str">
            <v>PRIVATE</v>
          </cell>
          <cell r="U133" t="str">
            <v>URBAN</v>
          </cell>
          <cell r="V133" t="str">
            <v/>
          </cell>
          <cell r="W133" t="str">
            <v>PRIVATE</v>
          </cell>
          <cell r="X133">
            <v>2.8</v>
          </cell>
          <cell r="Y133" t="str">
            <v>N/A</v>
          </cell>
          <cell r="AA133" t="str">
            <v>PRIVATE SCHOOL</v>
          </cell>
          <cell r="AB133" t="str">
            <v>PRIVATE</v>
          </cell>
          <cell r="AC133" t="str">
            <v>PRIVATE</v>
          </cell>
          <cell r="AD133" t="str">
            <v>PRIVATE</v>
          </cell>
          <cell r="AE133" t="str">
            <v>PRIVATE</v>
          </cell>
          <cell r="AF133" t="str">
            <v/>
          </cell>
          <cell r="AG133" t="str">
            <v>OPERATIONAL (LEARNERS AT THE SCHOOL)</v>
          </cell>
          <cell r="AH133" t="str">
            <v>PRIVATE</v>
          </cell>
          <cell r="AI133" t="str">
            <v xml:space="preserve">INDEPENDENT </v>
          </cell>
          <cell r="AJ133" t="str">
            <v xml:space="preserve">INDEPENDENT </v>
          </cell>
          <cell r="AK133">
            <v>27</v>
          </cell>
          <cell r="AL133" t="str">
            <v xml:space="preserve">MICRO INDEPENDENT </v>
          </cell>
          <cell r="AM133" t="str">
            <v>INDEPENDENT SCHOOL</v>
          </cell>
          <cell r="AN133" t="str">
            <v>GRADE R</v>
          </cell>
          <cell r="AO133" t="str">
            <v>GRADE 7</v>
          </cell>
          <cell r="AP133" t="str">
            <v/>
          </cell>
          <cell r="BC133">
            <v>27</v>
          </cell>
          <cell r="BK133" t="str">
            <v>C4</v>
          </cell>
          <cell r="BL133" t="str">
            <v>C4</v>
          </cell>
          <cell r="BM133" t="str">
            <v>C4</v>
          </cell>
          <cell r="CW133" t="str">
            <v/>
          </cell>
          <cell r="DO133" t="str">
            <v/>
          </cell>
          <cell r="DP133" t="str">
            <v xml:space="preserve"> </v>
          </cell>
          <cell r="EM133" t="str">
            <v/>
          </cell>
          <cell r="EN133" t="str">
            <v/>
          </cell>
          <cell r="EO133" t="str">
            <v/>
          </cell>
          <cell r="EP133" t="str">
            <v/>
          </cell>
          <cell r="EQ133" t="str">
            <v/>
          </cell>
          <cell r="FH133" t="str">
            <v/>
          </cell>
          <cell r="FI133" t="str">
            <v/>
          </cell>
          <cell r="FP133">
            <v>0</v>
          </cell>
          <cell r="FR133">
            <v>0</v>
          </cell>
          <cell r="FT133">
            <v>0</v>
          </cell>
          <cell r="FV133">
            <v>0</v>
          </cell>
          <cell r="FW133">
            <v>0</v>
          </cell>
          <cell r="GA133" t="str">
            <v/>
          </cell>
          <cell r="GC133" t="str">
            <v/>
          </cell>
          <cell r="GG133" t="str">
            <v/>
          </cell>
          <cell r="GH133" t="str">
            <v/>
          </cell>
          <cell r="GT133" t="str">
            <v/>
          </cell>
          <cell r="GY133" t="str">
            <v/>
          </cell>
          <cell r="HE133" t="str">
            <v/>
          </cell>
          <cell r="HG133" t="str">
            <v/>
          </cell>
          <cell r="HO133" t="str">
            <v/>
          </cell>
          <cell r="HQ133" t="str">
            <v/>
          </cell>
          <cell r="HY133" t="str">
            <v/>
          </cell>
          <cell r="HZ133" t="str">
            <v/>
          </cell>
          <cell r="IH133" t="str">
            <v/>
          </cell>
          <cell r="II133" t="str">
            <v>TBD</v>
          </cell>
          <cell r="IJ133">
            <v>0</v>
          </cell>
          <cell r="IK133">
            <v>0</v>
          </cell>
          <cell r="IL133">
            <v>0</v>
          </cell>
          <cell r="IM133">
            <v>0</v>
          </cell>
          <cell r="IN133" t="str">
            <v>0</v>
          </cell>
          <cell r="IP133">
            <v>0</v>
          </cell>
          <cell r="IS133">
            <v>100</v>
          </cell>
          <cell r="IT133">
            <v>5</v>
          </cell>
          <cell r="IU133" t="str">
            <v>PREVENTATIVE MAINTENANCE</v>
          </cell>
        </row>
        <row r="134">
          <cell r="A134" t="str">
            <v>FRASERBURG (CVO) INTERMEDIATE SCHOOL</v>
          </cell>
          <cell r="B134" t="str">
            <v>CLOSED</v>
          </cell>
          <cell r="C134" t="str">
            <v>NCPRP1495</v>
          </cell>
          <cell r="D134">
            <v>300100417</v>
          </cell>
          <cell r="F134" t="str">
            <v>NAMAKWA</v>
          </cell>
          <cell r="G134" t="str">
            <v>KAROO HOOGLAND</v>
          </cell>
          <cell r="H134" t="str">
            <v>FRASERBURG</v>
          </cell>
          <cell r="I134" t="str">
            <v>FRASERSBURG</v>
          </cell>
          <cell r="J134" t="str">
            <v>VOORTREKKER STREET, FRASERSBURG</v>
          </cell>
          <cell r="K134" t="str">
            <v>-31,912785</v>
          </cell>
          <cell r="L134" t="str">
            <v>21,512257</v>
          </cell>
          <cell r="N134" t="str">
            <v>CLOSED</v>
          </cell>
          <cell r="O134" t="str">
            <v>CLOSED</v>
          </cell>
          <cell r="T134" t="str">
            <v>CLOSED</v>
          </cell>
          <cell r="U134" t="str">
            <v>URBAN</v>
          </cell>
          <cell r="V134" t="str">
            <v>RE/411</v>
          </cell>
          <cell r="W134" t="str">
            <v>PRIVATE</v>
          </cell>
          <cell r="X134">
            <v>4.8</v>
          </cell>
          <cell r="Y134" t="str">
            <v>N/A</v>
          </cell>
          <cell r="AA134" t="str">
            <v>CLOSED</v>
          </cell>
          <cell r="AB134" t="str">
            <v>CLOSED</v>
          </cell>
          <cell r="AC134" t="str">
            <v>CLOSED</v>
          </cell>
          <cell r="AD134" t="str">
            <v>CLOSED</v>
          </cell>
          <cell r="AE134" t="str">
            <v>CLOSED</v>
          </cell>
          <cell r="AF134" t="str">
            <v>CLOSED</v>
          </cell>
          <cell r="AG134" t="str">
            <v>SCHOOL OFFICIALLY CLOSED</v>
          </cell>
          <cell r="AH134" t="str">
            <v>CLOSED</v>
          </cell>
          <cell r="AI134" t="str">
            <v>SCHOOL CLOSED</v>
          </cell>
          <cell r="AJ134" t="str">
            <v>CLOSED</v>
          </cell>
          <cell r="AK134">
            <v>0</v>
          </cell>
          <cell r="AL134" t="str">
            <v>CLOSED</v>
          </cell>
          <cell r="AM134" t="str">
            <v>CLOSED</v>
          </cell>
          <cell r="AN134" t="str">
            <v>GRADE R</v>
          </cell>
          <cell r="AO134" t="str">
            <v>GRADE 6</v>
          </cell>
          <cell r="AP134" t="str">
            <v>13</v>
          </cell>
          <cell r="AQ134">
            <v>8</v>
          </cell>
          <cell r="AR134">
            <v>15</v>
          </cell>
          <cell r="AS134">
            <v>19</v>
          </cell>
          <cell r="AT134">
            <v>72</v>
          </cell>
          <cell r="AU134">
            <v>57</v>
          </cell>
          <cell r="AV134">
            <v>14</v>
          </cell>
          <cell r="AW134">
            <v>425</v>
          </cell>
          <cell r="BC134">
            <v>0</v>
          </cell>
          <cell r="BK134" t="str">
            <v>C4</v>
          </cell>
          <cell r="BL134" t="str">
            <v>C4</v>
          </cell>
          <cell r="CW134" t="str">
            <v/>
          </cell>
          <cell r="DO134" t="str">
            <v/>
          </cell>
          <cell r="DP134" t="str">
            <v xml:space="preserve"> </v>
          </cell>
          <cell r="EM134" t="str">
            <v/>
          </cell>
          <cell r="EN134" t="str">
            <v/>
          </cell>
          <cell r="EO134" t="str">
            <v/>
          </cell>
          <cell r="EP134" t="str">
            <v/>
          </cell>
          <cell r="EQ134" t="str">
            <v/>
          </cell>
          <cell r="FH134" t="str">
            <v/>
          </cell>
          <cell r="FI134" t="str">
            <v/>
          </cell>
          <cell r="FP134">
            <v>0</v>
          </cell>
          <cell r="FR134">
            <v>0</v>
          </cell>
          <cell r="FT134">
            <v>0</v>
          </cell>
          <cell r="FV134">
            <v>0</v>
          </cell>
          <cell r="FW134">
            <v>0</v>
          </cell>
          <cell r="GA134" t="str">
            <v/>
          </cell>
          <cell r="GC134" t="str">
            <v/>
          </cell>
          <cell r="GG134" t="str">
            <v/>
          </cell>
          <cell r="GH134" t="str">
            <v/>
          </cell>
          <cell r="GT134" t="str">
            <v/>
          </cell>
          <cell r="GY134" t="str">
            <v/>
          </cell>
          <cell r="HE134" t="str">
            <v/>
          </cell>
          <cell r="HG134" t="str">
            <v/>
          </cell>
          <cell r="HO134" t="str">
            <v/>
          </cell>
          <cell r="HQ134" t="str">
            <v/>
          </cell>
          <cell r="HY134" t="str">
            <v/>
          </cell>
          <cell r="HZ134" t="str">
            <v/>
          </cell>
          <cell r="IH134" t="str">
            <v/>
          </cell>
          <cell r="II134" t="str">
            <v>1915</v>
          </cell>
          <cell r="IJ134">
            <v>0</v>
          </cell>
          <cell r="IK134">
            <v>0</v>
          </cell>
          <cell r="IL134">
            <v>1076299.57</v>
          </cell>
          <cell r="IM134">
            <v>1440331.6137000001</v>
          </cell>
          <cell r="IN134" t="str">
            <v/>
          </cell>
          <cell r="IP134">
            <v>0</v>
          </cell>
          <cell r="IS134">
            <v>100</v>
          </cell>
          <cell r="IT134">
            <v>5</v>
          </cell>
          <cell r="IU134" t="str">
            <v>CORRECTIVE MAINTENANCE</v>
          </cell>
        </row>
        <row r="135">
          <cell r="A135" t="str">
            <v>FRASERBURG GEKOMBINEERDE SKOOL</v>
          </cell>
          <cell r="B135" t="str">
            <v>GOVERNMENT SCHOOL</v>
          </cell>
          <cell r="C135" t="str">
            <v>NCPRP0782-0789, 0828, 1318-1323</v>
          </cell>
          <cell r="D135">
            <v>300033301</v>
          </cell>
          <cell r="E135" t="str">
            <v>HOUSE RETIEF</v>
          </cell>
          <cell r="F135" t="str">
            <v>NAMAKWA</v>
          </cell>
          <cell r="G135" t="str">
            <v>KAROO HOOGLAND</v>
          </cell>
          <cell r="H135" t="str">
            <v>FRASERBURG</v>
          </cell>
          <cell r="I135" t="str">
            <v>FRASERSBURG</v>
          </cell>
          <cell r="J135" t="str">
            <v>MEYBURG STREET, FRASERSBURG</v>
          </cell>
          <cell r="K135" t="str">
            <v>-31.93721</v>
          </cell>
          <cell r="L135" t="str">
            <v>21.49937</v>
          </cell>
          <cell r="M135">
            <v>4</v>
          </cell>
          <cell r="N135" t="str">
            <v>GH VAN ROOI</v>
          </cell>
          <cell r="O135" t="str">
            <v>2</v>
          </cell>
          <cell r="P135" t="str">
            <v>DANIËL JACOBUS VAN SCHALKWYK</v>
          </cell>
          <cell r="Q135" t="str">
            <v>0237411338</v>
          </cell>
          <cell r="R135" t="str">
            <v>0833095898</v>
          </cell>
          <cell r="S135" t="str">
            <v>HSFHOOF@RANTE.CO.ZA</v>
          </cell>
          <cell r="T135" t="str">
            <v>YES</v>
          </cell>
          <cell r="U135" t="str">
            <v>URBAN</v>
          </cell>
          <cell r="V135" t="str">
            <v>399</v>
          </cell>
          <cell r="W135" t="str">
            <v>3,9059</v>
          </cell>
          <cell r="X135">
            <v>4.8</v>
          </cell>
          <cell r="Y135" t="str">
            <v>-0,8941</v>
          </cell>
          <cell r="AA135" t="str">
            <v>PERMANENT</v>
          </cell>
          <cell r="AB135" t="str">
            <v/>
          </cell>
          <cell r="AC135" t="str">
            <v/>
          </cell>
          <cell r="AD135" t="str">
            <v>PROVINCIAL</v>
          </cell>
          <cell r="AE135" t="str">
            <v/>
          </cell>
          <cell r="AF135" t="str">
            <v/>
          </cell>
          <cell r="AG135" t="str">
            <v>OPERATIONAL (LEARNERS AT THE SCHOOL)</v>
          </cell>
          <cell r="AH135" t="str">
            <v>PUBLIC</v>
          </cell>
          <cell r="AI135" t="str">
            <v>PUBLIC ORDINARY SCHOOL</v>
          </cell>
          <cell r="AJ135" t="str">
            <v xml:space="preserve">SECONDARY </v>
          </cell>
          <cell r="AK135">
            <v>185</v>
          </cell>
          <cell r="AL135" t="str">
            <v xml:space="preserve">MICRO SECONDARY </v>
          </cell>
          <cell r="AM135" t="str">
            <v xml:space="preserve">LEVEL 2 SECONDARY SCHOOL </v>
          </cell>
          <cell r="AN135" t="str">
            <v>GRADE 8</v>
          </cell>
          <cell r="AO135" t="str">
            <v>GRADE 12</v>
          </cell>
          <cell r="AP135" t="str">
            <v>324</v>
          </cell>
          <cell r="AQ135">
            <v>316</v>
          </cell>
          <cell r="AR135">
            <v>321</v>
          </cell>
          <cell r="AS135">
            <v>341</v>
          </cell>
          <cell r="AT135">
            <v>330</v>
          </cell>
          <cell r="AU135">
            <v>396</v>
          </cell>
          <cell r="AV135">
            <v>402</v>
          </cell>
          <cell r="AW135">
            <v>425</v>
          </cell>
          <cell r="AX135">
            <v>318</v>
          </cell>
          <cell r="AY135">
            <v>271</v>
          </cell>
          <cell r="AZ135">
            <v>211</v>
          </cell>
          <cell r="BA135">
            <v>215</v>
          </cell>
          <cell r="BB135">
            <v>203</v>
          </cell>
          <cell r="BC135">
            <v>185</v>
          </cell>
          <cell r="BE135">
            <v>0</v>
          </cell>
          <cell r="BK135" t="str">
            <v>C3</v>
          </cell>
          <cell r="BL135" t="str">
            <v>C3</v>
          </cell>
          <cell r="BM135" t="str">
            <v>C3</v>
          </cell>
          <cell r="CW135" t="str">
            <v>Flush toilet (municipal)</v>
          </cell>
          <cell r="DO135" t="str">
            <v>907,6</v>
          </cell>
          <cell r="DP135" t="str">
            <v xml:space="preserve"> </v>
          </cell>
          <cell r="EH135">
            <v>5</v>
          </cell>
          <cell r="EM135" t="str">
            <v/>
          </cell>
          <cell r="EN135" t="str">
            <v>90</v>
          </cell>
          <cell r="EO135" t="str">
            <v>103</v>
          </cell>
          <cell r="EP135" t="str">
            <v>0</v>
          </cell>
          <cell r="EQ135" t="str">
            <v/>
          </cell>
          <cell r="FI135" t="str">
            <v/>
          </cell>
          <cell r="FP135">
            <v>0</v>
          </cell>
          <cell r="FR135">
            <v>0</v>
          </cell>
          <cell r="FT135">
            <v>0</v>
          </cell>
          <cell r="FV135">
            <v>0</v>
          </cell>
          <cell r="FW135">
            <v>0</v>
          </cell>
          <cell r="GC135" t="str">
            <v>Yes</v>
          </cell>
          <cell r="GD135">
            <v>0</v>
          </cell>
          <cell r="GE135">
            <v>0</v>
          </cell>
          <cell r="GF135">
            <v>0</v>
          </cell>
          <cell r="GG135" t="str">
            <v>0</v>
          </cell>
          <cell r="GH135" t="str">
            <v>0</v>
          </cell>
          <cell r="GI135" t="str">
            <v>Municipal/Communal</v>
          </cell>
          <cell r="GJ135" t="str">
            <v>Less than 75%</v>
          </cell>
          <cell r="GK135" t="str">
            <v>NO</v>
          </cell>
          <cell r="GL135">
            <v>0</v>
          </cell>
          <cell r="GR135" t="str">
            <v>Reticulated for drinking purposes, Reticulated for vegetable garden, Reticulated for water borne sewerage system</v>
          </cell>
          <cell r="GS135" t="str">
            <v>Less than 25% needed</v>
          </cell>
          <cell r="GT135" t="str">
            <v/>
          </cell>
          <cell r="GU135">
            <v>31</v>
          </cell>
          <cell r="GV135">
            <v>12</v>
          </cell>
          <cell r="GW135">
            <v>19</v>
          </cell>
          <cell r="GX135">
            <v>0.25</v>
          </cell>
          <cell r="GY135" t="str">
            <v>7</v>
          </cell>
          <cell r="GZ135">
            <v>5</v>
          </cell>
          <cell r="HA135">
            <v>1</v>
          </cell>
          <cell r="HB135">
            <v>0.2</v>
          </cell>
          <cell r="HC135">
            <v>0</v>
          </cell>
          <cell r="HD135">
            <v>1</v>
          </cell>
          <cell r="HE135" t="str">
            <v>0</v>
          </cell>
          <cell r="HF135">
            <v>0</v>
          </cell>
          <cell r="HG135" t="str">
            <v>0</v>
          </cell>
          <cell r="HH135">
            <v>0</v>
          </cell>
          <cell r="HI135">
            <v>0</v>
          </cell>
          <cell r="HJ135">
            <v>2</v>
          </cell>
          <cell r="HK135">
            <v>2</v>
          </cell>
          <cell r="HL135">
            <v>1</v>
          </cell>
          <cell r="HM135">
            <v>0</v>
          </cell>
          <cell r="HN135">
            <v>0</v>
          </cell>
          <cell r="HO135" t="str">
            <v>0</v>
          </cell>
          <cell r="HP135">
            <v>0</v>
          </cell>
          <cell r="HQ135" t="str">
            <v>0</v>
          </cell>
          <cell r="HR135">
            <v>6</v>
          </cell>
          <cell r="HS135">
            <v>5</v>
          </cell>
          <cell r="HT135">
            <v>8</v>
          </cell>
          <cell r="HU135">
            <v>3</v>
          </cell>
          <cell r="HV135">
            <v>0</v>
          </cell>
          <cell r="HW135">
            <v>1</v>
          </cell>
          <cell r="HX135">
            <v>1</v>
          </cell>
          <cell r="HY135" t="str">
            <v>0</v>
          </cell>
          <cell r="HZ135" t="str">
            <v>0</v>
          </cell>
          <cell r="IA135">
            <v>14</v>
          </cell>
          <cell r="IB135">
            <v>14</v>
          </cell>
          <cell r="IC135">
            <v>2</v>
          </cell>
          <cell r="ID135">
            <v>2</v>
          </cell>
          <cell r="IE135">
            <v>1</v>
          </cell>
          <cell r="IF135">
            <v>0</v>
          </cell>
          <cell r="IG135">
            <v>1096349.24</v>
          </cell>
          <cell r="IH135" t="str">
            <v>40734192,11</v>
          </cell>
          <cell r="II135" t="str">
            <v>1958</v>
          </cell>
          <cell r="IJ135">
            <v>5093771.852</v>
          </cell>
          <cell r="IK135">
            <v>25718866.6338</v>
          </cell>
          <cell r="IL135">
            <v>1891295.5448</v>
          </cell>
          <cell r="IM135">
            <v>2530980.0728000002</v>
          </cell>
          <cell r="IN135" t="str">
            <v>1096349,24</v>
          </cell>
          <cell r="IP135">
            <v>-24622517.393800002</v>
          </cell>
          <cell r="IQ135">
            <v>1.1165064512999999E-3</v>
          </cell>
          <cell r="IS135">
            <v>100</v>
          </cell>
          <cell r="IT135">
            <v>5</v>
          </cell>
          <cell r="IU135" t="str">
            <v>CORRECTIVE MAINTENANCE</v>
          </cell>
        </row>
        <row r="136">
          <cell r="A136" t="str">
            <v>FRIERSDALE (RK) INTERMEDIATE SCHOOL</v>
          </cell>
          <cell r="B136" t="str">
            <v>PRIVATE PROPERTY</v>
          </cell>
          <cell r="C136" t="str">
            <v>NCPRP1778</v>
          </cell>
          <cell r="D136">
            <v>300042302</v>
          </cell>
          <cell r="E136" t="str">
            <v/>
          </cell>
          <cell r="F136" t="str">
            <v>ZF MGCAWU</v>
          </cell>
          <cell r="G136" t="str">
            <v>KAI ! GARIB</v>
          </cell>
          <cell r="H136" t="str">
            <v>KEIMOES</v>
          </cell>
          <cell r="I136" t="str">
            <v>KEIMOES</v>
          </cell>
          <cell r="J136" t="str">
            <v>FRIERSDALE MISSION, KEIMOES</v>
          </cell>
          <cell r="K136" t="str">
            <v>-28.73137</v>
          </cell>
          <cell r="L136" t="str">
            <v>20.83486</v>
          </cell>
          <cell r="M136">
            <v>4</v>
          </cell>
          <cell r="N136" t="str">
            <v>MW MADLONGOLWANA</v>
          </cell>
          <cell r="O136" t="str">
            <v>2</v>
          </cell>
          <cell r="P136" t="str">
            <v>FRANCOIS JOHN DE KLERK</v>
          </cell>
          <cell r="Q136" t="str">
            <v>0544612033</v>
          </cell>
          <cell r="R136" t="str">
            <v>0724401588</v>
          </cell>
          <cell r="S136" t="str">
            <v>FANTY.DEKLERK@VODAMAIL.CO.ZA</v>
          </cell>
          <cell r="T136" t="str">
            <v>YES</v>
          </cell>
          <cell r="U136" t="str">
            <v>RURAL</v>
          </cell>
          <cell r="V136" t="str">
            <v xml:space="preserve">FARM 466 PTN 20 </v>
          </cell>
          <cell r="W136" t="str">
            <v>3,3817</v>
          </cell>
          <cell r="X136">
            <v>4.8</v>
          </cell>
          <cell r="Y136" t="str">
            <v>-1,4183</v>
          </cell>
          <cell r="AA136" t="str">
            <v>TEMPORARY</v>
          </cell>
          <cell r="AB136" t="str">
            <v>LEASED</v>
          </cell>
          <cell r="AC136" t="str">
            <v>CHURCH SECTION 14</v>
          </cell>
          <cell r="AD136" t="str">
            <v>PRIVATE / COMMERCIAL</v>
          </cell>
          <cell r="AE136" t="str">
            <v>NO</v>
          </cell>
          <cell r="AF136" t="str">
            <v>ROMAN CATHOLIC CHURCH 054 461 2397</v>
          </cell>
          <cell r="AG136" t="str">
            <v>OPERATIONAL (LEARNERS AT THE SCHOOL)</v>
          </cell>
          <cell r="AH136" t="str">
            <v>PUBLIC</v>
          </cell>
          <cell r="AI136" t="str">
            <v>PUBLIC ORDINARY SCHOOL</v>
          </cell>
          <cell r="AJ136" t="str">
            <v>INTERMEDIATE</v>
          </cell>
          <cell r="AK136">
            <v>654</v>
          </cell>
          <cell r="AL136" t="str">
            <v>LARGE INTERMEDIATE</v>
          </cell>
          <cell r="AM136" t="str">
            <v xml:space="preserve">LEVEL 2 INTERMEDIATESCHOOL </v>
          </cell>
          <cell r="AN136" t="str">
            <v>GRADE R</v>
          </cell>
          <cell r="AO136" t="str">
            <v>GRADE 11</v>
          </cell>
          <cell r="AP136" t="str">
            <v>470</v>
          </cell>
          <cell r="AQ136">
            <v>428</v>
          </cell>
          <cell r="AR136">
            <v>493</v>
          </cell>
          <cell r="AS136">
            <v>555</v>
          </cell>
          <cell r="AT136">
            <v>585</v>
          </cell>
          <cell r="AU136">
            <v>553</v>
          </cell>
          <cell r="AV136">
            <v>562</v>
          </cell>
          <cell r="AW136">
            <v>577</v>
          </cell>
          <cell r="AX136">
            <v>677</v>
          </cell>
          <cell r="AY136">
            <v>544</v>
          </cell>
          <cell r="AZ136">
            <v>595</v>
          </cell>
          <cell r="BA136">
            <v>644</v>
          </cell>
          <cell r="BB136">
            <v>653</v>
          </cell>
          <cell r="BC136">
            <v>654</v>
          </cell>
          <cell r="BE136">
            <v>0</v>
          </cell>
          <cell r="BK136" t="str">
            <v>C3</v>
          </cell>
          <cell r="BL136" t="str">
            <v>C4</v>
          </cell>
          <cell r="BM136" t="str">
            <v>C4</v>
          </cell>
          <cell r="CW136" t="str">
            <v>Alternative sanitation</v>
          </cell>
          <cell r="DO136" t="str">
            <v>806,54</v>
          </cell>
          <cell r="DP136" t="str">
            <v xml:space="preserve"> </v>
          </cell>
          <cell r="EM136" t="str">
            <v/>
          </cell>
          <cell r="EN136" t="str">
            <v/>
          </cell>
          <cell r="EO136" t="str">
            <v/>
          </cell>
          <cell r="EP136" t="str">
            <v/>
          </cell>
          <cell r="EQ136" t="str">
            <v/>
          </cell>
          <cell r="FH136" t="str">
            <v/>
          </cell>
          <cell r="FI136" t="str">
            <v>CHURCH SCHOOL</v>
          </cell>
          <cell r="FP136">
            <v>0</v>
          </cell>
          <cell r="FR136">
            <v>0</v>
          </cell>
          <cell r="FT136">
            <v>0</v>
          </cell>
          <cell r="FV136">
            <v>0</v>
          </cell>
          <cell r="FW136">
            <v>0</v>
          </cell>
          <cell r="GA136" t="str">
            <v/>
          </cell>
          <cell r="GC136" t="str">
            <v>Yes</v>
          </cell>
          <cell r="GD136">
            <v>0</v>
          </cell>
          <cell r="GE136">
            <v>0</v>
          </cell>
          <cell r="GF136">
            <v>0</v>
          </cell>
          <cell r="GG136" t="str">
            <v>0</v>
          </cell>
          <cell r="GH136" t="str">
            <v>0</v>
          </cell>
          <cell r="GI136" t="str">
            <v>Municipal Yard Supply</v>
          </cell>
          <cell r="GJ136" t="str">
            <v>Less than 75%</v>
          </cell>
          <cell r="GK136" t="str">
            <v>NO</v>
          </cell>
          <cell r="GL136">
            <v>0</v>
          </cell>
          <cell r="GR136" t="str">
            <v>Reticulated for drinking purposes, Reticulated for vegetable garden, Reticulated for water borne sewerage system</v>
          </cell>
          <cell r="GS136" t="str">
            <v>Less than 25% needed</v>
          </cell>
          <cell r="GT136" t="str">
            <v/>
          </cell>
          <cell r="GU136">
            <v>8</v>
          </cell>
          <cell r="GV136">
            <v>20</v>
          </cell>
          <cell r="GW136">
            <v>-12</v>
          </cell>
          <cell r="GX136">
            <v>0.6</v>
          </cell>
          <cell r="GY136" t="str">
            <v>4</v>
          </cell>
          <cell r="GZ136">
            <v>13</v>
          </cell>
          <cell r="HA136">
            <v>10</v>
          </cell>
          <cell r="HB136">
            <v>0.76923076923076927</v>
          </cell>
          <cell r="HC136">
            <v>0</v>
          </cell>
          <cell r="HD136">
            <v>1</v>
          </cell>
          <cell r="HE136" t="str">
            <v>1</v>
          </cell>
          <cell r="HF136">
            <v>0</v>
          </cell>
          <cell r="HG136" t="str">
            <v>0</v>
          </cell>
          <cell r="HH136">
            <v>1</v>
          </cell>
          <cell r="HI136">
            <v>1</v>
          </cell>
          <cell r="HJ136">
            <v>0</v>
          </cell>
          <cell r="HK136">
            <v>0</v>
          </cell>
          <cell r="HL136">
            <v>1</v>
          </cell>
          <cell r="HM136">
            <v>1</v>
          </cell>
          <cell r="HN136">
            <v>0</v>
          </cell>
          <cell r="HO136" t="str">
            <v>0</v>
          </cell>
          <cell r="HP136">
            <v>1</v>
          </cell>
          <cell r="HQ136" t="str">
            <v>1</v>
          </cell>
          <cell r="HR136">
            <v>5</v>
          </cell>
          <cell r="HS136">
            <v>5</v>
          </cell>
          <cell r="HT136">
            <v>14</v>
          </cell>
          <cell r="HU136">
            <v>9</v>
          </cell>
          <cell r="HV136">
            <v>0</v>
          </cell>
          <cell r="HW136">
            <v>0</v>
          </cell>
          <cell r="HX136">
            <v>1</v>
          </cell>
          <cell r="HY136" t="str">
            <v>1</v>
          </cell>
          <cell r="HZ136" t="str">
            <v>0</v>
          </cell>
          <cell r="IA136">
            <v>20</v>
          </cell>
          <cell r="IB136">
            <v>20</v>
          </cell>
          <cell r="IC136">
            <v>0</v>
          </cell>
          <cell r="ID136">
            <v>0</v>
          </cell>
          <cell r="IE136">
            <v>1</v>
          </cell>
          <cell r="IF136">
            <v>1</v>
          </cell>
          <cell r="IG136">
            <v>36366.39</v>
          </cell>
          <cell r="IH136" t="str">
            <v>16669176,9</v>
          </cell>
          <cell r="II136" t="str">
            <v>1941</v>
          </cell>
          <cell r="IJ136">
            <v>5093771.852</v>
          </cell>
          <cell r="IK136">
            <v>17669327.513999999</v>
          </cell>
          <cell r="IL136">
            <v>2297308.514</v>
          </cell>
          <cell r="IM136">
            <v>3074317.0129999998</v>
          </cell>
          <cell r="IN136" t="str">
            <v>36366,39</v>
          </cell>
          <cell r="IP136">
            <v>-17632961.124000002</v>
          </cell>
          <cell r="IQ136">
            <v>2.1816545644000001E-3</v>
          </cell>
          <cell r="IS136">
            <v>100</v>
          </cell>
          <cell r="IT136">
            <v>5</v>
          </cell>
          <cell r="IU136" t="str">
            <v>CORRECTIVE MAINTENANCE</v>
          </cell>
        </row>
        <row r="137">
          <cell r="A137" t="str">
            <v>FUTURUM AKADEMIE</v>
          </cell>
          <cell r="B137" t="str">
            <v>PRIVATE SCHOOL</v>
          </cell>
          <cell r="C137" t="str">
            <v>NOT ON ASSET REGISTER</v>
          </cell>
          <cell r="D137">
            <v>300017225</v>
          </cell>
          <cell r="E137" t="str">
            <v/>
          </cell>
          <cell r="F137" t="str">
            <v>FRANCES BAARD</v>
          </cell>
          <cell r="G137" t="str">
            <v>PHOKWANE</v>
          </cell>
          <cell r="H137" t="str">
            <v>JAN KEMPDORP</v>
          </cell>
          <cell r="I137" t="str">
            <v>HARTSWATER</v>
          </cell>
          <cell r="J137" t="str">
            <v>N18, TADCASTER, JAN KEMPDORP</v>
          </cell>
          <cell r="K137" t="str">
            <v>24,813036</v>
          </cell>
          <cell r="L137" t="str">
            <v>-27,852507</v>
          </cell>
          <cell r="N137" t="str">
            <v>PRIVATE</v>
          </cell>
          <cell r="O137" t="str">
            <v>PRIVATE</v>
          </cell>
          <cell r="P137" t="str">
            <v>PIETER JOHAN PIENAAR</v>
          </cell>
          <cell r="Q137" t="str">
            <v>0731845649</v>
          </cell>
          <cell r="R137" t="str">
            <v>0731845649</v>
          </cell>
          <cell r="S137" t="str">
            <v>INFO@FUTURUMAKADEMIE.CO.ZA</v>
          </cell>
          <cell r="T137" t="str">
            <v>PRIVATE</v>
          </cell>
          <cell r="U137" t="str">
            <v>URBAN</v>
          </cell>
          <cell r="V137" t="str">
            <v/>
          </cell>
          <cell r="W137" t="str">
            <v>PRIVATE</v>
          </cell>
          <cell r="X137">
            <v>4.8</v>
          </cell>
          <cell r="Y137" t="str">
            <v>N/A</v>
          </cell>
          <cell r="AA137" t="str">
            <v>PRIVATE SCHOOL</v>
          </cell>
          <cell r="AB137" t="str">
            <v>PRIVATE</v>
          </cell>
          <cell r="AC137" t="str">
            <v>PRIVATE</v>
          </cell>
          <cell r="AD137" t="str">
            <v>PRIVATE</v>
          </cell>
          <cell r="AE137" t="str">
            <v>PRIVATE</v>
          </cell>
          <cell r="AF137" t="str">
            <v/>
          </cell>
          <cell r="AG137" t="str">
            <v>OPERATIONAL (LEARNERS AT THE SCHOOL)</v>
          </cell>
          <cell r="AH137" t="str">
            <v>PRIVATE</v>
          </cell>
          <cell r="AI137" t="str">
            <v xml:space="preserve">INDEPENDENT </v>
          </cell>
          <cell r="AJ137" t="str">
            <v xml:space="preserve">INDEPENDENT </v>
          </cell>
          <cell r="AK137">
            <v>330</v>
          </cell>
          <cell r="AL137" t="str">
            <v xml:space="preserve">MEDIUM INDEPENDENT </v>
          </cell>
          <cell r="AM137" t="str">
            <v>INDEPENDENT SCHOOL</v>
          </cell>
          <cell r="AN137" t="str">
            <v>GRADE R</v>
          </cell>
          <cell r="AO137" t="str">
            <v>GRADE 11</v>
          </cell>
          <cell r="AP137" t="str">
            <v/>
          </cell>
          <cell r="BC137">
            <v>330</v>
          </cell>
          <cell r="BK137" t="str">
            <v>C4</v>
          </cell>
          <cell r="BL137" t="str">
            <v>C4</v>
          </cell>
          <cell r="BM137" t="str">
            <v>C4</v>
          </cell>
          <cell r="CW137" t="str">
            <v/>
          </cell>
          <cell r="DO137" t="str">
            <v/>
          </cell>
          <cell r="DP137" t="str">
            <v xml:space="preserve"> </v>
          </cell>
          <cell r="EM137" t="str">
            <v/>
          </cell>
          <cell r="EN137" t="str">
            <v/>
          </cell>
          <cell r="EO137" t="str">
            <v/>
          </cell>
          <cell r="EP137" t="str">
            <v/>
          </cell>
          <cell r="EQ137" t="str">
            <v/>
          </cell>
          <cell r="FH137" t="str">
            <v/>
          </cell>
          <cell r="FI137" t="str">
            <v/>
          </cell>
          <cell r="FP137">
            <v>0</v>
          </cell>
          <cell r="FR137">
            <v>0</v>
          </cell>
          <cell r="FT137">
            <v>0</v>
          </cell>
          <cell r="FV137">
            <v>0</v>
          </cell>
          <cell r="FW137">
            <v>0</v>
          </cell>
          <cell r="GA137" t="str">
            <v/>
          </cell>
          <cell r="GC137" t="str">
            <v/>
          </cell>
          <cell r="GG137" t="str">
            <v/>
          </cell>
          <cell r="GH137" t="str">
            <v/>
          </cell>
          <cell r="GT137" t="str">
            <v/>
          </cell>
          <cell r="GY137" t="str">
            <v/>
          </cell>
          <cell r="HE137" t="str">
            <v/>
          </cell>
          <cell r="HG137" t="str">
            <v/>
          </cell>
          <cell r="HO137" t="str">
            <v/>
          </cell>
          <cell r="HQ137" t="str">
            <v/>
          </cell>
          <cell r="HY137" t="str">
            <v/>
          </cell>
          <cell r="HZ137" t="str">
            <v/>
          </cell>
          <cell r="IH137" t="str">
            <v/>
          </cell>
          <cell r="II137" t="str">
            <v>TBD</v>
          </cell>
          <cell r="IJ137">
            <v>0</v>
          </cell>
          <cell r="IK137">
            <v>0</v>
          </cell>
          <cell r="IL137">
            <v>0</v>
          </cell>
          <cell r="IM137">
            <v>0</v>
          </cell>
          <cell r="IN137" t="str">
            <v/>
          </cell>
          <cell r="IP137">
            <v>0</v>
          </cell>
          <cell r="IS137">
            <v>100</v>
          </cell>
          <cell r="IT137">
            <v>5</v>
          </cell>
          <cell r="IU137" t="str">
            <v>PREVENTATIVE MAINTENANCE</v>
          </cell>
        </row>
        <row r="138">
          <cell r="A138" t="str">
            <v>GAAESI PRIMARY SCHOOL</v>
          </cell>
          <cell r="B138" t="str">
            <v>GOVERNMENT SCHOOL</v>
          </cell>
          <cell r="C138" t="str">
            <v>NCPRP0244</v>
          </cell>
          <cell r="D138">
            <v>300100383</v>
          </cell>
          <cell r="E138" t="str">
            <v/>
          </cell>
          <cell r="F138" t="str">
            <v>JOHN TAOLO GAETSEWE</v>
          </cell>
          <cell r="G138" t="str">
            <v>JOE MOROLONG</v>
          </cell>
          <cell r="H138" t="str">
            <v>KURUMAN</v>
          </cell>
          <cell r="I138" t="str">
            <v>BOTHITONG</v>
          </cell>
          <cell r="J138" t="str">
            <v>L1, BOTHITHONG VILLAGE, KURUMAN</v>
          </cell>
          <cell r="K138" t="str">
            <v>-27.0504</v>
          </cell>
          <cell r="L138" t="str">
            <v>23.828967</v>
          </cell>
          <cell r="M138">
            <v>5</v>
          </cell>
          <cell r="N138" t="str">
            <v>NG SIAMISANG</v>
          </cell>
          <cell r="O138" t="str">
            <v>1</v>
          </cell>
          <cell r="P138" t="str">
            <v>THULAGANYO MACDONALD MOGWERA</v>
          </cell>
          <cell r="Q138" t="str">
            <v>0537737925</v>
          </cell>
          <cell r="R138" t="str">
            <v>0828442010</v>
          </cell>
          <cell r="S138" t="str">
            <v>GAAESI.PS@GMAIL.COM</v>
          </cell>
          <cell r="T138" t="str">
            <v>YES</v>
          </cell>
          <cell r="U138" t="str">
            <v>RURAL</v>
          </cell>
          <cell r="V138" t="str">
            <v>RE/509</v>
          </cell>
          <cell r="W138" t="str">
            <v>6,6446</v>
          </cell>
          <cell r="X138">
            <v>2.8</v>
          </cell>
          <cell r="Y138" t="str">
            <v>3,8446</v>
          </cell>
          <cell r="AA138" t="str">
            <v>PERMANENT</v>
          </cell>
          <cell r="AB138" t="str">
            <v/>
          </cell>
          <cell r="AC138" t="str">
            <v/>
          </cell>
          <cell r="AD138" t="str">
            <v>PROVINCIAL</v>
          </cell>
          <cell r="AE138" t="str">
            <v/>
          </cell>
          <cell r="AF138" t="str">
            <v/>
          </cell>
          <cell r="AG138" t="str">
            <v>OPERATIONAL (LEARNERS AT THE SCHOOL)</v>
          </cell>
          <cell r="AH138" t="str">
            <v>PUBLIC</v>
          </cell>
          <cell r="AI138" t="str">
            <v>PUBLIC ORDINARY SCHOOL</v>
          </cell>
          <cell r="AJ138" t="str">
            <v xml:space="preserve">PRIMARY </v>
          </cell>
          <cell r="AK138">
            <v>507</v>
          </cell>
          <cell r="AL138" t="str">
            <v xml:space="preserve">MEDIUM PRIMARY </v>
          </cell>
          <cell r="AM138" t="str">
            <v xml:space="preserve">LEVEL 2 PRIMARY SCHOOL </v>
          </cell>
          <cell r="AN138" t="str">
            <v>GRADE R</v>
          </cell>
          <cell r="AO138" t="str">
            <v>GRADE 7</v>
          </cell>
          <cell r="AP138" t="str">
            <v>483</v>
          </cell>
          <cell r="AQ138">
            <v>438</v>
          </cell>
          <cell r="AR138">
            <v>466</v>
          </cell>
          <cell r="AS138">
            <v>501</v>
          </cell>
          <cell r="AT138">
            <v>515</v>
          </cell>
          <cell r="AU138">
            <v>493</v>
          </cell>
          <cell r="AV138">
            <v>463</v>
          </cell>
          <cell r="AW138">
            <v>478</v>
          </cell>
          <cell r="AX138">
            <v>590</v>
          </cell>
          <cell r="AY138">
            <v>478</v>
          </cell>
          <cell r="AZ138">
            <v>486</v>
          </cell>
          <cell r="BA138">
            <v>460</v>
          </cell>
          <cell r="BB138">
            <v>506</v>
          </cell>
          <cell r="BC138">
            <v>507</v>
          </cell>
          <cell r="BE138">
            <v>0</v>
          </cell>
          <cell r="BK138" t="str">
            <v>C3</v>
          </cell>
          <cell r="BL138" t="str">
            <v>C3</v>
          </cell>
          <cell r="BM138" t="str">
            <v>C3</v>
          </cell>
          <cell r="CW138" t="str">
            <v>Enviro Loo, VIP, Flush toilet (septic tank)</v>
          </cell>
          <cell r="DO138" t="str">
            <v>1032,54</v>
          </cell>
          <cell r="DP138" t="str">
            <v xml:space="preserve"> </v>
          </cell>
          <cell r="EM138" t="str">
            <v/>
          </cell>
          <cell r="EN138" t="str">
            <v/>
          </cell>
          <cell r="EO138" t="str">
            <v/>
          </cell>
          <cell r="EP138" t="str">
            <v/>
          </cell>
          <cell r="EQ138" t="str">
            <v/>
          </cell>
          <cell r="FH138" t="str">
            <v/>
          </cell>
          <cell r="FI138" t="str">
            <v>NEED 1 ECD NO ECD</v>
          </cell>
          <cell r="FP138">
            <v>0</v>
          </cell>
          <cell r="FR138">
            <v>0</v>
          </cell>
          <cell r="FT138">
            <v>0</v>
          </cell>
          <cell r="FV138">
            <v>0</v>
          </cell>
          <cell r="FW138">
            <v>0</v>
          </cell>
          <cell r="GA138" t="str">
            <v/>
          </cell>
          <cell r="GC138" t="str">
            <v>Yes</v>
          </cell>
          <cell r="GD138">
            <v>0</v>
          </cell>
          <cell r="GE138">
            <v>0</v>
          </cell>
          <cell r="GF138">
            <v>0</v>
          </cell>
          <cell r="GG138" t="str">
            <v>0</v>
          </cell>
          <cell r="GH138" t="str">
            <v>0</v>
          </cell>
          <cell r="GI138" t="str">
            <v>Borehole/Well on site, Municipal/Communal</v>
          </cell>
          <cell r="GJ138" t="str">
            <v>Less than 75%</v>
          </cell>
          <cell r="GK138" t="str">
            <v>YES</v>
          </cell>
          <cell r="GL138">
            <v>3</v>
          </cell>
          <cell r="GM138">
            <v>15000</v>
          </cell>
          <cell r="GN138" t="str">
            <v>3 x 5kl</v>
          </cell>
          <cell r="GR138" t="str">
            <v>Reticulated for drinking purposes, Reticulated for vegetable garden, Reticulated for water borne sewerage system</v>
          </cell>
          <cell r="GS138" t="str">
            <v>Not needed</v>
          </cell>
          <cell r="GT138" t="str">
            <v>Y</v>
          </cell>
          <cell r="GU138">
            <v>5</v>
          </cell>
          <cell r="GV138">
            <v>16</v>
          </cell>
          <cell r="GW138">
            <v>-11</v>
          </cell>
          <cell r="GX138">
            <v>0.6875</v>
          </cell>
          <cell r="GY138" t="str">
            <v>37</v>
          </cell>
          <cell r="GZ138">
            <v>9</v>
          </cell>
          <cell r="HA138">
            <v>4</v>
          </cell>
          <cell r="HB138">
            <v>0.44444444444444442</v>
          </cell>
          <cell r="HC138">
            <v>0</v>
          </cell>
          <cell r="HD138">
            <v>1</v>
          </cell>
          <cell r="HE138" t="str">
            <v>0</v>
          </cell>
          <cell r="HF138">
            <v>1</v>
          </cell>
          <cell r="HG138" t="str">
            <v>1</v>
          </cell>
          <cell r="HH138">
            <v>1</v>
          </cell>
          <cell r="HI138">
            <v>0</v>
          </cell>
          <cell r="HJ138">
            <v>0</v>
          </cell>
          <cell r="HK138">
            <v>0</v>
          </cell>
          <cell r="HL138">
            <v>1</v>
          </cell>
          <cell r="HM138">
            <v>1</v>
          </cell>
          <cell r="HN138">
            <v>0</v>
          </cell>
          <cell r="HO138" t="str">
            <v>0</v>
          </cell>
          <cell r="HP138">
            <v>0</v>
          </cell>
          <cell r="HQ138" t="str">
            <v>0</v>
          </cell>
          <cell r="HR138">
            <v>8</v>
          </cell>
          <cell r="HS138">
            <v>8</v>
          </cell>
          <cell r="HT138">
            <v>10</v>
          </cell>
          <cell r="HU138">
            <v>2</v>
          </cell>
          <cell r="HV138">
            <v>0</v>
          </cell>
          <cell r="HW138">
            <v>0</v>
          </cell>
          <cell r="HX138">
            <v>1</v>
          </cell>
          <cell r="HY138" t="str">
            <v>1</v>
          </cell>
          <cell r="HZ138" t="str">
            <v>4</v>
          </cell>
          <cell r="IA138">
            <v>16</v>
          </cell>
          <cell r="IB138">
            <v>12</v>
          </cell>
          <cell r="IC138">
            <v>0</v>
          </cell>
          <cell r="ID138">
            <v>0</v>
          </cell>
          <cell r="IE138">
            <v>1</v>
          </cell>
          <cell r="IF138">
            <v>1</v>
          </cell>
          <cell r="IG138">
            <v>2610842.87</v>
          </cell>
          <cell r="IH138" t="str">
            <v>25878517,48</v>
          </cell>
          <cell r="II138" t="str">
            <v>1893</v>
          </cell>
          <cell r="IJ138">
            <v>9201328.8018999994</v>
          </cell>
          <cell r="IK138">
            <v>27431228.5288</v>
          </cell>
          <cell r="IL138">
            <v>7852926.8832999999</v>
          </cell>
          <cell r="IM138">
            <v>10508987.6142</v>
          </cell>
          <cell r="IN138" t="str">
            <v>2610842,87</v>
          </cell>
          <cell r="IP138">
            <v>-24820385.6587</v>
          </cell>
          <cell r="IQ138">
            <v>0.10088842483</v>
          </cell>
          <cell r="IS138">
            <v>100</v>
          </cell>
          <cell r="IT138">
            <v>5</v>
          </cell>
          <cell r="IU138" t="str">
            <v>CORRECTIVE MAINTENANCE</v>
          </cell>
        </row>
        <row r="139">
          <cell r="A139" t="str">
            <v>GADIBOE INTERMEDIATE SCHOOL</v>
          </cell>
          <cell r="B139" t="str">
            <v>GOVERNMENT SCHOOL</v>
          </cell>
          <cell r="C139" t="str">
            <v>NCPRP0276</v>
          </cell>
          <cell r="D139">
            <v>300100387</v>
          </cell>
          <cell r="E139" t="str">
            <v/>
          </cell>
          <cell r="F139" t="str">
            <v>JOHN TAOLO GAETSEWE</v>
          </cell>
          <cell r="G139" t="str">
            <v>JOE MOROLONG</v>
          </cell>
          <cell r="H139" t="str">
            <v>KURUMAN</v>
          </cell>
          <cell r="I139" t="str">
            <v>GADIBOE</v>
          </cell>
          <cell r="J139" t="str">
            <v>E61, GADIBOE VILLAGE, KURUMAN</v>
          </cell>
          <cell r="K139" t="str">
            <v>-27.075084</v>
          </cell>
          <cell r="L139" t="str">
            <v>23.295220</v>
          </cell>
          <cell r="M139">
            <v>8</v>
          </cell>
          <cell r="N139" t="str">
            <v>KA JOHANNES</v>
          </cell>
          <cell r="O139" t="str">
            <v>1</v>
          </cell>
          <cell r="P139" t="str">
            <v>MOTHABI RONALD THULARE</v>
          </cell>
          <cell r="Q139" t="str">
            <v>0782955520</v>
          </cell>
          <cell r="R139" t="str">
            <v>0797716268</v>
          </cell>
          <cell r="S139" t="str">
            <v>GADIBOE@WEBMAIL.CO.ZA</v>
          </cell>
          <cell r="T139" t="str">
            <v>NO</v>
          </cell>
          <cell r="U139" t="str">
            <v>RURAL</v>
          </cell>
          <cell r="V139" t="str">
            <v>RE/219</v>
          </cell>
          <cell r="W139" t="str">
            <v>2,048</v>
          </cell>
          <cell r="X139">
            <v>4.8</v>
          </cell>
          <cell r="Y139" t="str">
            <v>-2,752</v>
          </cell>
          <cell r="AA139" t="str">
            <v>PERMANENT</v>
          </cell>
          <cell r="AB139" t="str">
            <v/>
          </cell>
          <cell r="AC139" t="str">
            <v/>
          </cell>
          <cell r="AD139" t="str">
            <v>PROVINCIAL</v>
          </cell>
          <cell r="AE139" t="str">
            <v/>
          </cell>
          <cell r="AF139" t="str">
            <v/>
          </cell>
          <cell r="AG139" t="str">
            <v>OPERATIONAL (LEARNERS AT THE SCHOOL)</v>
          </cell>
          <cell r="AH139" t="str">
            <v>PUBLIC</v>
          </cell>
          <cell r="AI139" t="str">
            <v>PUBLIC ORDINARY SCHOOL</v>
          </cell>
          <cell r="AJ139" t="str">
            <v>INTERMEDIATE</v>
          </cell>
          <cell r="AK139">
            <v>198</v>
          </cell>
          <cell r="AL139" t="str">
            <v>MICRO INTERMEDIATE</v>
          </cell>
          <cell r="AM139" t="str">
            <v xml:space="preserve">LEVEL 2 INTERMEDIATESCHOOL </v>
          </cell>
          <cell r="AN139" t="str">
            <v>GRADE 7</v>
          </cell>
          <cell r="AO139" t="str">
            <v>GRADE 9</v>
          </cell>
          <cell r="AP139" t="str">
            <v>87</v>
          </cell>
          <cell r="AQ139">
            <v>129</v>
          </cell>
          <cell r="AR139">
            <v>123</v>
          </cell>
          <cell r="AS139">
            <v>143</v>
          </cell>
          <cell r="AT139">
            <v>142</v>
          </cell>
          <cell r="AU139">
            <v>120</v>
          </cell>
          <cell r="AV139">
            <v>136</v>
          </cell>
          <cell r="AW139">
            <v>131</v>
          </cell>
          <cell r="AX139">
            <v>207</v>
          </cell>
          <cell r="AY139">
            <v>142</v>
          </cell>
          <cell r="AZ139">
            <v>154</v>
          </cell>
          <cell r="BA139">
            <v>179</v>
          </cell>
          <cell r="BB139">
            <v>183</v>
          </cell>
          <cell r="BC139">
            <v>198</v>
          </cell>
          <cell r="BE139">
            <v>0</v>
          </cell>
          <cell r="BK139" t="str">
            <v>C3</v>
          </cell>
          <cell r="BL139" t="str">
            <v>C3</v>
          </cell>
          <cell r="BM139" t="str">
            <v>C3</v>
          </cell>
          <cell r="CW139" t="str">
            <v>Enviro Loo, Flush toilet (septic tank)</v>
          </cell>
          <cell r="DO139" t="str">
            <v>573,53</v>
          </cell>
          <cell r="DP139" t="str">
            <v xml:space="preserve"> </v>
          </cell>
          <cell r="EH139">
            <v>3</v>
          </cell>
          <cell r="EM139" t="str">
            <v>YES</v>
          </cell>
          <cell r="EN139" t="str">
            <v/>
          </cell>
          <cell r="EO139" t="str">
            <v/>
          </cell>
          <cell r="EP139" t="str">
            <v/>
          </cell>
          <cell r="EQ139" t="str">
            <v/>
          </cell>
          <cell r="FH139" t="str">
            <v/>
          </cell>
          <cell r="FI139" t="str">
            <v/>
          </cell>
          <cell r="FP139">
            <v>4909075</v>
          </cell>
          <cell r="FR139">
            <v>4909075</v>
          </cell>
          <cell r="FT139">
            <v>4909075</v>
          </cell>
          <cell r="FV139">
            <v>4909075</v>
          </cell>
          <cell r="FW139">
            <v>19636300</v>
          </cell>
          <cell r="GA139" t="str">
            <v/>
          </cell>
          <cell r="GC139" t="str">
            <v>Yes</v>
          </cell>
          <cell r="GD139">
            <v>0</v>
          </cell>
          <cell r="GE139">
            <v>0</v>
          </cell>
          <cell r="GF139">
            <v>0</v>
          </cell>
          <cell r="GG139" t="str">
            <v>0</v>
          </cell>
          <cell r="GH139" t="str">
            <v>0</v>
          </cell>
          <cell r="GI139" t="str">
            <v>Borehole/Well on site, Municipal/Communal</v>
          </cell>
          <cell r="GJ139" t="str">
            <v>Less than 75%</v>
          </cell>
          <cell r="GK139" t="str">
            <v>YES</v>
          </cell>
          <cell r="GL139">
            <v>5</v>
          </cell>
          <cell r="GM139">
            <v>30000</v>
          </cell>
          <cell r="GN139" t="str">
            <v>1 x 10kl, 4 x 5kl</v>
          </cell>
          <cell r="GR139" t="str">
            <v>Reticulated for drinking purposes, Reticulated for water borne sewerage system</v>
          </cell>
          <cell r="GS139" t="str">
            <v>Less than 25% needed</v>
          </cell>
          <cell r="GT139" t="str">
            <v/>
          </cell>
          <cell r="GU139">
            <v>13</v>
          </cell>
          <cell r="GV139">
            <v>12</v>
          </cell>
          <cell r="GW139">
            <v>1</v>
          </cell>
          <cell r="GX139">
            <v>0</v>
          </cell>
          <cell r="GY139" t="str">
            <v>7</v>
          </cell>
          <cell r="GZ139">
            <v>5</v>
          </cell>
          <cell r="HA139">
            <v>1</v>
          </cell>
          <cell r="HB139">
            <v>0.2</v>
          </cell>
          <cell r="HC139">
            <v>0</v>
          </cell>
          <cell r="HD139">
            <v>1</v>
          </cell>
          <cell r="HE139" t="str">
            <v>1</v>
          </cell>
          <cell r="HF139">
            <v>0</v>
          </cell>
          <cell r="HG139" t="str">
            <v>0</v>
          </cell>
          <cell r="HH139">
            <v>0</v>
          </cell>
          <cell r="HI139">
            <v>0</v>
          </cell>
          <cell r="HJ139">
            <v>0</v>
          </cell>
          <cell r="HK139">
            <v>0</v>
          </cell>
          <cell r="HL139">
            <v>1</v>
          </cell>
          <cell r="HM139">
            <v>1</v>
          </cell>
          <cell r="HN139">
            <v>0</v>
          </cell>
          <cell r="HO139" t="str">
            <v>0</v>
          </cell>
          <cell r="HP139">
            <v>0</v>
          </cell>
          <cell r="HQ139" t="str">
            <v>0</v>
          </cell>
          <cell r="HR139">
            <v>1</v>
          </cell>
          <cell r="HS139">
            <v>1</v>
          </cell>
          <cell r="HT139">
            <v>8</v>
          </cell>
          <cell r="HU139">
            <v>7</v>
          </cell>
          <cell r="HV139">
            <v>0</v>
          </cell>
          <cell r="HW139">
            <v>0</v>
          </cell>
          <cell r="HX139">
            <v>1</v>
          </cell>
          <cell r="HY139" t="str">
            <v>1</v>
          </cell>
          <cell r="HZ139" t="str">
            <v>0</v>
          </cell>
          <cell r="IA139">
            <v>5</v>
          </cell>
          <cell r="IB139">
            <v>5</v>
          </cell>
          <cell r="IC139">
            <v>1</v>
          </cell>
          <cell r="ID139">
            <v>1</v>
          </cell>
          <cell r="IE139">
            <v>1</v>
          </cell>
          <cell r="IF139">
            <v>0</v>
          </cell>
          <cell r="IG139">
            <v>869145.41</v>
          </cell>
          <cell r="IH139" t="str">
            <v>10475012,4</v>
          </cell>
          <cell r="II139" t="str">
            <v>2007</v>
          </cell>
          <cell r="IJ139">
            <v>2719633.7519999999</v>
          </cell>
          <cell r="IK139">
            <v>11103513.143999999</v>
          </cell>
          <cell r="IL139">
            <v>515508.45380000002</v>
          </cell>
          <cell r="IM139">
            <v>689866.59829999995</v>
          </cell>
          <cell r="IN139" t="str">
            <v>869145,41</v>
          </cell>
          <cell r="IP139">
            <v>-10234367.733999999</v>
          </cell>
          <cell r="IQ139">
            <v>8.2973210887000007E-2</v>
          </cell>
          <cell r="IS139">
            <v>100</v>
          </cell>
          <cell r="IT139">
            <v>5</v>
          </cell>
          <cell r="IU139" t="str">
            <v>PREVENTATIVE MAINTENANCE</v>
          </cell>
        </row>
        <row r="140">
          <cell r="A140" t="str">
            <v>GAEGAKE PRIMARY SCHOOL</v>
          </cell>
          <cell r="B140" t="str">
            <v>GOVERNMENT SCHOOL</v>
          </cell>
          <cell r="C140" t="str">
            <v>NCPRP2734</v>
          </cell>
          <cell r="D140">
            <v>300053201</v>
          </cell>
          <cell r="F140" t="str">
            <v>JOHN TAOLO GAETSEWE</v>
          </cell>
          <cell r="G140" t="str">
            <v>JOE MOROLONG</v>
          </cell>
          <cell r="H140" t="str">
            <v>MARUPING VILLAGE</v>
          </cell>
          <cell r="I140" t="str">
            <v>MARUPING VILLAGE</v>
          </cell>
          <cell r="J140" t="str">
            <v>1541C, DIMPHO HANI STREET, MARUPING,  MOTHIBISTAD</v>
          </cell>
          <cell r="K140" t="str">
            <v>-27.363743</v>
          </cell>
          <cell r="L140" t="str">
            <v>23.380386</v>
          </cell>
          <cell r="M140">
            <v>3</v>
          </cell>
          <cell r="N140" t="str">
            <v>GJ BUYS</v>
          </cell>
          <cell r="O140" t="str">
            <v>1</v>
          </cell>
          <cell r="P140" t="str">
            <v>LENTIKILE WALTER MOPALAMI</v>
          </cell>
          <cell r="Q140" t="str">
            <v>0813609470</v>
          </cell>
          <cell r="R140" t="str">
            <v>0794356750</v>
          </cell>
          <cell r="S140" t="str">
            <v>GAEGAKEPS@GMAIL.COM</v>
          </cell>
          <cell r="T140" t="str">
            <v>NO</v>
          </cell>
          <cell r="U140" t="str">
            <v>URBAN</v>
          </cell>
          <cell r="V140" t="str">
            <v>690</v>
          </cell>
          <cell r="W140" t="str">
            <v>10836,8316</v>
          </cell>
          <cell r="X140">
            <v>2.8</v>
          </cell>
          <cell r="Y140" t="str">
            <v>-0,5439</v>
          </cell>
          <cell r="AA140" t="str">
            <v>PERMANENT</v>
          </cell>
          <cell r="AB140" t="str">
            <v/>
          </cell>
          <cell r="AC140" t="str">
            <v/>
          </cell>
          <cell r="AD140" t="str">
            <v>PROVINCIAL</v>
          </cell>
          <cell r="AE140" t="str">
            <v>NO</v>
          </cell>
          <cell r="AF140" t="str">
            <v/>
          </cell>
          <cell r="AG140" t="str">
            <v>OPERATIONAL (LEARNERS AT THE SCHOOL)</v>
          </cell>
          <cell r="AH140" t="str">
            <v>PUBLIC</v>
          </cell>
          <cell r="AI140" t="str">
            <v>PUBLIC ORDINARY SCHOOL</v>
          </cell>
          <cell r="AJ140" t="str">
            <v xml:space="preserve">PRIMARY </v>
          </cell>
          <cell r="AK140">
            <v>910</v>
          </cell>
          <cell r="AL140" t="str">
            <v xml:space="preserve">LARGE PRIMARY </v>
          </cell>
          <cell r="AM140" t="str">
            <v xml:space="preserve">LEVEL 3 PRIMARY SCHOOL </v>
          </cell>
          <cell r="AN140" t="str">
            <v>GRADE R</v>
          </cell>
          <cell r="AO140" t="str">
            <v>GRADE 7</v>
          </cell>
          <cell r="AP140" t="str">
            <v/>
          </cell>
          <cell r="AV140">
            <v>664</v>
          </cell>
          <cell r="AW140">
            <v>730</v>
          </cell>
          <cell r="AX140">
            <v>1018</v>
          </cell>
          <cell r="AY140">
            <v>826</v>
          </cell>
          <cell r="AZ140">
            <v>821</v>
          </cell>
          <cell r="BA140">
            <v>817</v>
          </cell>
          <cell r="BB140">
            <v>861</v>
          </cell>
          <cell r="BC140">
            <v>910</v>
          </cell>
          <cell r="BE140">
            <v>0</v>
          </cell>
          <cell r="BK140" t="str">
            <v>C4</v>
          </cell>
          <cell r="BL140" t="str">
            <v>C3</v>
          </cell>
          <cell r="BM140" t="str">
            <v>C3</v>
          </cell>
          <cell r="CW140" t="str">
            <v>Flush toilet (septic tank)</v>
          </cell>
          <cell r="DO140" t="str">
            <v>644,91</v>
          </cell>
          <cell r="DP140" t="str">
            <v xml:space="preserve"> </v>
          </cell>
          <cell r="EH140">
            <v>2</v>
          </cell>
          <cell r="EM140" t="str">
            <v/>
          </cell>
          <cell r="EN140" t="str">
            <v/>
          </cell>
          <cell r="EO140" t="str">
            <v/>
          </cell>
          <cell r="EP140" t="str">
            <v/>
          </cell>
          <cell r="EQ140" t="str">
            <v/>
          </cell>
          <cell r="FH140" t="str">
            <v/>
          </cell>
          <cell r="FI140" t="str">
            <v>NEED 1 ECD NO ECD</v>
          </cell>
          <cell r="FP140">
            <v>3649274.72</v>
          </cell>
          <cell r="FR140">
            <v>3649274.72</v>
          </cell>
          <cell r="FT140">
            <v>3649274.72</v>
          </cell>
          <cell r="FV140">
            <v>3649274.72</v>
          </cell>
          <cell r="FW140">
            <v>14597098.880000001</v>
          </cell>
          <cell r="GA140" t="str">
            <v/>
          </cell>
          <cell r="GC140" t="str">
            <v>Yes</v>
          </cell>
          <cell r="GD140">
            <v>0</v>
          </cell>
          <cell r="GE140">
            <v>0</v>
          </cell>
          <cell r="GF140">
            <v>0</v>
          </cell>
          <cell r="GG140" t="str">
            <v>0</v>
          </cell>
          <cell r="GH140" t="str">
            <v>0</v>
          </cell>
          <cell r="GI140" t="str">
            <v>Borehole/Well on site, Municipal/Communal</v>
          </cell>
          <cell r="GJ140" t="str">
            <v>Less than 100%</v>
          </cell>
          <cell r="GK140" t="str">
            <v>YES</v>
          </cell>
          <cell r="GL140">
            <v>6</v>
          </cell>
          <cell r="GM140">
            <v>35000</v>
          </cell>
          <cell r="GN140" t="str">
            <v>2 x 10kl, 2 x 2.5kl, 2 x 5kl</v>
          </cell>
          <cell r="GR140" t="str">
            <v>Reticulated for drinking purposes, Reticulated for water borne sewerage system</v>
          </cell>
          <cell r="GS140" t="str">
            <v>Less than 25% needed</v>
          </cell>
          <cell r="GT140" t="str">
            <v/>
          </cell>
          <cell r="GU140">
            <v>13</v>
          </cell>
          <cell r="GV140">
            <v>20</v>
          </cell>
          <cell r="GW140">
            <v>-7</v>
          </cell>
          <cell r="GX140">
            <v>0.35</v>
          </cell>
          <cell r="GY140" t="str">
            <v>24</v>
          </cell>
          <cell r="GZ140">
            <v>13</v>
          </cell>
          <cell r="HA140">
            <v>5</v>
          </cell>
          <cell r="HB140">
            <v>0.38461538461538464</v>
          </cell>
          <cell r="HC140">
            <v>0</v>
          </cell>
          <cell r="HD140">
            <v>1</v>
          </cell>
          <cell r="HE140" t="str">
            <v>1</v>
          </cell>
          <cell r="HF140">
            <v>1</v>
          </cell>
          <cell r="HG140" t="str">
            <v>1</v>
          </cell>
          <cell r="HH140">
            <v>1</v>
          </cell>
          <cell r="HI140">
            <v>0</v>
          </cell>
          <cell r="HJ140">
            <v>2</v>
          </cell>
          <cell r="HK140">
            <v>2</v>
          </cell>
          <cell r="HL140">
            <v>1</v>
          </cell>
          <cell r="HM140">
            <v>0</v>
          </cell>
          <cell r="HN140">
            <v>1</v>
          </cell>
          <cell r="HO140" t="str">
            <v>1</v>
          </cell>
          <cell r="HP140">
            <v>1</v>
          </cell>
          <cell r="HQ140" t="str">
            <v>0</v>
          </cell>
          <cell r="HR140">
            <v>12</v>
          </cell>
          <cell r="HS140">
            <v>12</v>
          </cell>
          <cell r="HT140">
            <v>14</v>
          </cell>
          <cell r="HU140">
            <v>3</v>
          </cell>
          <cell r="HV140">
            <v>0</v>
          </cell>
          <cell r="HW140">
            <v>0</v>
          </cell>
          <cell r="HX140">
            <v>1</v>
          </cell>
          <cell r="HY140" t="str">
            <v>1</v>
          </cell>
          <cell r="HZ140" t="str">
            <v>23</v>
          </cell>
          <cell r="IA140">
            <v>22</v>
          </cell>
          <cell r="IB140">
            <v>0</v>
          </cell>
          <cell r="IC140">
            <v>1</v>
          </cell>
          <cell r="ID140">
            <v>1</v>
          </cell>
          <cell r="IE140">
            <v>1</v>
          </cell>
          <cell r="IF140">
            <v>0</v>
          </cell>
          <cell r="IG140">
            <v>2705185.33</v>
          </cell>
          <cell r="IH140" t="str">
            <v>69677232,74</v>
          </cell>
          <cell r="II140" t="str">
            <v>TBD</v>
          </cell>
          <cell r="IJ140">
            <v>9411755.6359999999</v>
          </cell>
          <cell r="IK140">
            <v>73857866.704400003</v>
          </cell>
          <cell r="IL140">
            <v>917517.85</v>
          </cell>
          <cell r="IM140">
            <v>1227845.8547</v>
          </cell>
          <cell r="IN140" t="str">
            <v>2705185,33</v>
          </cell>
          <cell r="IP140">
            <v>-71152681.374400005</v>
          </cell>
          <cell r="IQ140">
            <v>3.8824523021E-2</v>
          </cell>
          <cell r="IS140">
            <v>100</v>
          </cell>
          <cell r="IT140">
            <v>5</v>
          </cell>
          <cell r="IU140" t="str">
            <v>PREVENTATIVE MAINTENANCE</v>
          </cell>
        </row>
        <row r="141">
          <cell r="A141" t="str">
            <v>GAHOHUWE INTERMEDIATE SCHOOL</v>
          </cell>
          <cell r="B141" t="str">
            <v>GOVERNMENT SCHOOL</v>
          </cell>
          <cell r="C141" t="str">
            <v>NCPRP0269</v>
          </cell>
          <cell r="D141">
            <v>300100394</v>
          </cell>
          <cell r="F141" t="str">
            <v>JOHN TAOLO GAETSEWE</v>
          </cell>
          <cell r="G141" t="str">
            <v>JOE MOROLONG</v>
          </cell>
          <cell r="H141" t="str">
            <v>KURUMAN</v>
          </cell>
          <cell r="I141" t="str">
            <v>GAHOHUWE</v>
          </cell>
          <cell r="J141" t="str">
            <v>GA-HUHUWE VILLAGE, DITHAKONG</v>
          </cell>
          <cell r="K141" t="str">
            <v>-27.112572</v>
          </cell>
          <cell r="L141" t="str">
            <v>23.882242</v>
          </cell>
          <cell r="M141">
            <v>7</v>
          </cell>
          <cell r="N141" t="str">
            <v>ME MALELE</v>
          </cell>
          <cell r="O141" t="str">
            <v>1</v>
          </cell>
          <cell r="P141" t="str">
            <v>KEIKANTSEONE CONSTANCE KOOSENTSE</v>
          </cell>
          <cell r="Q141" t="str">
            <v>0716135837</v>
          </cell>
          <cell r="R141" t="str">
            <v>0820885033</v>
          </cell>
          <cell r="S141" t="str">
            <v>GAHOHUWE.INTERSCHOOL@GMAIL.COM</v>
          </cell>
          <cell r="T141" t="str">
            <v>NO</v>
          </cell>
          <cell r="U141" t="str">
            <v>RURAL</v>
          </cell>
          <cell r="V141" t="str">
            <v>RE/509</v>
          </cell>
          <cell r="W141" t="str">
            <v>41325,9417</v>
          </cell>
          <cell r="X141">
            <v>4.8</v>
          </cell>
          <cell r="Y141" t="str">
            <v>-4,519</v>
          </cell>
          <cell r="Z141">
            <v>652</v>
          </cell>
          <cell r="AA141" t="str">
            <v>PERMANENT</v>
          </cell>
          <cell r="AB141" t="str">
            <v/>
          </cell>
          <cell r="AC141" t="str">
            <v/>
          </cell>
          <cell r="AD141" t="str">
            <v>PROVINCIAL</v>
          </cell>
          <cell r="AE141" t="str">
            <v>NO</v>
          </cell>
          <cell r="AF141" t="str">
            <v/>
          </cell>
          <cell r="AG141" t="str">
            <v>OPERATIONAL (LEARNERS AT THE SCHOOL)</v>
          </cell>
          <cell r="AH141" t="str">
            <v>PUBLIC</v>
          </cell>
          <cell r="AI141" t="str">
            <v>PUBLIC ORDINARY SCHOOL</v>
          </cell>
          <cell r="AJ141" t="str">
            <v>INTERMEDIATE</v>
          </cell>
          <cell r="AK141">
            <v>334</v>
          </cell>
          <cell r="AL141" t="str">
            <v>MEDIUM INTERMEDIATE</v>
          </cell>
          <cell r="AM141" t="str">
            <v xml:space="preserve">LEVEL 2 INTERMEDIATESCHOOL </v>
          </cell>
          <cell r="AN141" t="str">
            <v>GRADE R</v>
          </cell>
          <cell r="AO141" t="str">
            <v>GRADE 9</v>
          </cell>
          <cell r="AP141" t="str">
            <v>369</v>
          </cell>
          <cell r="AQ141">
            <v>336</v>
          </cell>
          <cell r="AR141">
            <v>342</v>
          </cell>
          <cell r="AS141">
            <v>338</v>
          </cell>
          <cell r="AT141">
            <v>331</v>
          </cell>
          <cell r="AU141">
            <v>324</v>
          </cell>
          <cell r="AV141">
            <v>317</v>
          </cell>
          <cell r="AW141">
            <v>334</v>
          </cell>
          <cell r="AX141">
            <v>404</v>
          </cell>
          <cell r="AY141">
            <v>301</v>
          </cell>
          <cell r="AZ141">
            <v>310</v>
          </cell>
          <cell r="BA141">
            <v>311</v>
          </cell>
          <cell r="BB141">
            <v>305</v>
          </cell>
          <cell r="BC141">
            <v>334</v>
          </cell>
          <cell r="BE141">
            <v>0</v>
          </cell>
          <cell r="BK141" t="str">
            <v>C3</v>
          </cell>
          <cell r="BL141" t="str">
            <v>C3</v>
          </cell>
          <cell r="BM141" t="str">
            <v>C3</v>
          </cell>
          <cell r="CW141" t="str">
            <v>Enviro Loo, Flush toilet (septic tank)</v>
          </cell>
          <cell r="DO141" t="str">
            <v>576,73</v>
          </cell>
          <cell r="DP141" t="str">
            <v>WELDED MESH</v>
          </cell>
          <cell r="EH141">
            <v>2</v>
          </cell>
          <cell r="EM141" t="str">
            <v>YES</v>
          </cell>
          <cell r="EN141" t="str">
            <v/>
          </cell>
          <cell r="EO141" t="str">
            <v/>
          </cell>
          <cell r="EP141" t="str">
            <v/>
          </cell>
          <cell r="EQ141" t="str">
            <v/>
          </cell>
          <cell r="FH141" t="str">
            <v/>
          </cell>
          <cell r="FI141" t="str">
            <v/>
          </cell>
          <cell r="FP141">
            <v>0</v>
          </cell>
          <cell r="FR141">
            <v>0</v>
          </cell>
          <cell r="FT141">
            <v>0</v>
          </cell>
          <cell r="FV141">
            <v>0</v>
          </cell>
          <cell r="FW141">
            <v>0</v>
          </cell>
          <cell r="GA141" t="str">
            <v/>
          </cell>
          <cell r="GC141" t="str">
            <v>Yes</v>
          </cell>
          <cell r="GD141">
            <v>0</v>
          </cell>
          <cell r="GE141">
            <v>0</v>
          </cell>
          <cell r="GF141">
            <v>0</v>
          </cell>
          <cell r="GG141" t="str">
            <v>0</v>
          </cell>
          <cell r="GH141" t="str">
            <v>0</v>
          </cell>
          <cell r="GI141" t="str">
            <v>Borehole/Well on site, Municipal Yard Supply</v>
          </cell>
          <cell r="GJ141" t="str">
            <v>Less than 100%</v>
          </cell>
          <cell r="GK141" t="str">
            <v>YES</v>
          </cell>
          <cell r="GL141">
            <v>2</v>
          </cell>
          <cell r="GM141">
            <v>7500</v>
          </cell>
          <cell r="GN141" t="str">
            <v>1 x 2.5kl, 1 x 5kl</v>
          </cell>
          <cell r="GR141" t="str">
            <v>Reticulated for drinking purposes, Reticulated for vegetable garden, Reticulated for water borne sewerage system</v>
          </cell>
          <cell r="GS141" t="str">
            <v>Less than 75% needed</v>
          </cell>
          <cell r="GT141" t="str">
            <v/>
          </cell>
          <cell r="GU141">
            <v>14</v>
          </cell>
          <cell r="GV141">
            <v>16</v>
          </cell>
          <cell r="GW141">
            <v>-2</v>
          </cell>
          <cell r="GX141">
            <v>0.125</v>
          </cell>
          <cell r="GY141" t="str">
            <v>8</v>
          </cell>
          <cell r="GZ141">
            <v>5</v>
          </cell>
          <cell r="HA141">
            <v>3</v>
          </cell>
          <cell r="HB141">
            <v>0.6</v>
          </cell>
          <cell r="HC141">
            <v>0</v>
          </cell>
          <cell r="HD141">
            <v>1</v>
          </cell>
          <cell r="HE141" t="str">
            <v>0</v>
          </cell>
          <cell r="HF141">
            <v>0</v>
          </cell>
          <cell r="HG141" t="str">
            <v>0</v>
          </cell>
          <cell r="HH141">
            <v>1</v>
          </cell>
          <cell r="HI141">
            <v>1</v>
          </cell>
          <cell r="HJ141">
            <v>0</v>
          </cell>
          <cell r="HK141">
            <v>0</v>
          </cell>
          <cell r="HL141">
            <v>1</v>
          </cell>
          <cell r="HM141">
            <v>1</v>
          </cell>
          <cell r="HN141">
            <v>0</v>
          </cell>
          <cell r="HO141" t="str">
            <v>0</v>
          </cell>
          <cell r="HP141">
            <v>0</v>
          </cell>
          <cell r="HQ141" t="str">
            <v>0</v>
          </cell>
          <cell r="HR141">
            <v>1</v>
          </cell>
          <cell r="HS141">
            <v>1</v>
          </cell>
          <cell r="HT141">
            <v>10</v>
          </cell>
          <cell r="HU141">
            <v>9</v>
          </cell>
          <cell r="HV141">
            <v>0</v>
          </cell>
          <cell r="HW141">
            <v>0</v>
          </cell>
          <cell r="HX141">
            <v>1</v>
          </cell>
          <cell r="HY141" t="str">
            <v>1</v>
          </cell>
          <cell r="HZ141" t="str">
            <v>0</v>
          </cell>
          <cell r="IA141">
            <v>11</v>
          </cell>
          <cell r="IB141">
            <v>11</v>
          </cell>
          <cell r="IC141">
            <v>1</v>
          </cell>
          <cell r="ID141">
            <v>1</v>
          </cell>
          <cell r="IE141">
            <v>1</v>
          </cell>
          <cell r="IF141">
            <v>0</v>
          </cell>
          <cell r="IG141">
            <v>1643870.46</v>
          </cell>
          <cell r="IH141" t="str">
            <v>14236058,51</v>
          </cell>
          <cell r="II141" t="str">
            <v>1996</v>
          </cell>
          <cell r="IJ141">
            <v>9867697.2419000007</v>
          </cell>
          <cell r="IK141">
            <v>18940272.558400001</v>
          </cell>
          <cell r="IL141">
            <v>1993913.4</v>
          </cell>
          <cell r="IM141">
            <v>2668305.9112999998</v>
          </cell>
          <cell r="IN141" t="str">
            <v>1643870,46</v>
          </cell>
          <cell r="IP141">
            <v>-17296402.0984</v>
          </cell>
          <cell r="IQ141">
            <v>0.11547230287</v>
          </cell>
          <cell r="IS141">
            <v>100</v>
          </cell>
          <cell r="IT141">
            <v>5</v>
          </cell>
          <cell r="IU141" t="str">
            <v>PREVENTATIVE MAINTENANCE</v>
          </cell>
        </row>
        <row r="142">
          <cell r="A142" t="str">
            <v>GAKGATSANA PRIMARY SCHOOL</v>
          </cell>
          <cell r="B142" t="str">
            <v>GOVERNMENT SCHOOL</v>
          </cell>
          <cell r="C142" t="str">
            <v>NCPRP0251</v>
          </cell>
          <cell r="D142">
            <v>300100395</v>
          </cell>
          <cell r="F142" t="str">
            <v>JOHN TAOLO GAETSEWE</v>
          </cell>
          <cell r="G142" t="str">
            <v>JOE MOROLONG</v>
          </cell>
          <cell r="H142" t="str">
            <v>KURUMAN</v>
          </cell>
          <cell r="I142" t="str">
            <v>KAMDEN</v>
          </cell>
          <cell r="J142" t="str">
            <v>B10003, KAMDEN VILLAGE, KURUMAN</v>
          </cell>
          <cell r="K142" t="str">
            <v>-27.359285</v>
          </cell>
          <cell r="L142" t="str">
            <v>23.889281</v>
          </cell>
          <cell r="M142">
            <v>2</v>
          </cell>
          <cell r="N142" t="str">
            <v>NV THOLE</v>
          </cell>
          <cell r="O142" t="str">
            <v>1</v>
          </cell>
          <cell r="P142" t="str">
            <v>TSHEPISO MOTABOGI</v>
          </cell>
          <cell r="Q142" t="str">
            <v>0728905825</v>
          </cell>
          <cell r="R142" t="str">
            <v>0768862352</v>
          </cell>
          <cell r="S142" t="str">
            <v>GAKGATSANA@WEBMAIL.CO.ZA</v>
          </cell>
          <cell r="T142" t="str">
            <v>NO</v>
          </cell>
          <cell r="U142" t="str">
            <v>URBAN</v>
          </cell>
          <cell r="V142" t="str">
            <v>5</v>
          </cell>
          <cell r="W142" t="str">
            <v>4,0419</v>
          </cell>
          <cell r="X142">
            <v>2.8</v>
          </cell>
          <cell r="Y142" t="str">
            <v>-2,371</v>
          </cell>
          <cell r="Z142">
            <v>682</v>
          </cell>
          <cell r="AA142" t="str">
            <v>PERMANENT</v>
          </cell>
          <cell r="AB142" t="str">
            <v/>
          </cell>
          <cell r="AC142" t="str">
            <v/>
          </cell>
          <cell r="AD142" t="str">
            <v>PROVINCIAL</v>
          </cell>
          <cell r="AE142" t="str">
            <v/>
          </cell>
          <cell r="AF142" t="str">
            <v/>
          </cell>
          <cell r="AG142" t="str">
            <v>OPERATIONAL (LEARNERS AT THE SCHOOL)</v>
          </cell>
          <cell r="AH142" t="str">
            <v>PUBLIC</v>
          </cell>
          <cell r="AI142" t="str">
            <v>PUBLIC ORDINARY SCHOOL</v>
          </cell>
          <cell r="AJ142" t="str">
            <v xml:space="preserve">PRIMARY </v>
          </cell>
          <cell r="AK142">
            <v>689</v>
          </cell>
          <cell r="AL142" t="str">
            <v xml:space="preserve">LARGE PRIMARY </v>
          </cell>
          <cell r="AM142" t="str">
            <v xml:space="preserve">LEVEL 3 PRIMARY SCHOOL </v>
          </cell>
          <cell r="AN142" t="str">
            <v>GRADE R</v>
          </cell>
          <cell r="AO142" t="str">
            <v>GRADE 6</v>
          </cell>
          <cell r="AP142" t="str">
            <v>551</v>
          </cell>
          <cell r="AQ142">
            <v>565</v>
          </cell>
          <cell r="AR142">
            <v>596</v>
          </cell>
          <cell r="AS142">
            <v>596</v>
          </cell>
          <cell r="AT142">
            <v>684</v>
          </cell>
          <cell r="AU142">
            <v>718</v>
          </cell>
          <cell r="AV142">
            <v>734</v>
          </cell>
          <cell r="AW142">
            <v>721</v>
          </cell>
          <cell r="AX142">
            <v>866</v>
          </cell>
          <cell r="AY142">
            <v>737</v>
          </cell>
          <cell r="AZ142">
            <v>763</v>
          </cell>
          <cell r="BA142">
            <v>759</v>
          </cell>
          <cell r="BB142">
            <v>762</v>
          </cell>
          <cell r="BC142">
            <v>689</v>
          </cell>
          <cell r="BE142">
            <v>0</v>
          </cell>
          <cell r="BK142" t="str">
            <v>C3</v>
          </cell>
          <cell r="BL142" t="str">
            <v>C3</v>
          </cell>
          <cell r="BM142" t="str">
            <v>C3</v>
          </cell>
          <cell r="CW142" t="str">
            <v>Enviro Loo</v>
          </cell>
          <cell r="DO142" t="str">
            <v>818,35</v>
          </cell>
          <cell r="DP142" t="str">
            <v>WELDED MESH</v>
          </cell>
          <cell r="EH142">
            <v>3</v>
          </cell>
          <cell r="EM142" t="str">
            <v>YES</v>
          </cell>
          <cell r="EN142" t="str">
            <v/>
          </cell>
          <cell r="EO142" t="str">
            <v/>
          </cell>
          <cell r="EP142" t="str">
            <v/>
          </cell>
          <cell r="EQ142" t="str">
            <v/>
          </cell>
          <cell r="FH142" t="str">
            <v/>
          </cell>
          <cell r="FI142" t="str">
            <v>NEED 3 ECD NO ECD</v>
          </cell>
          <cell r="FP142">
            <v>6043664</v>
          </cell>
          <cell r="FR142">
            <v>6043664</v>
          </cell>
          <cell r="FT142">
            <v>6043664</v>
          </cell>
          <cell r="FV142">
            <v>6043664</v>
          </cell>
          <cell r="FW142">
            <v>24174656</v>
          </cell>
          <cell r="GA142" t="str">
            <v/>
          </cell>
          <cell r="GC142" t="str">
            <v>Yes</v>
          </cell>
          <cell r="GD142">
            <v>0</v>
          </cell>
          <cell r="GE142">
            <v>0</v>
          </cell>
          <cell r="GF142">
            <v>0</v>
          </cell>
          <cell r="GG142" t="str">
            <v>0</v>
          </cell>
          <cell r="GH142" t="str">
            <v>0</v>
          </cell>
          <cell r="GI142" t="str">
            <v>Borehole/Well on site</v>
          </cell>
          <cell r="GJ142" t="str">
            <v>Always available</v>
          </cell>
          <cell r="GK142" t="str">
            <v>YES</v>
          </cell>
          <cell r="GL142">
            <v>6</v>
          </cell>
          <cell r="GM142">
            <v>5000</v>
          </cell>
          <cell r="GN142" t="str">
            <v>1 x 5kl</v>
          </cell>
          <cell r="GR142" t="str">
            <v>Reticulated for drinking purposes, Reticulated for vegetable garden</v>
          </cell>
          <cell r="GS142" t="str">
            <v>Less than 50% needed</v>
          </cell>
          <cell r="GT142" t="str">
            <v/>
          </cell>
          <cell r="GU142">
            <v>16</v>
          </cell>
          <cell r="GV142">
            <v>20</v>
          </cell>
          <cell r="GW142">
            <v>-4</v>
          </cell>
          <cell r="GX142">
            <v>0.4</v>
          </cell>
          <cell r="GY142" t="str">
            <v>10</v>
          </cell>
          <cell r="GZ142">
            <v>13</v>
          </cell>
          <cell r="HA142">
            <v>7</v>
          </cell>
          <cell r="HB142">
            <v>0.53846153846153844</v>
          </cell>
          <cell r="HC142">
            <v>0</v>
          </cell>
          <cell r="HD142">
            <v>1</v>
          </cell>
          <cell r="HE142" t="str">
            <v>0</v>
          </cell>
          <cell r="HF142">
            <v>0</v>
          </cell>
          <cell r="HG142" t="str">
            <v>0</v>
          </cell>
          <cell r="HH142">
            <v>1</v>
          </cell>
          <cell r="HI142">
            <v>1</v>
          </cell>
          <cell r="HJ142">
            <v>0</v>
          </cell>
          <cell r="HK142">
            <v>0</v>
          </cell>
          <cell r="HL142">
            <v>1</v>
          </cell>
          <cell r="HM142">
            <v>1</v>
          </cell>
          <cell r="HN142">
            <v>0</v>
          </cell>
          <cell r="HO142" t="str">
            <v>0</v>
          </cell>
          <cell r="HP142">
            <v>1</v>
          </cell>
          <cell r="HQ142" t="str">
            <v>1</v>
          </cell>
          <cell r="HR142">
            <v>5</v>
          </cell>
          <cell r="HS142">
            <v>5</v>
          </cell>
          <cell r="HT142">
            <v>14</v>
          </cell>
          <cell r="HU142">
            <v>9</v>
          </cell>
          <cell r="HV142">
            <v>0</v>
          </cell>
          <cell r="HW142">
            <v>0</v>
          </cell>
          <cell r="HX142">
            <v>1</v>
          </cell>
          <cell r="HY142" t="str">
            <v>1</v>
          </cell>
          <cell r="HZ142" t="str">
            <v>0</v>
          </cell>
          <cell r="IA142">
            <v>22</v>
          </cell>
          <cell r="IB142">
            <v>22</v>
          </cell>
          <cell r="IC142">
            <v>2</v>
          </cell>
          <cell r="ID142">
            <v>2</v>
          </cell>
          <cell r="IE142">
            <v>1</v>
          </cell>
          <cell r="IF142">
            <v>0</v>
          </cell>
          <cell r="IG142">
            <v>2840786.4</v>
          </cell>
          <cell r="IH142" t="str">
            <v>27154322,52</v>
          </cell>
          <cell r="II142" t="str">
            <v>2012</v>
          </cell>
          <cell r="IJ142">
            <v>11467690.262</v>
          </cell>
          <cell r="IK142">
            <v>28783581.871199999</v>
          </cell>
          <cell r="IL142">
            <v>1522301</v>
          </cell>
          <cell r="IM142">
            <v>2037182.135</v>
          </cell>
          <cell r="IN142" t="str">
            <v>2840786,4</v>
          </cell>
          <cell r="IP142">
            <v>-25942795.4712</v>
          </cell>
          <cell r="IQ142">
            <v>0.10461636064</v>
          </cell>
          <cell r="IS142">
            <v>100</v>
          </cell>
          <cell r="IT142">
            <v>5</v>
          </cell>
          <cell r="IU142" t="str">
            <v>FEASIBILITY STUDY</v>
          </cell>
        </row>
        <row r="143">
          <cell r="A143" t="str">
            <v>GALALETSANG SCIENCE SECONDARY SCHOOL</v>
          </cell>
          <cell r="B143" t="str">
            <v>GOVERNMENT SCHOOL</v>
          </cell>
          <cell r="C143" t="str">
            <v>NCPRP0218</v>
          </cell>
          <cell r="D143">
            <v>300100397</v>
          </cell>
          <cell r="F143" t="str">
            <v>JOHN TAOLO GAETSEWE</v>
          </cell>
          <cell r="G143" t="str">
            <v>GA-SEGONYANA</v>
          </cell>
          <cell r="H143" t="str">
            <v>MOTHIBISTAD</v>
          </cell>
          <cell r="I143" t="str">
            <v>MOTHIBISTAD</v>
          </cell>
          <cell r="J143" t="str">
            <v>6215, MOCWAGOLE STREET, MOTHIBISTAD</v>
          </cell>
          <cell r="K143" t="str">
            <v>-27.402893</v>
          </cell>
          <cell r="L143" t="str">
            <v>23.495564</v>
          </cell>
          <cell r="M143">
            <v>5</v>
          </cell>
          <cell r="N143" t="str">
            <v>NG SIAMISANG</v>
          </cell>
          <cell r="O143" t="str">
            <v>3</v>
          </cell>
          <cell r="P143" t="str">
            <v>THUSO REAGEN MASILO</v>
          </cell>
          <cell r="Q143" t="str">
            <v>0822951620</v>
          </cell>
          <cell r="R143" t="str">
            <v>0828084179</v>
          </cell>
          <cell r="S143" t="str">
            <v>CHARLOTTEMONTWEDI4@GMAIL.COM</v>
          </cell>
          <cell r="T143" t="str">
            <v>NO</v>
          </cell>
          <cell r="U143" t="str">
            <v>RURAL</v>
          </cell>
          <cell r="V143" t="str">
            <v>6241</v>
          </cell>
          <cell r="W143" t="str">
            <v>9,2804</v>
          </cell>
          <cell r="X143">
            <v>4.8</v>
          </cell>
          <cell r="Y143" t="str">
            <v>4,4804</v>
          </cell>
          <cell r="Z143">
            <v>6190</v>
          </cell>
          <cell r="AA143" t="str">
            <v>PERMANENT</v>
          </cell>
          <cell r="AB143" t="str">
            <v/>
          </cell>
          <cell r="AC143" t="str">
            <v/>
          </cell>
          <cell r="AD143" t="str">
            <v>PROVINCIAL</v>
          </cell>
          <cell r="AE143" t="str">
            <v/>
          </cell>
          <cell r="AF143" t="str">
            <v/>
          </cell>
          <cell r="AG143" t="str">
            <v>OPERATIONAL (LEARNERS AT THE SCHOOL)</v>
          </cell>
          <cell r="AH143" t="str">
            <v>PUBLIC</v>
          </cell>
          <cell r="AI143" t="str">
            <v>PUBLIC ORDINARY SCHOOL</v>
          </cell>
          <cell r="AJ143" t="str">
            <v xml:space="preserve">SECONDARY </v>
          </cell>
          <cell r="AK143">
            <v>1027</v>
          </cell>
          <cell r="AL143" t="str">
            <v xml:space="preserve">MEGA SECONDARY </v>
          </cell>
          <cell r="AM143" t="str">
            <v xml:space="preserve">LEVEL 7 SECONDARY SCHOOL </v>
          </cell>
          <cell r="AN143" t="str">
            <v>GRADE 8</v>
          </cell>
          <cell r="AO143" t="str">
            <v>GRADE 12</v>
          </cell>
          <cell r="AP143" t="str">
            <v>648</v>
          </cell>
          <cell r="AQ143">
            <v>666</v>
          </cell>
          <cell r="AR143">
            <v>550</v>
          </cell>
          <cell r="AS143">
            <v>579</v>
          </cell>
          <cell r="AT143">
            <v>620</v>
          </cell>
          <cell r="AU143">
            <v>643</v>
          </cell>
          <cell r="AV143">
            <v>675</v>
          </cell>
          <cell r="AW143">
            <v>700</v>
          </cell>
          <cell r="AX143">
            <v>774</v>
          </cell>
          <cell r="AY143">
            <v>750</v>
          </cell>
          <cell r="AZ143">
            <v>826</v>
          </cell>
          <cell r="BA143">
            <v>825</v>
          </cell>
          <cell r="BB143">
            <v>893</v>
          </cell>
          <cell r="BC143">
            <v>1027</v>
          </cell>
          <cell r="BK143" t="str">
            <v>C3</v>
          </cell>
          <cell r="BL143" t="str">
            <v>C3</v>
          </cell>
          <cell r="BM143" t="str">
            <v>C3</v>
          </cell>
          <cell r="CW143" t="str">
            <v>Flush toilet (municipal)</v>
          </cell>
          <cell r="DO143" t="str">
            <v>1212,38</v>
          </cell>
          <cell r="DP143" t="str">
            <v>WELDED MESH</v>
          </cell>
          <cell r="EH143">
            <v>4</v>
          </cell>
          <cell r="EM143" t="str">
            <v>YES</v>
          </cell>
          <cell r="EN143" t="str">
            <v/>
          </cell>
          <cell r="EO143" t="str">
            <v/>
          </cell>
          <cell r="EP143" t="str">
            <v/>
          </cell>
          <cell r="EQ143" t="str">
            <v/>
          </cell>
          <cell r="FH143" t="str">
            <v/>
          </cell>
          <cell r="FI143" t="str">
            <v/>
          </cell>
          <cell r="FP143">
            <v>5486345</v>
          </cell>
          <cell r="FR143">
            <v>5486345</v>
          </cell>
          <cell r="FT143">
            <v>5486345</v>
          </cell>
          <cell r="FV143">
            <v>5486345</v>
          </cell>
          <cell r="FW143">
            <v>21945380</v>
          </cell>
          <cell r="GA143" t="str">
            <v/>
          </cell>
          <cell r="GC143" t="str">
            <v>Yes</v>
          </cell>
          <cell r="GD143">
            <v>0</v>
          </cell>
          <cell r="GE143">
            <v>0</v>
          </cell>
          <cell r="GF143">
            <v>0</v>
          </cell>
          <cell r="GG143" t="str">
            <v>0</v>
          </cell>
          <cell r="GH143" t="str">
            <v>0</v>
          </cell>
          <cell r="GI143" t="str">
            <v>Borehole/Well on site, Municipal/Communal</v>
          </cell>
          <cell r="GJ143" t="str">
            <v>Always available</v>
          </cell>
          <cell r="GK143" t="str">
            <v>YES</v>
          </cell>
          <cell r="GL143">
            <v>2</v>
          </cell>
          <cell r="GM143">
            <v>25000</v>
          </cell>
          <cell r="GN143" t="str">
            <v>1 X 5kl 1 x 20kl</v>
          </cell>
          <cell r="GR143" t="str">
            <v>Reticulated for drinking purposes, Reticulated for water borne sewerage system</v>
          </cell>
          <cell r="GS143" t="str">
            <v>Less than 25% needed</v>
          </cell>
          <cell r="GT143" t="str">
            <v/>
          </cell>
          <cell r="GU143">
            <v>53</v>
          </cell>
          <cell r="GV143">
            <v>26</v>
          </cell>
          <cell r="GW143">
            <v>27</v>
          </cell>
          <cell r="GX143">
            <v>0</v>
          </cell>
          <cell r="GY143" t="str">
            <v>29</v>
          </cell>
          <cell r="GZ143">
            <v>8</v>
          </cell>
          <cell r="HA143">
            <v>2</v>
          </cell>
          <cell r="HB143">
            <v>0.25</v>
          </cell>
          <cell r="HC143">
            <v>0</v>
          </cell>
          <cell r="HD143">
            <v>1</v>
          </cell>
          <cell r="HE143" t="str">
            <v>0</v>
          </cell>
          <cell r="HF143">
            <v>1</v>
          </cell>
          <cell r="HG143" t="str">
            <v>1</v>
          </cell>
          <cell r="HH143">
            <v>1</v>
          </cell>
          <cell r="HI143">
            <v>0</v>
          </cell>
          <cell r="HJ143">
            <v>1</v>
          </cell>
          <cell r="HK143">
            <v>3</v>
          </cell>
          <cell r="HL143">
            <v>1</v>
          </cell>
          <cell r="HM143">
            <v>0</v>
          </cell>
          <cell r="HN143">
            <v>2</v>
          </cell>
          <cell r="HO143" t="str">
            <v>2</v>
          </cell>
          <cell r="HP143">
            <v>1</v>
          </cell>
          <cell r="HQ143" t="str">
            <v>0</v>
          </cell>
          <cell r="HR143">
            <v>19</v>
          </cell>
          <cell r="HS143">
            <v>18</v>
          </cell>
          <cell r="HT143">
            <v>17</v>
          </cell>
          <cell r="HU143">
            <v>9</v>
          </cell>
          <cell r="HV143">
            <v>0</v>
          </cell>
          <cell r="HW143">
            <v>0</v>
          </cell>
          <cell r="HX143">
            <v>0</v>
          </cell>
          <cell r="HY143" t="str">
            <v>0</v>
          </cell>
          <cell r="HZ143" t="str">
            <v>0</v>
          </cell>
          <cell r="IA143">
            <v>32</v>
          </cell>
          <cell r="IB143">
            <v>32</v>
          </cell>
          <cell r="IC143">
            <v>2</v>
          </cell>
          <cell r="ID143">
            <v>0</v>
          </cell>
          <cell r="IE143">
            <v>1</v>
          </cell>
          <cell r="IF143">
            <v>1</v>
          </cell>
          <cell r="IG143">
            <v>5287383.38</v>
          </cell>
          <cell r="IH143" t="str">
            <v>111990251,85</v>
          </cell>
          <cell r="II143" t="str">
            <v>1970</v>
          </cell>
          <cell r="IJ143">
            <v>12330615.136</v>
          </cell>
          <cell r="IK143">
            <v>81471930.296000004</v>
          </cell>
          <cell r="IL143">
            <v>1533132</v>
          </cell>
          <cell r="IM143">
            <v>2051676.4561999999</v>
          </cell>
          <cell r="IN143" t="str">
            <v>5287383,38</v>
          </cell>
          <cell r="IP143">
            <v>-76184546.915900007</v>
          </cell>
          <cell r="IQ143">
            <v>0.13175358863</v>
          </cell>
          <cell r="IS143">
            <v>100</v>
          </cell>
          <cell r="IT143">
            <v>5</v>
          </cell>
          <cell r="IU143" t="str">
            <v>FEASIBILITY STUDY</v>
          </cell>
        </row>
        <row r="144">
          <cell r="A144" t="str">
            <v>GALATOLO PRIMARY SCHOOL</v>
          </cell>
          <cell r="B144" t="str">
            <v>GOVERNMENT SCHOOL</v>
          </cell>
          <cell r="C144" t="str">
            <v>NCPRP0116</v>
          </cell>
          <cell r="D144">
            <v>300100401</v>
          </cell>
          <cell r="E144" t="str">
            <v/>
          </cell>
          <cell r="F144" t="str">
            <v>JOHN TAOLO GAETSEWE</v>
          </cell>
          <cell r="G144" t="str">
            <v>GA-SEGONYANA</v>
          </cell>
          <cell r="H144" t="str">
            <v>KURUMAN</v>
          </cell>
          <cell r="I144" t="str">
            <v>GALOTLHARE</v>
          </cell>
          <cell r="J144" t="str">
            <v>01, GA-LOTOLO VILLAGE, MOTHIBISTAD</v>
          </cell>
          <cell r="K144" t="str">
            <v>-27.256186</v>
          </cell>
          <cell r="L144" t="str">
            <v>23.186453</v>
          </cell>
          <cell r="M144">
            <v>1</v>
          </cell>
          <cell r="N144" t="str">
            <v>MO SERAPELWANE</v>
          </cell>
          <cell r="O144" t="str">
            <v>1</v>
          </cell>
          <cell r="S144" t="str">
            <v>GALOTOLOPS@GMAIL.COM</v>
          </cell>
          <cell r="T144" t="str">
            <v>NO</v>
          </cell>
          <cell r="U144" t="str">
            <v>RURAL</v>
          </cell>
          <cell r="V144" t="str">
            <v>RE/219</v>
          </cell>
          <cell r="W144" t="str">
            <v>5,6064</v>
          </cell>
          <cell r="X144">
            <v>2.8</v>
          </cell>
          <cell r="Y144" t="str">
            <v>2,8064</v>
          </cell>
          <cell r="AA144" t="str">
            <v>PERMANENT</v>
          </cell>
          <cell r="AB144" t="str">
            <v/>
          </cell>
          <cell r="AC144" t="str">
            <v/>
          </cell>
          <cell r="AD144" t="str">
            <v>PROVINCIAL</v>
          </cell>
          <cell r="AE144" t="str">
            <v/>
          </cell>
          <cell r="AF144" t="str">
            <v/>
          </cell>
          <cell r="AG144" t="str">
            <v>OPERATIONAL (LEARNERS AT THE SCHOOL)</v>
          </cell>
          <cell r="AH144" t="str">
            <v>PUBLIC</v>
          </cell>
          <cell r="AI144" t="str">
            <v>PUBLIC ORDINARY SCHOOL</v>
          </cell>
          <cell r="AJ144" t="str">
            <v xml:space="preserve">PRIMARY </v>
          </cell>
          <cell r="AK144">
            <v>71</v>
          </cell>
          <cell r="AL144" t="str">
            <v xml:space="preserve">MICRO PRIMARY </v>
          </cell>
          <cell r="AM144" t="str">
            <v xml:space="preserve">LEVEL 0 PRIMARY SCHOOL </v>
          </cell>
          <cell r="AN144" t="str">
            <v>GRADE 1</v>
          </cell>
          <cell r="AO144" t="str">
            <v>GRADE 6</v>
          </cell>
          <cell r="AP144" t="str">
            <v>62</v>
          </cell>
          <cell r="AQ144">
            <v>72</v>
          </cell>
          <cell r="AR144">
            <v>60</v>
          </cell>
          <cell r="AS144">
            <v>61</v>
          </cell>
          <cell r="AT144">
            <v>65</v>
          </cell>
          <cell r="AU144">
            <v>77</v>
          </cell>
          <cell r="AV144">
            <v>95</v>
          </cell>
          <cell r="AW144">
            <v>103</v>
          </cell>
          <cell r="AX144">
            <v>131</v>
          </cell>
          <cell r="AY144">
            <v>103</v>
          </cell>
          <cell r="AZ144">
            <v>91</v>
          </cell>
          <cell r="BA144">
            <v>90</v>
          </cell>
          <cell r="BB144">
            <v>88</v>
          </cell>
          <cell r="BC144">
            <v>71</v>
          </cell>
          <cell r="BE144">
            <v>0</v>
          </cell>
          <cell r="BK144" t="str">
            <v>C2</v>
          </cell>
          <cell r="BL144" t="str">
            <v>C3</v>
          </cell>
          <cell r="BM144" t="str">
            <v>C3</v>
          </cell>
          <cell r="CW144" t="str">
            <v>VIP</v>
          </cell>
          <cell r="DO144" t="str">
            <v>981,6</v>
          </cell>
          <cell r="DP144" t="str">
            <v xml:space="preserve"> </v>
          </cell>
          <cell r="EM144" t="str">
            <v>YES</v>
          </cell>
          <cell r="EN144" t="str">
            <v/>
          </cell>
          <cell r="EO144" t="str">
            <v/>
          </cell>
          <cell r="EP144" t="str">
            <v/>
          </cell>
          <cell r="EQ144" t="str">
            <v/>
          </cell>
          <cell r="FH144" t="str">
            <v/>
          </cell>
          <cell r="FI144" t="str">
            <v/>
          </cell>
          <cell r="FP144">
            <v>0</v>
          </cell>
          <cell r="FR144">
            <v>0</v>
          </cell>
          <cell r="FT144">
            <v>0</v>
          </cell>
          <cell r="FV144">
            <v>0</v>
          </cell>
          <cell r="FW144">
            <v>0</v>
          </cell>
          <cell r="GA144" t="str">
            <v/>
          </cell>
          <cell r="GC144" t="str">
            <v>Yes</v>
          </cell>
          <cell r="GD144">
            <v>0</v>
          </cell>
          <cell r="GE144">
            <v>0</v>
          </cell>
          <cell r="GF144">
            <v>0</v>
          </cell>
          <cell r="GG144" t="str">
            <v>0</v>
          </cell>
          <cell r="GH144" t="str">
            <v>0</v>
          </cell>
          <cell r="GI144" t="str">
            <v>Borehole/Well on site, Municipal Yard Supply</v>
          </cell>
          <cell r="GJ144" t="str">
            <v>Less than 50%</v>
          </cell>
          <cell r="GK144" t="str">
            <v>NO</v>
          </cell>
          <cell r="GL144">
            <v>0</v>
          </cell>
          <cell r="GR144" t="str">
            <v>Reticulated for drinking purposes</v>
          </cell>
          <cell r="GS144" t="str">
            <v>Less than 75% needed</v>
          </cell>
          <cell r="GT144" t="str">
            <v>Y</v>
          </cell>
          <cell r="GU144">
            <v>3</v>
          </cell>
          <cell r="GV144">
            <v>6</v>
          </cell>
          <cell r="GW144">
            <v>-3</v>
          </cell>
          <cell r="GX144">
            <v>0.5</v>
          </cell>
          <cell r="GY144" t="str">
            <v>0</v>
          </cell>
          <cell r="GZ144">
            <v>5</v>
          </cell>
          <cell r="HA144">
            <v>5</v>
          </cell>
          <cell r="HB144">
            <v>1</v>
          </cell>
          <cell r="HC144">
            <v>0</v>
          </cell>
          <cell r="HD144">
            <v>1</v>
          </cell>
          <cell r="HE144" t="str">
            <v>0</v>
          </cell>
          <cell r="HF144">
            <v>0</v>
          </cell>
          <cell r="HG144" t="str">
            <v>0</v>
          </cell>
          <cell r="HH144">
            <v>0</v>
          </cell>
          <cell r="HI144">
            <v>0</v>
          </cell>
          <cell r="HJ144">
            <v>0</v>
          </cell>
          <cell r="HK144">
            <v>0</v>
          </cell>
          <cell r="HL144">
            <v>0</v>
          </cell>
          <cell r="HM144">
            <v>0</v>
          </cell>
          <cell r="HN144">
            <v>0</v>
          </cell>
          <cell r="HO144" t="str">
            <v>0</v>
          </cell>
          <cell r="HP144">
            <v>0</v>
          </cell>
          <cell r="HQ144" t="str">
            <v>0</v>
          </cell>
          <cell r="HR144">
            <v>1</v>
          </cell>
          <cell r="HS144">
            <v>1</v>
          </cell>
          <cell r="HT144">
            <v>5</v>
          </cell>
          <cell r="HU144">
            <v>4</v>
          </cell>
          <cell r="HV144">
            <v>0</v>
          </cell>
          <cell r="HW144">
            <v>0</v>
          </cell>
          <cell r="HX144">
            <v>1</v>
          </cell>
          <cell r="HY144" t="str">
            <v>1</v>
          </cell>
          <cell r="HZ144" t="str">
            <v>0</v>
          </cell>
          <cell r="IA144">
            <v>4</v>
          </cell>
          <cell r="IB144">
            <v>4</v>
          </cell>
          <cell r="IC144">
            <v>2</v>
          </cell>
          <cell r="ID144">
            <v>2</v>
          </cell>
          <cell r="IE144">
            <v>1</v>
          </cell>
          <cell r="IF144">
            <v>0</v>
          </cell>
          <cell r="IG144">
            <v>835924.59</v>
          </cell>
          <cell r="IH144" t="str">
            <v>8740117,7</v>
          </cell>
          <cell r="II144" t="str">
            <v>2007</v>
          </cell>
          <cell r="IJ144">
            <v>604363.05599999998</v>
          </cell>
          <cell r="IK144">
            <v>9264524.7620000001</v>
          </cell>
          <cell r="IL144">
            <v>1194880.8023999999</v>
          </cell>
          <cell r="IM144">
            <v>1599020.0519000001</v>
          </cell>
          <cell r="IN144" t="str">
            <v>835924,59</v>
          </cell>
          <cell r="IP144">
            <v>-8428600.1720000003</v>
          </cell>
          <cell r="IQ144">
            <v>9.5642258366999994E-2</v>
          </cell>
          <cell r="IS144">
            <v>100</v>
          </cell>
          <cell r="IT144">
            <v>5</v>
          </cell>
          <cell r="IU144" t="str">
            <v>PREVENTATIVE MAINTENANCE</v>
          </cell>
        </row>
        <row r="145">
          <cell r="A145" t="str">
            <v>GALORE PRIMARY SCHOOL</v>
          </cell>
          <cell r="B145" t="str">
            <v>GOVERNMENT SCHOOL</v>
          </cell>
          <cell r="C145" t="str">
            <v>NCPRP0047</v>
          </cell>
          <cell r="D145">
            <v>300100400</v>
          </cell>
          <cell r="F145" t="str">
            <v>JOHN TAOLO GAETSEWE</v>
          </cell>
          <cell r="G145" t="str">
            <v>JOE MOROLONG</v>
          </cell>
          <cell r="H145" t="str">
            <v>KURUMAN</v>
          </cell>
          <cell r="I145" t="str">
            <v>GALOTOLO</v>
          </cell>
          <cell r="J145" t="str">
            <v>151E GA-LOTLHARE VILLAGE, KURUMAN</v>
          </cell>
          <cell r="K145" t="str">
            <v>-27.130943</v>
          </cell>
          <cell r="L145" t="str">
            <v>23.377568</v>
          </cell>
          <cell r="M145">
            <v>1</v>
          </cell>
          <cell r="N145" t="str">
            <v>MO SERAPELWANE</v>
          </cell>
          <cell r="O145" t="str">
            <v>1</v>
          </cell>
          <cell r="P145" t="str">
            <v>KGOMOTSO JUDITH MONCHO</v>
          </cell>
          <cell r="Q145" t="str">
            <v>0716728241</v>
          </cell>
          <cell r="R145" t="str">
            <v>0825038332</v>
          </cell>
          <cell r="S145" t="str">
            <v>GALOREPS@GMAIL.COM</v>
          </cell>
          <cell r="T145" t="str">
            <v>NO</v>
          </cell>
          <cell r="U145" t="str">
            <v>RURAL</v>
          </cell>
          <cell r="V145" t="str">
            <v>71</v>
          </cell>
          <cell r="W145" t="str">
            <v>2,5032</v>
          </cell>
          <cell r="X145">
            <v>2.8</v>
          </cell>
          <cell r="Y145" t="str">
            <v>-1,1389</v>
          </cell>
          <cell r="Z145">
            <v>490</v>
          </cell>
          <cell r="AA145" t="str">
            <v>PERMANENT</v>
          </cell>
          <cell r="AB145" t="str">
            <v/>
          </cell>
          <cell r="AC145" t="str">
            <v/>
          </cell>
          <cell r="AD145" t="str">
            <v>PROVINCIAL</v>
          </cell>
          <cell r="AE145" t="str">
            <v/>
          </cell>
          <cell r="AF145" t="str">
            <v/>
          </cell>
          <cell r="AG145" t="str">
            <v>OPERATIONAL (LEARNERS AT THE SCHOOL)</v>
          </cell>
          <cell r="AH145" t="str">
            <v>PUBLIC</v>
          </cell>
          <cell r="AI145" t="str">
            <v>PUBLIC ORDINARY SCHOOL</v>
          </cell>
          <cell r="AJ145" t="str">
            <v xml:space="preserve">PRIMARY </v>
          </cell>
          <cell r="AK145">
            <v>241</v>
          </cell>
          <cell r="AL145" t="str">
            <v xml:space="preserve">SMALL PRIMARY </v>
          </cell>
          <cell r="AM145" t="str">
            <v xml:space="preserve">LEVEL 1 PRIMARY SCHOOL </v>
          </cell>
          <cell r="AN145" t="str">
            <v>GRADE R</v>
          </cell>
          <cell r="AO145" t="str">
            <v>GRADE 7</v>
          </cell>
          <cell r="AP145" t="str">
            <v>240</v>
          </cell>
          <cell r="AQ145">
            <v>231</v>
          </cell>
          <cell r="AR145">
            <v>237</v>
          </cell>
          <cell r="AS145">
            <v>237</v>
          </cell>
          <cell r="AT145">
            <v>234</v>
          </cell>
          <cell r="AU145">
            <v>254</v>
          </cell>
          <cell r="AV145">
            <v>250</v>
          </cell>
          <cell r="AW145">
            <v>268</v>
          </cell>
          <cell r="AX145">
            <v>293</v>
          </cell>
          <cell r="AY145">
            <v>254</v>
          </cell>
          <cell r="AZ145">
            <v>255</v>
          </cell>
          <cell r="BA145">
            <v>227</v>
          </cell>
          <cell r="BB145">
            <v>230</v>
          </cell>
          <cell r="BC145">
            <v>241</v>
          </cell>
          <cell r="BE145">
            <v>0</v>
          </cell>
          <cell r="BK145" t="str">
            <v>C3</v>
          </cell>
          <cell r="BL145" t="str">
            <v>C4</v>
          </cell>
          <cell r="BM145" t="str">
            <v>C4</v>
          </cell>
          <cell r="CW145" t="str">
            <v>Enviro Loo</v>
          </cell>
          <cell r="DO145" t="str">
            <v>635,04</v>
          </cell>
          <cell r="DP145" t="str">
            <v>WELDED MESH</v>
          </cell>
          <cell r="EM145" t="str">
            <v/>
          </cell>
          <cell r="EN145" t="str">
            <v/>
          </cell>
          <cell r="EO145" t="str">
            <v/>
          </cell>
          <cell r="EP145" t="str">
            <v/>
          </cell>
          <cell r="EQ145" t="str">
            <v/>
          </cell>
          <cell r="FH145" t="str">
            <v/>
          </cell>
          <cell r="FI145" t="str">
            <v/>
          </cell>
          <cell r="FP145">
            <v>0</v>
          </cell>
          <cell r="FR145">
            <v>0</v>
          </cell>
          <cell r="FT145">
            <v>0</v>
          </cell>
          <cell r="FV145">
            <v>0</v>
          </cell>
          <cell r="FW145">
            <v>0</v>
          </cell>
          <cell r="GA145" t="str">
            <v/>
          </cell>
          <cell r="GC145" t="str">
            <v>Yes</v>
          </cell>
          <cell r="GD145">
            <v>0</v>
          </cell>
          <cell r="GE145">
            <v>0</v>
          </cell>
          <cell r="GF145">
            <v>0</v>
          </cell>
          <cell r="GG145" t="str">
            <v>0</v>
          </cell>
          <cell r="GH145" t="str">
            <v>0</v>
          </cell>
          <cell r="GI145" t="str">
            <v>Borehole/Well on site</v>
          </cell>
          <cell r="GJ145" t="str">
            <v>Always available</v>
          </cell>
          <cell r="GK145" t="str">
            <v>YES</v>
          </cell>
          <cell r="GL145">
            <v>2</v>
          </cell>
          <cell r="GM145">
            <v>10000</v>
          </cell>
          <cell r="GN145" t="str">
            <v>2 x 5kl</v>
          </cell>
          <cell r="GP145" t="str">
            <v>1 x 5kl</v>
          </cell>
          <cell r="GR145" t="str">
            <v>Reticulated for drinking purposes, Reticulated for vegetable garden, Reticulated for water borne sewerage system</v>
          </cell>
          <cell r="GS145" t="str">
            <v>Less than 100% needed</v>
          </cell>
          <cell r="GT145" t="str">
            <v/>
          </cell>
          <cell r="GU145">
            <v>8</v>
          </cell>
          <cell r="GV145">
            <v>12</v>
          </cell>
          <cell r="GW145">
            <v>-4</v>
          </cell>
          <cell r="GX145">
            <v>0.5</v>
          </cell>
          <cell r="GY145" t="str">
            <v>2</v>
          </cell>
          <cell r="GZ145">
            <v>8</v>
          </cell>
          <cell r="HA145">
            <v>6</v>
          </cell>
          <cell r="HB145">
            <v>0.75</v>
          </cell>
          <cell r="HC145">
            <v>0</v>
          </cell>
          <cell r="HD145">
            <v>1</v>
          </cell>
          <cell r="HE145" t="str">
            <v>0</v>
          </cell>
          <cell r="HF145">
            <v>0</v>
          </cell>
          <cell r="HG145" t="str">
            <v>0</v>
          </cell>
          <cell r="HH145">
            <v>0</v>
          </cell>
          <cell r="HI145">
            <v>0</v>
          </cell>
          <cell r="HJ145">
            <v>0</v>
          </cell>
          <cell r="HK145">
            <v>0</v>
          </cell>
          <cell r="HL145">
            <v>1</v>
          </cell>
          <cell r="HM145">
            <v>1</v>
          </cell>
          <cell r="HN145">
            <v>0</v>
          </cell>
          <cell r="HO145" t="str">
            <v>0</v>
          </cell>
          <cell r="HP145">
            <v>0</v>
          </cell>
          <cell r="HQ145" t="str">
            <v>0</v>
          </cell>
          <cell r="HR145">
            <v>0</v>
          </cell>
          <cell r="HS145">
            <v>0</v>
          </cell>
          <cell r="HT145">
            <v>8</v>
          </cell>
          <cell r="HU145">
            <v>8</v>
          </cell>
          <cell r="HV145">
            <v>0</v>
          </cell>
          <cell r="HW145">
            <v>0</v>
          </cell>
          <cell r="HX145">
            <v>1</v>
          </cell>
          <cell r="HY145" t="str">
            <v>1</v>
          </cell>
          <cell r="HZ145" t="str">
            <v>0</v>
          </cell>
          <cell r="IA145">
            <v>8</v>
          </cell>
          <cell r="IB145">
            <v>8</v>
          </cell>
          <cell r="IC145">
            <v>0</v>
          </cell>
          <cell r="ID145">
            <v>0</v>
          </cell>
          <cell r="IE145">
            <v>1</v>
          </cell>
          <cell r="IF145">
            <v>1</v>
          </cell>
          <cell r="IG145">
            <v>1024.1098999999999</v>
          </cell>
          <cell r="IH145" t="str">
            <v>8192886,31</v>
          </cell>
          <cell r="II145" t="str">
            <v>1970</v>
          </cell>
          <cell r="IJ145">
            <v>4022328.6719999998</v>
          </cell>
          <cell r="IK145">
            <v>8684459.4886000007</v>
          </cell>
          <cell r="IL145">
            <v>838276.7</v>
          </cell>
          <cell r="IM145">
            <v>1121803.321</v>
          </cell>
          <cell r="IN145" t="str">
            <v>1024,1099</v>
          </cell>
          <cell r="IP145">
            <v>-8683435.3786999993</v>
          </cell>
          <cell r="IQ145">
            <v>1.25E-4</v>
          </cell>
          <cell r="IS145">
            <v>100</v>
          </cell>
          <cell r="IT145">
            <v>5</v>
          </cell>
          <cell r="IU145" t="str">
            <v>PREVENTATIVE MAINTENANCE</v>
          </cell>
        </row>
        <row r="146">
          <cell r="A146" t="str">
            <v>GAMAGARA HOËRSKOOL</v>
          </cell>
          <cell r="B146" t="str">
            <v>GOVERNMENT SCHOOL</v>
          </cell>
          <cell r="C146" t="str">
            <v>NCPRP1269, 1295, 1530</v>
          </cell>
          <cell r="D146">
            <v>300044208</v>
          </cell>
          <cell r="E146" t="str">
            <v/>
          </cell>
          <cell r="F146" t="str">
            <v>JOHN TAOLO GAETSEWE</v>
          </cell>
          <cell r="G146" t="str">
            <v xml:space="preserve">GAMAGARA </v>
          </cell>
          <cell r="H146" t="str">
            <v>DEBEN</v>
          </cell>
          <cell r="I146" t="str">
            <v>DEBEN</v>
          </cell>
          <cell r="J146" t="str">
            <v>26, MAIN STREET, DIBENG</v>
          </cell>
          <cell r="K146" t="str">
            <v>-27.597470</v>
          </cell>
          <cell r="L146" t="str">
            <v>22.876392</v>
          </cell>
          <cell r="M146">
            <v>4</v>
          </cell>
          <cell r="N146" t="str">
            <v>SJ MOTHIBEDI</v>
          </cell>
          <cell r="O146" t="str">
            <v>1</v>
          </cell>
          <cell r="P146" t="str">
            <v>HERMANUS VAN NIEKERK</v>
          </cell>
          <cell r="Q146" t="str">
            <v>0537231647</v>
          </cell>
          <cell r="R146" t="str">
            <v>0823038624</v>
          </cell>
          <cell r="S146" t="str">
            <v>HOOF@KATHULAERSKOOL.CO.ZA</v>
          </cell>
          <cell r="T146" t="str">
            <v>NO</v>
          </cell>
          <cell r="U146" t="str">
            <v>RURAL</v>
          </cell>
          <cell r="V146" t="str">
            <v>189 &amp;190</v>
          </cell>
          <cell r="W146" t="str">
            <v>3,4659</v>
          </cell>
          <cell r="X146">
            <v>4.8</v>
          </cell>
          <cell r="Y146" t="str">
            <v>-1,3341</v>
          </cell>
          <cell r="Z146">
            <v>6161</v>
          </cell>
          <cell r="AA146" t="str">
            <v>PERMANENT</v>
          </cell>
          <cell r="AB146" t="str">
            <v/>
          </cell>
          <cell r="AC146" t="str">
            <v/>
          </cell>
          <cell r="AD146" t="str">
            <v>PROVINCIAL</v>
          </cell>
          <cell r="AE146" t="str">
            <v/>
          </cell>
          <cell r="AF146" t="str">
            <v/>
          </cell>
          <cell r="AG146" t="str">
            <v>OPERATIONAL (LEARNERS AT THE SCHOOL)</v>
          </cell>
          <cell r="AH146" t="str">
            <v>PUBLIC</v>
          </cell>
          <cell r="AI146" t="str">
            <v>PUBLIC ORDINARY SCHOOL</v>
          </cell>
          <cell r="AJ146" t="str">
            <v xml:space="preserve">SECONDARY </v>
          </cell>
          <cell r="AK146">
            <v>912</v>
          </cell>
          <cell r="AL146" t="str">
            <v xml:space="preserve">LARGE SECONDARY </v>
          </cell>
          <cell r="AM146" t="str">
            <v xml:space="preserve">LEVEL 4 SECONDARY SCHOOL </v>
          </cell>
          <cell r="AN146" t="str">
            <v>GRADE 8</v>
          </cell>
          <cell r="AO146" t="str">
            <v>GRADE 12</v>
          </cell>
          <cell r="AP146" t="str">
            <v>575</v>
          </cell>
          <cell r="AQ146">
            <v>524</v>
          </cell>
          <cell r="AR146">
            <v>551</v>
          </cell>
          <cell r="AS146">
            <v>560</v>
          </cell>
          <cell r="AT146">
            <v>537</v>
          </cell>
          <cell r="AU146">
            <v>583</v>
          </cell>
          <cell r="AV146">
            <v>650</v>
          </cell>
          <cell r="AW146">
            <v>741</v>
          </cell>
          <cell r="AX146">
            <v>778</v>
          </cell>
          <cell r="AY146">
            <v>776</v>
          </cell>
          <cell r="AZ146">
            <v>804</v>
          </cell>
          <cell r="BA146">
            <v>761</v>
          </cell>
          <cell r="BB146">
            <v>829</v>
          </cell>
          <cell r="BC146">
            <v>912</v>
          </cell>
          <cell r="BK146" t="str">
            <v>C2</v>
          </cell>
          <cell r="BL146" t="str">
            <v>C4</v>
          </cell>
          <cell r="BM146" t="str">
            <v>C4</v>
          </cell>
          <cell r="CW146" t="str">
            <v>Flush toilet (septic tank)</v>
          </cell>
          <cell r="DO146" t="str">
            <v>970,8</v>
          </cell>
          <cell r="DP146" t="str">
            <v>STEEL PALISADE</v>
          </cell>
          <cell r="EH146">
            <v>6</v>
          </cell>
          <cell r="EM146" t="str">
            <v>YES</v>
          </cell>
          <cell r="EN146" t="str">
            <v/>
          </cell>
          <cell r="EO146" t="str">
            <v/>
          </cell>
          <cell r="EP146" t="str">
            <v/>
          </cell>
          <cell r="EQ146" t="str">
            <v/>
          </cell>
          <cell r="FH146" t="str">
            <v/>
          </cell>
          <cell r="FI146" t="str">
            <v/>
          </cell>
          <cell r="FP146">
            <v>0</v>
          </cell>
          <cell r="FR146">
            <v>0</v>
          </cell>
          <cell r="FT146">
            <v>0</v>
          </cell>
          <cell r="FV146">
            <v>0</v>
          </cell>
          <cell r="FW146">
            <v>0</v>
          </cell>
          <cell r="GA146" t="str">
            <v/>
          </cell>
          <cell r="GC146" t="str">
            <v>Yes</v>
          </cell>
          <cell r="GD146">
            <v>0</v>
          </cell>
          <cell r="GE146">
            <v>0</v>
          </cell>
          <cell r="GF146">
            <v>0</v>
          </cell>
          <cell r="GG146" t="str">
            <v>0</v>
          </cell>
          <cell r="GH146" t="str">
            <v>0</v>
          </cell>
          <cell r="GI146" t="str">
            <v>Borehole/Well on site, Municipal/Communal</v>
          </cell>
          <cell r="GJ146" t="str">
            <v>Always available</v>
          </cell>
          <cell r="GK146" t="str">
            <v>YES</v>
          </cell>
          <cell r="GL146">
            <v>2</v>
          </cell>
          <cell r="GM146">
            <v>5000</v>
          </cell>
          <cell r="GN146" t="str">
            <v>1 x 5kl</v>
          </cell>
          <cell r="GR146" t="str">
            <v>Reticulated for drinking purposes, Reticulated for vegetable garden, Reticulated for water borne sewerage system</v>
          </cell>
          <cell r="GS146" t="str">
            <v>Not needed</v>
          </cell>
          <cell r="GT146" t="str">
            <v/>
          </cell>
          <cell r="GU146">
            <v>34</v>
          </cell>
          <cell r="GV146">
            <v>22</v>
          </cell>
          <cell r="GW146">
            <v>12</v>
          </cell>
          <cell r="GX146">
            <v>0</v>
          </cell>
          <cell r="GY146" t="str">
            <v>12</v>
          </cell>
          <cell r="GZ146">
            <v>8</v>
          </cell>
          <cell r="HA146">
            <v>1</v>
          </cell>
          <cell r="HB146">
            <v>0.125</v>
          </cell>
          <cell r="HC146">
            <v>0</v>
          </cell>
          <cell r="HD146">
            <v>1</v>
          </cell>
          <cell r="HE146" t="str">
            <v>0</v>
          </cell>
          <cell r="HF146">
            <v>1</v>
          </cell>
          <cell r="HG146" t="str">
            <v>1</v>
          </cell>
          <cell r="HH146">
            <v>1</v>
          </cell>
          <cell r="HI146">
            <v>0</v>
          </cell>
          <cell r="HJ146">
            <v>1</v>
          </cell>
          <cell r="HK146">
            <v>1</v>
          </cell>
          <cell r="HL146">
            <v>1</v>
          </cell>
          <cell r="HM146">
            <v>0</v>
          </cell>
          <cell r="HN146">
            <v>1</v>
          </cell>
          <cell r="HO146" t="str">
            <v>1</v>
          </cell>
          <cell r="HP146">
            <v>1</v>
          </cell>
          <cell r="HQ146" t="str">
            <v>0</v>
          </cell>
          <cell r="HR146">
            <v>10</v>
          </cell>
          <cell r="HS146">
            <v>10</v>
          </cell>
          <cell r="HT146">
            <v>17</v>
          </cell>
          <cell r="HU146">
            <v>9</v>
          </cell>
          <cell r="HV146">
            <v>0</v>
          </cell>
          <cell r="HW146">
            <v>0</v>
          </cell>
          <cell r="HX146">
            <v>1</v>
          </cell>
          <cell r="HY146" t="str">
            <v>1</v>
          </cell>
          <cell r="HZ146" t="str">
            <v>0</v>
          </cell>
          <cell r="IA146">
            <v>28</v>
          </cell>
          <cell r="IB146">
            <v>28</v>
          </cell>
          <cell r="IC146">
            <v>0</v>
          </cell>
          <cell r="ID146">
            <v>0</v>
          </cell>
          <cell r="IE146">
            <v>1</v>
          </cell>
          <cell r="IF146">
            <v>1</v>
          </cell>
          <cell r="IG146">
            <v>389662.54</v>
          </cell>
          <cell r="IH146" t="str">
            <v>43410012,82</v>
          </cell>
          <cell r="II146" t="str">
            <v>1911</v>
          </cell>
          <cell r="IJ146">
            <v>10756900.202</v>
          </cell>
          <cell r="IK146">
            <v>46014613.589199997</v>
          </cell>
          <cell r="IL146">
            <v>2216741.96</v>
          </cell>
          <cell r="IM146">
            <v>2966500.7897999999</v>
          </cell>
          <cell r="IN146" t="str">
            <v>389662,54</v>
          </cell>
          <cell r="IP146">
            <v>-45624951.049199998</v>
          </cell>
          <cell r="IQ146">
            <v>8.9763286402999992E-3</v>
          </cell>
          <cell r="IS146">
            <v>100</v>
          </cell>
          <cell r="IT146">
            <v>5</v>
          </cell>
          <cell r="IU146" t="str">
            <v>CORRECTIVE MAINTENANCE</v>
          </cell>
        </row>
        <row r="147">
          <cell r="A147" t="str">
            <v>GAMASEGO PRIMARY SCHOOL</v>
          </cell>
          <cell r="B147" t="str">
            <v>GOVERNMENT SCHOOL</v>
          </cell>
          <cell r="C147" t="str">
            <v>NCPRP0048</v>
          </cell>
          <cell r="D147">
            <v>300100402</v>
          </cell>
          <cell r="F147" t="str">
            <v>JOHN TAOLO GAETSEWE</v>
          </cell>
          <cell r="G147" t="str">
            <v>JOE MOROLONG</v>
          </cell>
          <cell r="H147" t="str">
            <v>GAMASEPA</v>
          </cell>
          <cell r="I147" t="str">
            <v>GAMASEPA</v>
          </cell>
          <cell r="J147" t="str">
            <v>STAND NO A32, GAMASEPA VILLAGE, MOTHIBISTAD</v>
          </cell>
          <cell r="K147" t="str">
            <v>-27.532559</v>
          </cell>
          <cell r="L147" t="str">
            <v>23.734262</v>
          </cell>
          <cell r="M147">
            <v>2</v>
          </cell>
          <cell r="N147" t="str">
            <v>NV THOLE</v>
          </cell>
          <cell r="O147" t="str">
            <v>3</v>
          </cell>
          <cell r="P147" t="str">
            <v>MPHAHLELE SITHOLE</v>
          </cell>
          <cell r="Q147" t="str">
            <v>0827151564</v>
          </cell>
          <cell r="R147" t="str">
            <v>0739293361</v>
          </cell>
          <cell r="S147" t="str">
            <v>SITHOLEHARRY@YAHOO.COM</v>
          </cell>
          <cell r="T147" t="str">
            <v>YES</v>
          </cell>
          <cell r="U147" t="str">
            <v>RURAL</v>
          </cell>
          <cell r="V147" t="str">
            <v>FARM 172</v>
          </cell>
          <cell r="W147" t="str">
            <v>3,3353</v>
          </cell>
          <cell r="X147">
            <v>2.8</v>
          </cell>
          <cell r="Y147" t="str">
            <v>0,7</v>
          </cell>
          <cell r="Z147">
            <v>590</v>
          </cell>
          <cell r="AA147" t="str">
            <v>PERMANENT</v>
          </cell>
          <cell r="AB147" t="str">
            <v/>
          </cell>
          <cell r="AC147" t="str">
            <v/>
          </cell>
          <cell r="AD147" t="str">
            <v>PROVINCIAL</v>
          </cell>
          <cell r="AE147" t="str">
            <v/>
          </cell>
          <cell r="AF147" t="str">
            <v/>
          </cell>
          <cell r="AG147" t="str">
            <v>OPERATIONAL (LEARNERS AT THE SCHOOL)</v>
          </cell>
          <cell r="AH147" t="str">
            <v>PUBLIC</v>
          </cell>
          <cell r="AI147" t="str">
            <v>PUBLIC ORDINARY SCHOOL</v>
          </cell>
          <cell r="AJ147" t="str">
            <v>PRIMARY</v>
          </cell>
          <cell r="AK147">
            <v>251</v>
          </cell>
          <cell r="AL147" t="str">
            <v>SMALL PRIMARY</v>
          </cell>
          <cell r="AM147" t="str">
            <v xml:space="preserve">LEVEL 1 PRIMARY SCHOOL </v>
          </cell>
          <cell r="AN147" t="str">
            <v>GRADE R</v>
          </cell>
          <cell r="AO147" t="str">
            <v>GRADE 7</v>
          </cell>
          <cell r="AP147" t="str">
            <v>202</v>
          </cell>
          <cell r="AR147">
            <v>207</v>
          </cell>
          <cell r="AS147">
            <v>203</v>
          </cell>
          <cell r="AT147">
            <v>226</v>
          </cell>
          <cell r="AU147">
            <v>224</v>
          </cell>
          <cell r="AV147">
            <v>213</v>
          </cell>
          <cell r="AW147">
            <v>214</v>
          </cell>
          <cell r="AX147">
            <v>259</v>
          </cell>
          <cell r="AY147">
            <v>220</v>
          </cell>
          <cell r="AZ147">
            <v>246</v>
          </cell>
          <cell r="BA147">
            <v>224</v>
          </cell>
          <cell r="BB147">
            <v>204</v>
          </cell>
          <cell r="BC147">
            <v>251</v>
          </cell>
          <cell r="BE147">
            <v>0</v>
          </cell>
          <cell r="BK147" t="str">
            <v>C3</v>
          </cell>
          <cell r="BL147" t="str">
            <v>C3</v>
          </cell>
          <cell r="BM147" t="str">
            <v>C3</v>
          </cell>
          <cell r="CW147" t="str">
            <v>Flush toilet (septic tank)</v>
          </cell>
          <cell r="DO147" t="str">
            <v>740,36</v>
          </cell>
          <cell r="DP147" t="str">
            <v>STEEL PALISADE</v>
          </cell>
          <cell r="EH147">
            <v>4</v>
          </cell>
          <cell r="EM147" t="str">
            <v/>
          </cell>
          <cell r="EN147" t="str">
            <v/>
          </cell>
          <cell r="EO147" t="str">
            <v/>
          </cell>
          <cell r="EP147" t="str">
            <v/>
          </cell>
          <cell r="EQ147" t="str">
            <v/>
          </cell>
          <cell r="FH147" t="str">
            <v/>
          </cell>
          <cell r="FI147" t="str">
            <v/>
          </cell>
          <cell r="FP147">
            <v>0</v>
          </cell>
          <cell r="FR147">
            <v>0</v>
          </cell>
          <cell r="FT147">
            <v>0</v>
          </cell>
          <cell r="FV147">
            <v>0</v>
          </cell>
          <cell r="FW147">
            <v>0</v>
          </cell>
          <cell r="GA147" t="str">
            <v/>
          </cell>
          <cell r="GC147" t="str">
            <v>Yes</v>
          </cell>
          <cell r="GD147">
            <v>0</v>
          </cell>
          <cell r="GE147">
            <v>0</v>
          </cell>
          <cell r="GF147">
            <v>0</v>
          </cell>
          <cell r="GG147" t="str">
            <v>0</v>
          </cell>
          <cell r="GH147" t="str">
            <v>0</v>
          </cell>
          <cell r="GI147" t="str">
            <v>Borehole/Well on site, Municipal/Communal</v>
          </cell>
          <cell r="GJ147" t="str">
            <v>Always available</v>
          </cell>
          <cell r="GK147" t="str">
            <v>YES</v>
          </cell>
          <cell r="GL147">
            <v>5</v>
          </cell>
          <cell r="GM147">
            <v>20000</v>
          </cell>
          <cell r="GN147" t="str">
            <v>2 x 2.5kl, 3 x 5kl</v>
          </cell>
          <cell r="GR147" t="str">
            <v>Reticulated for drinking purposes, Reticulated for vegetable garden, Reticulated for water borne sewerage system, Reticulated for watering of sport fields and gardens</v>
          </cell>
          <cell r="GS147" t="str">
            <v>Not needed</v>
          </cell>
          <cell r="GT147" t="str">
            <v/>
          </cell>
          <cell r="GU147">
            <v>8</v>
          </cell>
          <cell r="GV147">
            <v>12</v>
          </cell>
          <cell r="GW147">
            <v>-4</v>
          </cell>
          <cell r="GX147">
            <v>0.5</v>
          </cell>
          <cell r="GY147" t="str">
            <v>16</v>
          </cell>
          <cell r="GZ147">
            <v>8</v>
          </cell>
          <cell r="HA147">
            <v>4</v>
          </cell>
          <cell r="HB147">
            <v>0.5</v>
          </cell>
          <cell r="HC147">
            <v>0</v>
          </cell>
          <cell r="HD147">
            <v>1</v>
          </cell>
          <cell r="HE147" t="str">
            <v>0</v>
          </cell>
          <cell r="HF147">
            <v>0</v>
          </cell>
          <cell r="HG147" t="str">
            <v>0</v>
          </cell>
          <cell r="HH147">
            <v>0</v>
          </cell>
          <cell r="HI147">
            <v>0</v>
          </cell>
          <cell r="HJ147">
            <v>0</v>
          </cell>
          <cell r="HK147">
            <v>0</v>
          </cell>
          <cell r="HL147">
            <v>1</v>
          </cell>
          <cell r="HM147">
            <v>1</v>
          </cell>
          <cell r="HN147">
            <v>0</v>
          </cell>
          <cell r="HO147" t="str">
            <v>0</v>
          </cell>
          <cell r="HP147">
            <v>0</v>
          </cell>
          <cell r="HQ147" t="str">
            <v>0</v>
          </cell>
          <cell r="HR147">
            <v>1</v>
          </cell>
          <cell r="HS147">
            <v>1</v>
          </cell>
          <cell r="HT147">
            <v>8</v>
          </cell>
          <cell r="HU147">
            <v>7</v>
          </cell>
          <cell r="HV147">
            <v>0</v>
          </cell>
          <cell r="HW147">
            <v>0</v>
          </cell>
          <cell r="HX147">
            <v>1</v>
          </cell>
          <cell r="HY147" t="str">
            <v>1</v>
          </cell>
          <cell r="HZ147" t="str">
            <v>0</v>
          </cell>
          <cell r="IA147">
            <v>7</v>
          </cell>
          <cell r="IB147">
            <v>7</v>
          </cell>
          <cell r="IC147">
            <v>1</v>
          </cell>
          <cell r="ID147">
            <v>1</v>
          </cell>
          <cell r="IE147">
            <v>1</v>
          </cell>
          <cell r="IF147">
            <v>0</v>
          </cell>
          <cell r="IG147">
            <v>1439927.02</v>
          </cell>
          <cell r="IH147" t="str">
            <v>13080740,71</v>
          </cell>
          <cell r="II147" t="str">
            <v>1996</v>
          </cell>
          <cell r="IJ147">
            <v>4519263.5999999996</v>
          </cell>
          <cell r="IK147">
            <v>13865585.1526</v>
          </cell>
          <cell r="IL147">
            <v>4962234.8600000003</v>
          </cell>
          <cell r="IM147">
            <v>6640589.6117000002</v>
          </cell>
          <cell r="IN147" t="str">
            <v>1439927,02</v>
          </cell>
          <cell r="IP147">
            <v>-12425658.1326</v>
          </cell>
          <cell r="IQ147">
            <v>0.11007992964</v>
          </cell>
          <cell r="IS147">
            <v>100</v>
          </cell>
          <cell r="IT147">
            <v>5</v>
          </cell>
          <cell r="IU147" t="str">
            <v>FEASIBILITY STUDY</v>
          </cell>
        </row>
        <row r="148">
          <cell r="A148" t="str">
            <v>GAMOCWAEDI PRIMARY SCHOOL</v>
          </cell>
          <cell r="B148" t="str">
            <v>GOVERNMENT SCHOOL</v>
          </cell>
          <cell r="C148" t="str">
            <v>NCPRP0037</v>
          </cell>
          <cell r="D148">
            <v>300100403</v>
          </cell>
          <cell r="E148" t="str">
            <v/>
          </cell>
          <cell r="F148" t="str">
            <v>JOHN TAOLO GAETSEWE</v>
          </cell>
          <cell r="G148" t="str">
            <v>JOE MOROLONG</v>
          </cell>
          <cell r="H148" t="str">
            <v>KURUMAN</v>
          </cell>
          <cell r="I148" t="str">
            <v>DEERHAM</v>
          </cell>
          <cell r="J148" t="str">
            <v>B8, DEORHAM VILLAGE, KURUMAN</v>
          </cell>
          <cell r="K148" t="str">
            <v>-26.894584</v>
          </cell>
          <cell r="L148" t="str">
            <v>23.509117</v>
          </cell>
          <cell r="M148">
            <v>5</v>
          </cell>
          <cell r="N148" t="str">
            <v>NG SIAMISANG</v>
          </cell>
          <cell r="O148" t="str">
            <v>1</v>
          </cell>
          <cell r="P148" t="str">
            <v>KEOAGILE HANNAH GULEKANA</v>
          </cell>
          <cell r="Q148" t="str">
            <v>0537710073</v>
          </cell>
          <cell r="R148" t="str">
            <v>0729873309</v>
          </cell>
          <cell r="S148" t="str">
            <v>GAMOCHWAEDIPS@GMAIL.COM</v>
          </cell>
          <cell r="T148" t="str">
            <v>TBD</v>
          </cell>
          <cell r="U148" t="str">
            <v>RURAL</v>
          </cell>
          <cell r="V148" t="str">
            <v>RE/66</v>
          </cell>
          <cell r="W148" t="str">
            <v>2,1789</v>
          </cell>
          <cell r="X148">
            <v>2.8</v>
          </cell>
          <cell r="Y148" t="str">
            <v>-0,6211</v>
          </cell>
          <cell r="AA148" t="str">
            <v>PERMANENT</v>
          </cell>
          <cell r="AB148" t="str">
            <v/>
          </cell>
          <cell r="AC148" t="str">
            <v/>
          </cell>
          <cell r="AD148" t="str">
            <v>PROVINCIAL</v>
          </cell>
          <cell r="AE148" t="str">
            <v>NO</v>
          </cell>
          <cell r="AF148" t="str">
            <v/>
          </cell>
          <cell r="AG148" t="str">
            <v>OPERATIONAL (LEARNERS AT THE SCHOOL)</v>
          </cell>
          <cell r="AH148" t="str">
            <v>PUBLIC</v>
          </cell>
          <cell r="AI148" t="str">
            <v>PUBLIC ORDINARY SCHOOL</v>
          </cell>
          <cell r="AJ148" t="str">
            <v>PRIMARY</v>
          </cell>
          <cell r="AK148">
            <v>207</v>
          </cell>
          <cell r="AL148" t="str">
            <v>SMALL PRIMARY</v>
          </cell>
          <cell r="AM148" t="str">
            <v xml:space="preserve">LEVEL 1 PRIMARY SCHOOL </v>
          </cell>
          <cell r="AN148" t="str">
            <v>GRADE R</v>
          </cell>
          <cell r="AO148" t="str">
            <v>GRADE 7</v>
          </cell>
          <cell r="AP148" t="str">
            <v>260</v>
          </cell>
          <cell r="AQ148">
            <v>260</v>
          </cell>
          <cell r="AR148">
            <v>284</v>
          </cell>
          <cell r="AS148">
            <v>283</v>
          </cell>
          <cell r="AT148">
            <v>270</v>
          </cell>
          <cell r="AU148">
            <v>248</v>
          </cell>
          <cell r="AV148">
            <v>236</v>
          </cell>
          <cell r="AW148">
            <v>227</v>
          </cell>
          <cell r="AX148">
            <v>223</v>
          </cell>
          <cell r="AY148">
            <v>218</v>
          </cell>
          <cell r="AZ148">
            <v>201</v>
          </cell>
          <cell r="BA148">
            <v>190</v>
          </cell>
          <cell r="BB148">
            <v>200</v>
          </cell>
          <cell r="BC148">
            <v>207</v>
          </cell>
          <cell r="BE148">
            <v>0</v>
          </cell>
          <cell r="BK148" t="str">
            <v>C3</v>
          </cell>
          <cell r="BL148" t="str">
            <v>C3</v>
          </cell>
          <cell r="BM148" t="str">
            <v>C3</v>
          </cell>
          <cell r="CW148" t="str">
            <v>Enviro Loo, VIP</v>
          </cell>
          <cell r="DO148" t="str">
            <v>593,2</v>
          </cell>
          <cell r="DP148" t="str">
            <v xml:space="preserve"> </v>
          </cell>
          <cell r="EH148">
            <v>6</v>
          </cell>
          <cell r="EM148" t="str">
            <v/>
          </cell>
          <cell r="EN148" t="str">
            <v/>
          </cell>
          <cell r="EO148" t="str">
            <v/>
          </cell>
          <cell r="EP148" t="str">
            <v/>
          </cell>
          <cell r="EQ148" t="str">
            <v/>
          </cell>
          <cell r="FH148" t="str">
            <v/>
          </cell>
          <cell r="FI148" t="str">
            <v/>
          </cell>
          <cell r="FP148">
            <v>0</v>
          </cell>
          <cell r="FR148">
            <v>0</v>
          </cell>
          <cell r="FT148">
            <v>0</v>
          </cell>
          <cell r="FV148">
            <v>0</v>
          </cell>
          <cell r="FW148">
            <v>0</v>
          </cell>
          <cell r="GA148" t="str">
            <v/>
          </cell>
          <cell r="GC148" t="str">
            <v>Yes</v>
          </cell>
          <cell r="GD148">
            <v>0</v>
          </cell>
          <cell r="GE148">
            <v>0</v>
          </cell>
          <cell r="GF148">
            <v>0</v>
          </cell>
          <cell r="GG148" t="str">
            <v>0</v>
          </cell>
          <cell r="GH148" t="str">
            <v>0</v>
          </cell>
          <cell r="GI148" t="str">
            <v>Borehole/Well on site, Municipal/Communal</v>
          </cell>
          <cell r="GJ148" t="str">
            <v>Less than 25%</v>
          </cell>
          <cell r="GK148" t="str">
            <v>YES</v>
          </cell>
          <cell r="GL148">
            <v>1</v>
          </cell>
          <cell r="GM148">
            <v>5000</v>
          </cell>
          <cell r="GN148" t="str">
            <v>1 x 5kl</v>
          </cell>
          <cell r="GR148" t="str">
            <v>Reticulated for drinking purposes, Reticulated for vegetable garden</v>
          </cell>
          <cell r="GS148" t="str">
            <v>Less than 50% needed</v>
          </cell>
          <cell r="GT148" t="str">
            <v/>
          </cell>
          <cell r="GU148">
            <v>8</v>
          </cell>
          <cell r="GV148">
            <v>12</v>
          </cell>
          <cell r="GW148">
            <v>-4</v>
          </cell>
          <cell r="GX148">
            <v>0.66666666666666663</v>
          </cell>
          <cell r="GY148" t="str">
            <v>8</v>
          </cell>
          <cell r="GZ148">
            <v>8</v>
          </cell>
          <cell r="HA148">
            <v>5</v>
          </cell>
          <cell r="HB148">
            <v>0.625</v>
          </cell>
          <cell r="HC148">
            <v>0</v>
          </cell>
          <cell r="HD148">
            <v>1</v>
          </cell>
          <cell r="HE148" t="str">
            <v>0</v>
          </cell>
          <cell r="HF148">
            <v>0</v>
          </cell>
          <cell r="HG148" t="str">
            <v>0</v>
          </cell>
          <cell r="HH148">
            <v>0</v>
          </cell>
          <cell r="HI148">
            <v>0</v>
          </cell>
          <cell r="HJ148">
            <v>0</v>
          </cell>
          <cell r="HK148">
            <v>0</v>
          </cell>
          <cell r="HL148">
            <v>1</v>
          </cell>
          <cell r="HM148">
            <v>1</v>
          </cell>
          <cell r="HN148">
            <v>0</v>
          </cell>
          <cell r="HO148" t="str">
            <v>0</v>
          </cell>
          <cell r="HP148">
            <v>0</v>
          </cell>
          <cell r="HQ148" t="str">
            <v>0</v>
          </cell>
          <cell r="HR148">
            <v>1</v>
          </cell>
          <cell r="HS148">
            <v>1</v>
          </cell>
          <cell r="HT148">
            <v>8</v>
          </cell>
          <cell r="HU148">
            <v>7</v>
          </cell>
          <cell r="HV148">
            <v>0</v>
          </cell>
          <cell r="HW148">
            <v>0</v>
          </cell>
          <cell r="HX148">
            <v>1</v>
          </cell>
          <cell r="HY148" t="str">
            <v>1</v>
          </cell>
          <cell r="HZ148" t="str">
            <v>0</v>
          </cell>
          <cell r="IA148">
            <v>8</v>
          </cell>
          <cell r="IB148">
            <v>8</v>
          </cell>
          <cell r="IC148">
            <v>2</v>
          </cell>
          <cell r="ID148">
            <v>2</v>
          </cell>
          <cell r="IE148">
            <v>1</v>
          </cell>
          <cell r="IF148">
            <v>0</v>
          </cell>
          <cell r="IG148">
            <v>804952.6</v>
          </cell>
          <cell r="IH148" t="str">
            <v>14521341,09</v>
          </cell>
          <cell r="II148" t="str">
            <v>TBD</v>
          </cell>
          <cell r="IJ148">
            <v>3323996.8080000002</v>
          </cell>
          <cell r="IK148">
            <v>15392621.555400001</v>
          </cell>
          <cell r="IL148">
            <v>8846423.8761</v>
          </cell>
          <cell r="IM148">
            <v>11838510.701199999</v>
          </cell>
          <cell r="IN148" t="str">
            <v>804952,6</v>
          </cell>
          <cell r="IP148">
            <v>-14587668.955399999</v>
          </cell>
          <cell r="IQ148">
            <v>5.5432386718999999E-2</v>
          </cell>
          <cell r="IS148">
            <v>100</v>
          </cell>
          <cell r="IT148">
            <v>5</v>
          </cell>
          <cell r="IU148" t="str">
            <v>PREVENTATIVE MAINTENANCE</v>
          </cell>
        </row>
        <row r="149">
          <cell r="A149" t="str">
            <v>GAMOHANA INTERMEDIATE SCHOOL</v>
          </cell>
          <cell r="B149" t="str">
            <v>GOVERNMENT SCHOOL</v>
          </cell>
          <cell r="C149" t="str">
            <v>NCPRP0089</v>
          </cell>
          <cell r="D149">
            <v>300100404</v>
          </cell>
          <cell r="F149" t="str">
            <v>JOHN TAOLO GAETSEWE</v>
          </cell>
          <cell r="G149" t="str">
            <v>GA-SEGONYANA</v>
          </cell>
          <cell r="H149" t="str">
            <v>KURUMAN</v>
          </cell>
          <cell r="I149" t="str">
            <v>MARUPIENG</v>
          </cell>
          <cell r="J149" t="str">
            <v>1222 MARITSI SECTION, MARUPING VILLAGE, MOTHIBISTAD</v>
          </cell>
          <cell r="K149" t="str">
            <v>-27.347745</v>
          </cell>
          <cell r="L149" t="str">
            <v>23.367916</v>
          </cell>
          <cell r="M149">
            <v>1</v>
          </cell>
          <cell r="N149" t="str">
            <v>MO SERAPELWANE</v>
          </cell>
          <cell r="O149" t="str">
            <v>1</v>
          </cell>
          <cell r="P149" t="str">
            <v>GAETLALE PATRICK MATLHOLA</v>
          </cell>
          <cell r="Q149" t="str">
            <v>0537741110</v>
          </cell>
          <cell r="R149" t="str">
            <v>0794929608</v>
          </cell>
          <cell r="S149" t="str">
            <v>GAMOHANAJSS@GMAIL.COM</v>
          </cell>
          <cell r="T149" t="str">
            <v>NO</v>
          </cell>
          <cell r="U149" t="str">
            <v>RURAL</v>
          </cell>
          <cell r="V149" t="str">
            <v>PTN 8 OF FARM 219</v>
          </cell>
          <cell r="W149" t="str">
            <v>4,1081</v>
          </cell>
          <cell r="X149">
            <v>4.8</v>
          </cell>
          <cell r="Y149" t="str">
            <v>-0,6919</v>
          </cell>
          <cell r="Z149">
            <v>1952</v>
          </cell>
          <cell r="AA149" t="str">
            <v>PERMANENT</v>
          </cell>
          <cell r="AB149" t="str">
            <v/>
          </cell>
          <cell r="AC149" t="str">
            <v/>
          </cell>
          <cell r="AD149" t="str">
            <v>PROVINCIAL</v>
          </cell>
          <cell r="AE149" t="str">
            <v/>
          </cell>
          <cell r="AF149" t="str">
            <v/>
          </cell>
          <cell r="AG149" t="str">
            <v>OPERATIONAL (LEARNERS AT THE SCHOOL)</v>
          </cell>
          <cell r="AH149" t="str">
            <v>PUBLIC</v>
          </cell>
          <cell r="AI149" t="str">
            <v>PUBLIC ORDINARY SCHOOL</v>
          </cell>
          <cell r="AJ149" t="str">
            <v>INTERMEDIATE</v>
          </cell>
          <cell r="AK149">
            <v>692</v>
          </cell>
          <cell r="AL149" t="str">
            <v>LARGE INTERMEDIATE</v>
          </cell>
          <cell r="AM149" t="str">
            <v xml:space="preserve">LEVEL 5 INTERMEDIATESCHOOL </v>
          </cell>
          <cell r="AN149" t="str">
            <v>GRADE 8</v>
          </cell>
          <cell r="AO149" t="str">
            <v>GRADE 10</v>
          </cell>
          <cell r="AP149" t="str">
            <v>1051</v>
          </cell>
          <cell r="AQ149">
            <v>1042</v>
          </cell>
          <cell r="AR149">
            <v>1134</v>
          </cell>
          <cell r="AS149">
            <v>1138</v>
          </cell>
          <cell r="AT149">
            <v>1165</v>
          </cell>
          <cell r="AU149">
            <v>1151</v>
          </cell>
          <cell r="AV149">
            <v>1067</v>
          </cell>
          <cell r="AW149">
            <v>898</v>
          </cell>
          <cell r="AX149">
            <v>745</v>
          </cell>
          <cell r="AY149">
            <v>1005</v>
          </cell>
          <cell r="AZ149">
            <v>1132</v>
          </cell>
          <cell r="BA149">
            <v>1052</v>
          </cell>
          <cell r="BB149">
            <v>937</v>
          </cell>
          <cell r="BC149">
            <v>692</v>
          </cell>
          <cell r="BK149" t="str">
            <v>C3</v>
          </cell>
          <cell r="BL149" t="str">
            <v>C3</v>
          </cell>
          <cell r="BM149" t="str">
            <v>C3</v>
          </cell>
          <cell r="CW149" t="str">
            <v>Flush toilet (municipal)</v>
          </cell>
          <cell r="DO149" t="str">
            <v>816,63</v>
          </cell>
          <cell r="DP149" t="str">
            <v>WELDED MESH</v>
          </cell>
          <cell r="EH149">
            <v>5</v>
          </cell>
          <cell r="EM149" t="str">
            <v>YES</v>
          </cell>
          <cell r="EN149" t="str">
            <v/>
          </cell>
          <cell r="EO149" t="str">
            <v/>
          </cell>
          <cell r="EP149" t="str">
            <v/>
          </cell>
          <cell r="EQ149" t="str">
            <v/>
          </cell>
          <cell r="FH149" t="str">
            <v/>
          </cell>
          <cell r="FI149" t="str">
            <v/>
          </cell>
          <cell r="FP149">
            <v>0</v>
          </cell>
          <cell r="FR149">
            <v>0</v>
          </cell>
          <cell r="FT149">
            <v>0</v>
          </cell>
          <cell r="FV149">
            <v>0</v>
          </cell>
          <cell r="FW149">
            <v>0</v>
          </cell>
          <cell r="GA149" t="str">
            <v/>
          </cell>
          <cell r="GC149" t="str">
            <v>Yes</v>
          </cell>
          <cell r="GD149">
            <v>11</v>
          </cell>
          <cell r="GE149">
            <v>24</v>
          </cell>
          <cell r="GF149">
            <v>0</v>
          </cell>
          <cell r="GG149" t="str">
            <v>11</v>
          </cell>
          <cell r="GH149" t="str">
            <v>1</v>
          </cell>
          <cell r="GI149" t="str">
            <v>Borehole/Well on site, Municipal/Communal</v>
          </cell>
          <cell r="GJ149" t="str">
            <v>Less than 75%</v>
          </cell>
          <cell r="GK149" t="str">
            <v>YES</v>
          </cell>
          <cell r="GL149">
            <v>2</v>
          </cell>
          <cell r="GM149">
            <v>35000</v>
          </cell>
          <cell r="GN149" t="str">
            <v>1 X 5KL
1 X 30KL</v>
          </cell>
          <cell r="GR149" t="str">
            <v>Reticulated for drinking purposes, Reticulated for water borne sewerage system</v>
          </cell>
          <cell r="GS149" t="str">
            <v>Less than 75% needed</v>
          </cell>
          <cell r="GT149" t="str">
            <v/>
          </cell>
          <cell r="GU149">
            <v>24</v>
          </cell>
          <cell r="GV149">
            <v>26</v>
          </cell>
          <cell r="GW149">
            <v>-2</v>
          </cell>
          <cell r="GX149">
            <v>0.30769230769230771</v>
          </cell>
          <cell r="GY149" t="str">
            <v>2</v>
          </cell>
          <cell r="GZ149">
            <v>8</v>
          </cell>
          <cell r="HA149">
            <v>6</v>
          </cell>
          <cell r="HB149">
            <v>0.75</v>
          </cell>
          <cell r="HC149">
            <v>0</v>
          </cell>
          <cell r="HD149">
            <v>1</v>
          </cell>
          <cell r="HE149" t="str">
            <v>1</v>
          </cell>
          <cell r="HF149">
            <v>0</v>
          </cell>
          <cell r="HG149" t="str">
            <v>0</v>
          </cell>
          <cell r="HH149">
            <v>1</v>
          </cell>
          <cell r="HI149">
            <v>1</v>
          </cell>
          <cell r="HJ149">
            <v>0</v>
          </cell>
          <cell r="HK149">
            <v>0</v>
          </cell>
          <cell r="HL149">
            <v>1</v>
          </cell>
          <cell r="HM149">
            <v>1</v>
          </cell>
          <cell r="HN149">
            <v>1</v>
          </cell>
          <cell r="HO149" t="str">
            <v>0</v>
          </cell>
          <cell r="HP149">
            <v>1</v>
          </cell>
          <cell r="HQ149" t="str">
            <v>1</v>
          </cell>
          <cell r="HR149">
            <v>11</v>
          </cell>
          <cell r="HS149">
            <v>14</v>
          </cell>
          <cell r="HT149">
            <v>17</v>
          </cell>
          <cell r="HU149">
            <v>8</v>
          </cell>
          <cell r="HV149">
            <v>0</v>
          </cell>
          <cell r="HW149">
            <v>0</v>
          </cell>
          <cell r="HX149">
            <v>1</v>
          </cell>
          <cell r="HY149" t="str">
            <v>1</v>
          </cell>
          <cell r="HZ149" t="str">
            <v>0</v>
          </cell>
          <cell r="IA149">
            <v>36</v>
          </cell>
          <cell r="IB149">
            <v>36</v>
          </cell>
          <cell r="IC149">
            <v>1</v>
          </cell>
          <cell r="ID149">
            <v>2</v>
          </cell>
          <cell r="IE149">
            <v>1</v>
          </cell>
          <cell r="IF149">
            <v>0</v>
          </cell>
          <cell r="IG149">
            <v>175985.77</v>
          </cell>
          <cell r="IH149" t="str">
            <v>22445595,54</v>
          </cell>
          <cell r="II149" t="str">
            <v>1970</v>
          </cell>
          <cell r="IJ149">
            <v>14418085.096000001</v>
          </cell>
          <cell r="IK149">
            <v>47489351.945200004</v>
          </cell>
          <cell r="IL149">
            <v>2752457.57</v>
          </cell>
          <cell r="IM149">
            <v>3683409.1214000001</v>
          </cell>
          <cell r="IN149" t="str">
            <v>175985,77</v>
          </cell>
          <cell r="IP149">
            <v>-47313366.1752</v>
          </cell>
          <cell r="IQ149">
            <v>6.3888105079000002E-2</v>
          </cell>
          <cell r="IS149">
            <v>100</v>
          </cell>
          <cell r="IT149">
            <v>5</v>
          </cell>
          <cell r="IU149" t="str">
            <v>PREVENTATIVE MAINTENANCE</v>
          </cell>
        </row>
        <row r="150">
          <cell r="A150" t="str">
            <v>GAMOPEDI PRIMARY SCHOOL</v>
          </cell>
          <cell r="B150" t="str">
            <v>GOVERNMENT SCHOOL</v>
          </cell>
          <cell r="C150" t="str">
            <v>NCPRP0051</v>
          </cell>
          <cell r="D150">
            <v>300100405</v>
          </cell>
          <cell r="F150" t="str">
            <v>JOHN TAOLO GAETSEWE</v>
          </cell>
          <cell r="G150" t="str">
            <v>GA-SEGONYANA</v>
          </cell>
          <cell r="H150" t="str">
            <v>KURUMAN</v>
          </cell>
          <cell r="I150" t="str">
            <v>GAMOPEDI</v>
          </cell>
          <cell r="J150" t="str">
            <v>GAMOPEDI VILLAGE, BATLHAROS, KURUMAN</v>
          </cell>
          <cell r="K150" t="str">
            <v>-27.228083</v>
          </cell>
          <cell r="L150" t="str">
            <v>23.216433</v>
          </cell>
          <cell r="M150">
            <v>4</v>
          </cell>
          <cell r="N150" t="str">
            <v>SJ MOTHIBEDI</v>
          </cell>
          <cell r="O150" t="str">
            <v>1</v>
          </cell>
          <cell r="S150" t="str">
            <v>GAMOPEDIPS@GMAIL.COM</v>
          </cell>
          <cell r="T150" t="str">
            <v>NO</v>
          </cell>
          <cell r="U150" t="str">
            <v>RURAL</v>
          </cell>
          <cell r="V150" t="str">
            <v>PTN32</v>
          </cell>
          <cell r="W150" t="str">
            <v>0,8149</v>
          </cell>
          <cell r="X150">
            <v>2.8</v>
          </cell>
          <cell r="Y150" t="str">
            <v>-1,9851</v>
          </cell>
          <cell r="Z150">
            <v>827</v>
          </cell>
          <cell r="AA150" t="str">
            <v>PERMANENT</v>
          </cell>
          <cell r="AB150" t="str">
            <v/>
          </cell>
          <cell r="AD150" t="str">
            <v>PROVINCIAL</v>
          </cell>
          <cell r="AE150" t="str">
            <v/>
          </cell>
          <cell r="AF150" t="str">
            <v/>
          </cell>
          <cell r="AG150" t="str">
            <v>OPERATIONAL (LEARNERS AT THE SCHOOL)</v>
          </cell>
          <cell r="AH150" t="str">
            <v>PUBLIC</v>
          </cell>
          <cell r="AI150" t="str">
            <v>PUBLIC ORDINARY SCHOOL</v>
          </cell>
          <cell r="AJ150" t="str">
            <v>PRIMARY</v>
          </cell>
          <cell r="AK150">
            <v>350</v>
          </cell>
          <cell r="AL150" t="str">
            <v>MEDIUM PRIMARY</v>
          </cell>
          <cell r="AM150" t="str">
            <v xml:space="preserve">LEVEL 2 PRIMARY SCHOOL </v>
          </cell>
          <cell r="AN150" t="str">
            <v>GRADE R</v>
          </cell>
          <cell r="AO150" t="str">
            <v>GRADE 7</v>
          </cell>
          <cell r="AP150" t="str">
            <v>312</v>
          </cell>
          <cell r="AQ150">
            <v>311</v>
          </cell>
          <cell r="AR150">
            <v>307</v>
          </cell>
          <cell r="AS150">
            <v>290</v>
          </cell>
          <cell r="AT150">
            <v>301</v>
          </cell>
          <cell r="AU150">
            <v>309</v>
          </cell>
          <cell r="AV150">
            <v>312</v>
          </cell>
          <cell r="AW150">
            <v>348</v>
          </cell>
          <cell r="AX150">
            <v>413</v>
          </cell>
          <cell r="AY150">
            <v>361</v>
          </cell>
          <cell r="AZ150">
            <v>331</v>
          </cell>
          <cell r="BA150">
            <v>350</v>
          </cell>
          <cell r="BB150">
            <v>343</v>
          </cell>
          <cell r="BC150">
            <v>350</v>
          </cell>
          <cell r="BE150">
            <v>0</v>
          </cell>
          <cell r="BK150" t="str">
            <v>C3</v>
          </cell>
          <cell r="BL150" t="str">
            <v>C3</v>
          </cell>
          <cell r="BM150" t="str">
            <v>C3</v>
          </cell>
          <cell r="CW150" t="str">
            <v>Enviro Loo</v>
          </cell>
          <cell r="DO150" t="str">
            <v>566,35</v>
          </cell>
          <cell r="DP150" t="str">
            <v>WELDED MESH</v>
          </cell>
          <cell r="EH150">
            <v>5</v>
          </cell>
          <cell r="EM150" t="str">
            <v>YES</v>
          </cell>
          <cell r="EN150" t="str">
            <v/>
          </cell>
          <cell r="EO150" t="str">
            <v/>
          </cell>
          <cell r="EP150" t="str">
            <v/>
          </cell>
          <cell r="EQ150" t="str">
            <v/>
          </cell>
          <cell r="FG150" t="str">
            <v>INAPPROPRIATE RELOCATION</v>
          </cell>
          <cell r="FH150" t="str">
            <v>100% RELOCATION - ASBESTOS BELT - BRICK CONTAMINATION</v>
          </cell>
          <cell r="FI150" t="str">
            <v/>
          </cell>
          <cell r="FJ150" t="str">
            <v>PRIORITISE</v>
          </cell>
          <cell r="FL150">
            <v>71</v>
          </cell>
          <cell r="FN150" t="str">
            <v>RELOCATION</v>
          </cell>
          <cell r="FO150" t="str">
            <v>RELOCATION SCHOOL - ASBESTOS BELT</v>
          </cell>
          <cell r="FP150">
            <v>5342401</v>
          </cell>
          <cell r="FR150">
            <v>5342401</v>
          </cell>
          <cell r="FT150">
            <v>5342401</v>
          </cell>
          <cell r="FV150">
            <v>5342401</v>
          </cell>
          <cell r="FW150">
            <v>21369604</v>
          </cell>
          <cell r="GA150" t="str">
            <v>PAVING WERE DONE TO COVER CONTAMINATED SOIL</v>
          </cell>
          <cell r="GB150">
            <v>67828803.150000006</v>
          </cell>
          <cell r="GC150" t="str">
            <v>Yes</v>
          </cell>
          <cell r="GD150">
            <v>0</v>
          </cell>
          <cell r="GE150">
            <v>0</v>
          </cell>
          <cell r="GF150">
            <v>0</v>
          </cell>
          <cell r="GG150" t="str">
            <v>0</v>
          </cell>
          <cell r="GH150" t="str">
            <v>0</v>
          </cell>
          <cell r="GI150" t="str">
            <v>Mobile Tankers , Municipal/Communal</v>
          </cell>
          <cell r="GJ150" t="str">
            <v>Less than 75%</v>
          </cell>
          <cell r="GK150" t="str">
            <v>YES</v>
          </cell>
          <cell r="GL150">
            <v>3</v>
          </cell>
          <cell r="GM150">
            <v>15000</v>
          </cell>
          <cell r="GN150" t="str">
            <v>3 x 5kl</v>
          </cell>
          <cell r="GR150" t="str">
            <v>Reticulated for drinking purposes, Reticulated for vegetable garden, Reticulated for water borne sewerage system</v>
          </cell>
          <cell r="GS150" t="str">
            <v>Less than 50% needed</v>
          </cell>
          <cell r="GT150" t="str">
            <v>Y</v>
          </cell>
          <cell r="GU150">
            <v>12</v>
          </cell>
          <cell r="GV150">
            <v>16</v>
          </cell>
          <cell r="GW150">
            <v>-4</v>
          </cell>
          <cell r="GX150">
            <v>0.25</v>
          </cell>
          <cell r="GY150" t="str">
            <v>12</v>
          </cell>
          <cell r="GZ150">
            <v>9</v>
          </cell>
          <cell r="HA150">
            <v>6</v>
          </cell>
          <cell r="HB150">
            <v>0.66666666666666663</v>
          </cell>
          <cell r="HC150">
            <v>0</v>
          </cell>
          <cell r="HD150">
            <v>1</v>
          </cell>
          <cell r="HE150" t="str">
            <v>1</v>
          </cell>
          <cell r="HF150">
            <v>0</v>
          </cell>
          <cell r="HG150" t="str">
            <v>0</v>
          </cell>
          <cell r="HH150">
            <v>1</v>
          </cell>
          <cell r="HI150">
            <v>1</v>
          </cell>
          <cell r="HJ150">
            <v>0</v>
          </cell>
          <cell r="HK150">
            <v>0</v>
          </cell>
          <cell r="HL150">
            <v>1</v>
          </cell>
          <cell r="HM150">
            <v>1</v>
          </cell>
          <cell r="HN150">
            <v>0</v>
          </cell>
          <cell r="HO150" t="str">
            <v>0</v>
          </cell>
          <cell r="HP150">
            <v>0</v>
          </cell>
          <cell r="HQ150" t="str">
            <v>0</v>
          </cell>
          <cell r="HR150">
            <v>5</v>
          </cell>
          <cell r="HS150">
            <v>5</v>
          </cell>
          <cell r="HT150">
            <v>10</v>
          </cell>
          <cell r="HU150">
            <v>7</v>
          </cell>
          <cell r="HV150">
            <v>0</v>
          </cell>
          <cell r="HW150">
            <v>0</v>
          </cell>
          <cell r="HX150">
            <v>1</v>
          </cell>
          <cell r="HY150" t="str">
            <v>1</v>
          </cell>
          <cell r="HZ150" t="str">
            <v>0</v>
          </cell>
          <cell r="IA150">
            <v>11</v>
          </cell>
          <cell r="IB150">
            <v>11</v>
          </cell>
          <cell r="IC150">
            <v>1</v>
          </cell>
          <cell r="ID150">
            <v>1</v>
          </cell>
          <cell r="IE150">
            <v>1</v>
          </cell>
          <cell r="IF150">
            <v>0</v>
          </cell>
          <cell r="IG150">
            <v>363777.44</v>
          </cell>
          <cell r="IH150" t="str">
            <v>16520805,08</v>
          </cell>
          <cell r="II150" t="str">
            <v>1970</v>
          </cell>
          <cell r="IJ150">
            <v>6027279.1359999999</v>
          </cell>
          <cell r="IK150">
            <v>17512053.3847</v>
          </cell>
          <cell r="IL150">
            <v>1022612</v>
          </cell>
          <cell r="IM150">
            <v>1368485.5342999999</v>
          </cell>
          <cell r="IN150" t="str">
            <v>363777,44</v>
          </cell>
          <cell r="IP150">
            <v>-17148275.944800001</v>
          </cell>
          <cell r="IQ150">
            <v>2.2019352919E-2</v>
          </cell>
          <cell r="IS150">
            <v>100</v>
          </cell>
          <cell r="IT150">
            <v>5</v>
          </cell>
          <cell r="IU150" t="str">
            <v>PREVENTATIVE MAINTENANCE</v>
          </cell>
        </row>
        <row r="151">
          <cell r="A151" t="str">
            <v>GAMORONA PRIMARY SCHOOL</v>
          </cell>
          <cell r="B151" t="str">
            <v>GOVERNMENT SCHOOL</v>
          </cell>
          <cell r="C151" t="str">
            <v>NCPRP0280</v>
          </cell>
          <cell r="D151">
            <v>300100406</v>
          </cell>
          <cell r="E151" t="str">
            <v/>
          </cell>
          <cell r="F151" t="str">
            <v>JOHN TAOLO GAETSEWE</v>
          </cell>
          <cell r="G151" t="str">
            <v>JOE MOROLONG</v>
          </cell>
          <cell r="H151" t="str">
            <v>MOTHIBISTAD</v>
          </cell>
          <cell r="I151" t="str">
            <v>MOTHIBISTAD</v>
          </cell>
          <cell r="J151" t="str">
            <v>GA-MORONA VILLAGE, MOTHIBISTAD</v>
          </cell>
          <cell r="K151" t="str">
            <v>-26.914117</v>
          </cell>
          <cell r="L151" t="str">
            <v>23.743015</v>
          </cell>
          <cell r="M151">
            <v>2</v>
          </cell>
          <cell r="N151" t="str">
            <v>NV THOLE</v>
          </cell>
          <cell r="O151" t="str">
            <v>1</v>
          </cell>
          <cell r="P151" t="str">
            <v>MANGAKA DORIS THIBAKGORO</v>
          </cell>
          <cell r="Q151" t="str">
            <v>0537737195</v>
          </cell>
          <cell r="R151" t="str">
            <v>0760727410</v>
          </cell>
          <cell r="S151" t="str">
            <v>DORISTHIBAKGORO@GMAIL.COM</v>
          </cell>
          <cell r="T151" t="str">
            <v>NO</v>
          </cell>
          <cell r="U151" t="str">
            <v>RURAL</v>
          </cell>
          <cell r="V151" t="str">
            <v>N/A</v>
          </cell>
          <cell r="W151" t="str">
            <v>3,6011</v>
          </cell>
          <cell r="X151">
            <v>2.8</v>
          </cell>
          <cell r="Y151" t="str">
            <v>0,8011</v>
          </cell>
          <cell r="AA151" t="str">
            <v>PERMANENT</v>
          </cell>
          <cell r="AB151" t="str">
            <v/>
          </cell>
          <cell r="AC151" t="str">
            <v/>
          </cell>
          <cell r="AD151" t="str">
            <v>PROVINCIAL</v>
          </cell>
          <cell r="AE151" t="str">
            <v/>
          </cell>
          <cell r="AF151" t="str">
            <v/>
          </cell>
          <cell r="AG151" t="str">
            <v>OPERATIONAL (LEARNERS AT THE SCHOOL)</v>
          </cell>
          <cell r="AH151" t="str">
            <v>PUBLIC</v>
          </cell>
          <cell r="AI151" t="str">
            <v>PUBLIC ORDINARY SCHOOL</v>
          </cell>
          <cell r="AJ151" t="str">
            <v>PRIMARY</v>
          </cell>
          <cell r="AK151">
            <v>231</v>
          </cell>
          <cell r="AL151" t="str">
            <v>SMALL PRIMARY</v>
          </cell>
          <cell r="AM151" t="str">
            <v xml:space="preserve">LEVEL 1 PRIMARY SCHOOL </v>
          </cell>
          <cell r="AN151" t="str">
            <v>GRADE R</v>
          </cell>
          <cell r="AO151" t="str">
            <v>GRADE 7</v>
          </cell>
          <cell r="AP151" t="str">
            <v>150</v>
          </cell>
          <cell r="AQ151">
            <v>141</v>
          </cell>
          <cell r="AR151">
            <v>145</v>
          </cell>
          <cell r="AS151">
            <v>135</v>
          </cell>
          <cell r="AT151">
            <v>139</v>
          </cell>
          <cell r="AU151">
            <v>205</v>
          </cell>
          <cell r="AV151">
            <v>220</v>
          </cell>
          <cell r="AW151">
            <v>223</v>
          </cell>
          <cell r="AX151">
            <v>286</v>
          </cell>
          <cell r="AY151">
            <v>197</v>
          </cell>
          <cell r="AZ151">
            <v>223</v>
          </cell>
          <cell r="BA151">
            <v>224</v>
          </cell>
          <cell r="BB151">
            <v>236</v>
          </cell>
          <cell r="BC151">
            <v>231</v>
          </cell>
          <cell r="BE151">
            <v>0</v>
          </cell>
          <cell r="BK151" t="str">
            <v>C3</v>
          </cell>
          <cell r="BL151" t="str">
            <v>C3</v>
          </cell>
          <cell r="BM151" t="str">
            <v>C3</v>
          </cell>
          <cell r="CW151" t="str">
            <v>VIP, Flush toilet (septic tank)</v>
          </cell>
          <cell r="DO151" t="str">
            <v>844,11</v>
          </cell>
          <cell r="DP151" t="str">
            <v xml:space="preserve"> </v>
          </cell>
          <cell r="EH151">
            <v>2</v>
          </cell>
          <cell r="EM151" t="str">
            <v>YES</v>
          </cell>
          <cell r="EN151" t="str">
            <v/>
          </cell>
          <cell r="EO151" t="str">
            <v/>
          </cell>
          <cell r="EP151" t="str">
            <v/>
          </cell>
          <cell r="EQ151" t="str">
            <v/>
          </cell>
          <cell r="FH151" t="str">
            <v/>
          </cell>
          <cell r="FI151" t="str">
            <v/>
          </cell>
          <cell r="FP151">
            <v>0</v>
          </cell>
          <cell r="FR151">
            <v>0</v>
          </cell>
          <cell r="FT151">
            <v>0</v>
          </cell>
          <cell r="FV151">
            <v>0</v>
          </cell>
          <cell r="FW151">
            <v>0</v>
          </cell>
          <cell r="GA151" t="str">
            <v/>
          </cell>
          <cell r="GC151" t="str">
            <v>Yes</v>
          </cell>
          <cell r="GD151">
            <v>0</v>
          </cell>
          <cell r="GE151">
            <v>0</v>
          </cell>
          <cell r="GF151">
            <v>0</v>
          </cell>
          <cell r="GG151" t="str">
            <v>0</v>
          </cell>
          <cell r="GH151" t="str">
            <v>0</v>
          </cell>
          <cell r="GI151" t="str">
            <v>Borehole/Well on site</v>
          </cell>
          <cell r="GJ151" t="str">
            <v>Less than 50%</v>
          </cell>
          <cell r="GK151" t="str">
            <v>YES</v>
          </cell>
          <cell r="GL151">
            <v>4</v>
          </cell>
          <cell r="GM151">
            <v>30000</v>
          </cell>
          <cell r="GN151" t="str">
            <v>2 x 10kl, 2 x 5kl</v>
          </cell>
          <cell r="GR151" t="str">
            <v>Reticulated for drinking purposes, Reticulated for vegetable garden</v>
          </cell>
          <cell r="GS151" t="str">
            <v>Less than 50% needed</v>
          </cell>
          <cell r="GT151" t="str">
            <v/>
          </cell>
          <cell r="GU151">
            <v>10</v>
          </cell>
          <cell r="GV151">
            <v>12</v>
          </cell>
          <cell r="GW151">
            <v>-2</v>
          </cell>
          <cell r="GX151">
            <v>1</v>
          </cell>
          <cell r="GY151" t="str">
            <v>10</v>
          </cell>
          <cell r="GZ151">
            <v>8</v>
          </cell>
          <cell r="HA151">
            <v>5</v>
          </cell>
          <cell r="HB151">
            <v>0.625</v>
          </cell>
          <cell r="HC151">
            <v>0</v>
          </cell>
          <cell r="HD151">
            <v>1</v>
          </cell>
          <cell r="HE151" t="str">
            <v>0</v>
          </cell>
          <cell r="HF151">
            <v>0</v>
          </cell>
          <cell r="HG151" t="str">
            <v>0</v>
          </cell>
          <cell r="HH151">
            <v>0</v>
          </cell>
          <cell r="HI151">
            <v>0</v>
          </cell>
          <cell r="HJ151">
            <v>0</v>
          </cell>
          <cell r="HK151">
            <v>0</v>
          </cell>
          <cell r="HL151">
            <v>1</v>
          </cell>
          <cell r="HM151">
            <v>1</v>
          </cell>
          <cell r="HN151">
            <v>0</v>
          </cell>
          <cell r="HO151" t="str">
            <v>0</v>
          </cell>
          <cell r="HP151">
            <v>0</v>
          </cell>
          <cell r="HQ151" t="str">
            <v>0</v>
          </cell>
          <cell r="HR151">
            <v>3</v>
          </cell>
          <cell r="HS151">
            <v>3</v>
          </cell>
          <cell r="HT151">
            <v>8</v>
          </cell>
          <cell r="HU151">
            <v>5</v>
          </cell>
          <cell r="HW151">
            <v>1</v>
          </cell>
          <cell r="HX151">
            <v>1</v>
          </cell>
          <cell r="HY151" t="str">
            <v>0</v>
          </cell>
          <cell r="HZ151" t="str">
            <v>4</v>
          </cell>
          <cell r="IA151">
            <v>7</v>
          </cell>
          <cell r="IB151">
            <v>3</v>
          </cell>
          <cell r="IC151">
            <v>0</v>
          </cell>
          <cell r="ID151">
            <v>0</v>
          </cell>
          <cell r="IE151">
            <v>1</v>
          </cell>
          <cell r="IF151">
            <v>1</v>
          </cell>
          <cell r="IG151">
            <v>731937.23</v>
          </cell>
          <cell r="IH151" t="str">
            <v>11461665,05</v>
          </cell>
          <cell r="II151" t="str">
            <v>1970</v>
          </cell>
          <cell r="IJ151">
            <v>3172906.0438999999</v>
          </cell>
          <cell r="IK151">
            <v>12149364.953</v>
          </cell>
          <cell r="IL151">
            <v>935024.94</v>
          </cell>
          <cell r="IM151">
            <v>1251274.2904000001</v>
          </cell>
          <cell r="IN151" t="str">
            <v>755734,35</v>
          </cell>
          <cell r="IP151">
            <v>-11393630.603</v>
          </cell>
          <cell r="IQ151">
            <v>6.5935826027999994E-2</v>
          </cell>
          <cell r="IS151">
            <v>100</v>
          </cell>
          <cell r="IT151">
            <v>5</v>
          </cell>
          <cell r="IU151" t="str">
            <v>FEASIBILITY STUDY</v>
          </cell>
        </row>
        <row r="152">
          <cell r="A152" t="str">
            <v>GANTATELANG PRIMARY SCHOOL</v>
          </cell>
          <cell r="B152" t="str">
            <v>GOVERNMENT SCHOOL</v>
          </cell>
          <cell r="C152" t="str">
            <v>NCPRP0281</v>
          </cell>
          <cell r="D152">
            <v>300100410</v>
          </cell>
          <cell r="E152" t="str">
            <v/>
          </cell>
          <cell r="F152" t="str">
            <v>JOHN TAOLO GAETSEWE</v>
          </cell>
          <cell r="G152" t="str">
            <v>GA-SEGONYANA</v>
          </cell>
          <cell r="H152" t="str">
            <v>MOTHIBISTAD</v>
          </cell>
          <cell r="I152" t="str">
            <v>GANTATELANG</v>
          </cell>
          <cell r="J152" t="str">
            <v>A34, MBEKI STREET, GANTATELANG VILLAGE, MOTHIBISTAD</v>
          </cell>
          <cell r="K152" t="str">
            <v>-27.351008</v>
          </cell>
          <cell r="L152" t="str">
            <v>23.461625</v>
          </cell>
          <cell r="M152">
            <v>3</v>
          </cell>
          <cell r="N152" t="str">
            <v>GJ BUYS</v>
          </cell>
          <cell r="O152" t="str">
            <v>1</v>
          </cell>
          <cell r="P152" t="str">
            <v>MMAKWENA PHILEMON MATHEKGA</v>
          </cell>
          <cell r="Q152" t="str">
            <v>0763084361</v>
          </cell>
          <cell r="S152" t="str">
            <v>GANTATELANG@GMAIL.COM</v>
          </cell>
          <cell r="T152" t="str">
            <v>NO</v>
          </cell>
          <cell r="U152" t="str">
            <v>RURAL</v>
          </cell>
          <cell r="V152" t="str">
            <v>N/A</v>
          </cell>
          <cell r="W152" t="str">
            <v>1,199</v>
          </cell>
          <cell r="X152">
            <v>2.8</v>
          </cell>
          <cell r="Y152" t="str">
            <v>-1,601</v>
          </cell>
          <cell r="AA152" t="str">
            <v>PERMANENT</v>
          </cell>
          <cell r="AB152" t="str">
            <v/>
          </cell>
          <cell r="AC152" t="str">
            <v/>
          </cell>
          <cell r="AD152" t="str">
            <v>PROVINCIAL</v>
          </cell>
          <cell r="AE152" t="str">
            <v/>
          </cell>
          <cell r="AF152" t="str">
            <v/>
          </cell>
          <cell r="AG152" t="str">
            <v>OPERATIONAL (LEARNERS AT THE SCHOOL)</v>
          </cell>
          <cell r="AH152" t="str">
            <v>PUBLIC</v>
          </cell>
          <cell r="AI152" t="str">
            <v>PUBLIC ORDINARY SCHOOL</v>
          </cell>
          <cell r="AJ152" t="str">
            <v>PRIMARY</v>
          </cell>
          <cell r="AK152">
            <v>457</v>
          </cell>
          <cell r="AL152" t="str">
            <v>MEDIUM PRIMARY</v>
          </cell>
          <cell r="AM152" t="str">
            <v xml:space="preserve">LEVEL 2 PRIMARY SCHOOL </v>
          </cell>
          <cell r="AN152" t="str">
            <v>GRADE R</v>
          </cell>
          <cell r="AO152" t="str">
            <v>GRADE 7</v>
          </cell>
          <cell r="AP152" t="str">
            <v>442</v>
          </cell>
          <cell r="AQ152">
            <v>382</v>
          </cell>
          <cell r="AR152">
            <v>415</v>
          </cell>
          <cell r="AS152">
            <v>426</v>
          </cell>
          <cell r="AT152">
            <v>400</v>
          </cell>
          <cell r="AU152">
            <v>442</v>
          </cell>
          <cell r="AV152">
            <v>448</v>
          </cell>
          <cell r="AW152">
            <v>476</v>
          </cell>
          <cell r="AX152">
            <v>510</v>
          </cell>
          <cell r="AY152">
            <v>451</v>
          </cell>
          <cell r="AZ152">
            <v>489</v>
          </cell>
          <cell r="BA152">
            <v>465</v>
          </cell>
          <cell r="BB152">
            <v>441</v>
          </cell>
          <cell r="BC152">
            <v>457</v>
          </cell>
          <cell r="BE152">
            <v>0</v>
          </cell>
          <cell r="BK152" t="str">
            <v>C3</v>
          </cell>
          <cell r="BL152" t="str">
            <v>C3</v>
          </cell>
          <cell r="BM152" t="str">
            <v>C3</v>
          </cell>
          <cell r="CW152" t="str">
            <v>Flush toilet (septic tank)</v>
          </cell>
          <cell r="DO152" t="str">
            <v>448,47</v>
          </cell>
          <cell r="DP152" t="str">
            <v xml:space="preserve"> </v>
          </cell>
          <cell r="EH152">
            <v>7</v>
          </cell>
          <cell r="EM152" t="str">
            <v>YES</v>
          </cell>
          <cell r="EN152" t="str">
            <v/>
          </cell>
          <cell r="EO152" t="str">
            <v/>
          </cell>
          <cell r="EP152" t="str">
            <v/>
          </cell>
          <cell r="EQ152" t="str">
            <v/>
          </cell>
          <cell r="FH152" t="str">
            <v/>
          </cell>
          <cell r="FI152" t="str">
            <v/>
          </cell>
          <cell r="FP152">
            <v>11401639</v>
          </cell>
          <cell r="FR152">
            <v>11401639</v>
          </cell>
          <cell r="FT152">
            <v>11401639</v>
          </cell>
          <cell r="FV152">
            <v>11401639</v>
          </cell>
          <cell r="FW152">
            <v>45606556</v>
          </cell>
          <cell r="GA152" t="str">
            <v/>
          </cell>
          <cell r="GC152" t="str">
            <v>Yes</v>
          </cell>
          <cell r="GD152">
            <v>0</v>
          </cell>
          <cell r="GE152">
            <v>0</v>
          </cell>
          <cell r="GF152">
            <v>0</v>
          </cell>
          <cell r="GG152" t="str">
            <v>2</v>
          </cell>
          <cell r="GH152" t="str">
            <v>0</v>
          </cell>
          <cell r="GI152" t="str">
            <v>Borehole/Well on site, Municipal/Communal</v>
          </cell>
          <cell r="GJ152" t="str">
            <v>Always available</v>
          </cell>
          <cell r="GK152" t="str">
            <v>YES</v>
          </cell>
          <cell r="GL152">
            <v>2</v>
          </cell>
          <cell r="GM152">
            <v>10000</v>
          </cell>
          <cell r="GN152" t="str">
            <v>2 x 5kl</v>
          </cell>
          <cell r="GR152" t="str">
            <v>Reticulated for drinking purposes, Reticulated for vegetable garden, Reticulated for water borne sewerage system</v>
          </cell>
          <cell r="GS152" t="str">
            <v>Less than 25% needed</v>
          </cell>
          <cell r="GT152" t="str">
            <v/>
          </cell>
          <cell r="GU152">
            <v>31</v>
          </cell>
          <cell r="GV152">
            <v>16</v>
          </cell>
          <cell r="GW152">
            <v>15</v>
          </cell>
          <cell r="GX152">
            <v>0</v>
          </cell>
          <cell r="GY152" t="str">
            <v>9</v>
          </cell>
          <cell r="GZ152">
            <v>9</v>
          </cell>
          <cell r="HA152">
            <v>1</v>
          </cell>
          <cell r="HB152">
            <v>0.1111111111111111</v>
          </cell>
          <cell r="HC152">
            <v>0</v>
          </cell>
          <cell r="HD152">
            <v>1</v>
          </cell>
          <cell r="HE152" t="str">
            <v>0</v>
          </cell>
          <cell r="HF152">
            <v>2</v>
          </cell>
          <cell r="HG152" t="str">
            <v>1</v>
          </cell>
          <cell r="HH152">
            <v>1</v>
          </cell>
          <cell r="HI152">
            <v>0</v>
          </cell>
          <cell r="HJ152">
            <v>0</v>
          </cell>
          <cell r="HK152">
            <v>0</v>
          </cell>
          <cell r="HL152">
            <v>1</v>
          </cell>
          <cell r="HM152">
            <v>1</v>
          </cell>
          <cell r="HN152">
            <v>0</v>
          </cell>
          <cell r="HO152" t="str">
            <v>0</v>
          </cell>
          <cell r="HP152">
            <v>0</v>
          </cell>
          <cell r="HQ152" t="str">
            <v>0</v>
          </cell>
          <cell r="HR152">
            <v>4</v>
          </cell>
          <cell r="HS152">
            <v>5</v>
          </cell>
          <cell r="HT152">
            <v>10</v>
          </cell>
          <cell r="HU152">
            <v>5</v>
          </cell>
          <cell r="HW152">
            <v>0</v>
          </cell>
          <cell r="HX152">
            <v>1</v>
          </cell>
          <cell r="HY152" t="str">
            <v>1</v>
          </cell>
          <cell r="HZ152" t="str">
            <v>0</v>
          </cell>
          <cell r="IA152">
            <v>12</v>
          </cell>
          <cell r="IB152">
            <v>12</v>
          </cell>
          <cell r="IC152">
            <v>2</v>
          </cell>
          <cell r="ID152">
            <v>2</v>
          </cell>
          <cell r="IE152">
            <v>1</v>
          </cell>
          <cell r="IF152">
            <v>0</v>
          </cell>
          <cell r="IG152">
            <v>1548549.81</v>
          </cell>
          <cell r="IH152" t="str">
            <v>21805417,61</v>
          </cell>
          <cell r="II152" t="str">
            <v>1970</v>
          </cell>
          <cell r="IJ152">
            <v>4973731.6437999997</v>
          </cell>
          <cell r="IK152">
            <v>12407161.458000001</v>
          </cell>
          <cell r="IL152">
            <v>736928.96</v>
          </cell>
          <cell r="IM152">
            <v>986177.18310000002</v>
          </cell>
          <cell r="IN152" t="str">
            <v>251450,44</v>
          </cell>
          <cell r="IP152">
            <v>-12155711.017899999</v>
          </cell>
          <cell r="IQ152">
            <v>2.1482549872999999E-2</v>
          </cell>
          <cell r="IS152">
            <v>100</v>
          </cell>
          <cell r="IT152">
            <v>5</v>
          </cell>
          <cell r="IU152" t="str">
            <v>FEASIBILITY STUDY</v>
          </cell>
        </row>
        <row r="153">
          <cell r="A153" t="str">
            <v>GAOSHUPE MAKODI PRIMARY SCHOOL</v>
          </cell>
          <cell r="B153" t="str">
            <v>GOVERNMENT SCHOOL</v>
          </cell>
          <cell r="C153" t="str">
            <v>NCPRP1927</v>
          </cell>
          <cell r="D153">
            <v>300100415</v>
          </cell>
          <cell r="E153" t="str">
            <v/>
          </cell>
          <cell r="F153" t="str">
            <v>FRANCES BAARD</v>
          </cell>
          <cell r="G153" t="str">
            <v>PHOKWANE</v>
          </cell>
          <cell r="H153" t="str">
            <v>PAMPIERSTAD</v>
          </cell>
          <cell r="I153" t="str">
            <v>PAMPIERSTAD</v>
          </cell>
          <cell r="J153" t="str">
            <v>A1713 MONGOPE STREET, PAMPIERSTAD</v>
          </cell>
          <cell r="K153" t="str">
            <v>-27.77193</v>
          </cell>
          <cell r="L153" t="str">
            <v>24.693300</v>
          </cell>
          <cell r="M153">
            <v>5</v>
          </cell>
          <cell r="N153" t="str">
            <v>LS MEREMENTSI</v>
          </cell>
          <cell r="O153" t="str">
            <v>2</v>
          </cell>
          <cell r="P153" t="str">
            <v>EVELYN TSINYANE</v>
          </cell>
          <cell r="Q153" t="str">
            <v>0826923620</v>
          </cell>
          <cell r="R153" t="str">
            <v>0727711704</v>
          </cell>
          <cell r="S153" t="str">
            <v>GAOSHUPEMAKODIPS@GMAIL.COM</v>
          </cell>
          <cell r="T153" t="str">
            <v>NO</v>
          </cell>
          <cell r="U153" t="str">
            <v>URBAN</v>
          </cell>
          <cell r="V153" t="str">
            <v>1713</v>
          </cell>
          <cell r="W153" t="str">
            <v>2,2942</v>
          </cell>
          <cell r="X153">
            <v>2.8</v>
          </cell>
          <cell r="Y153" t="str">
            <v>-0,5058</v>
          </cell>
          <cell r="Z153">
            <v>799</v>
          </cell>
          <cell r="AA153" t="str">
            <v>PERMANENT</v>
          </cell>
          <cell r="AB153" t="str">
            <v/>
          </cell>
          <cell r="AC153" t="str">
            <v/>
          </cell>
          <cell r="AD153" t="str">
            <v>PROVINCIAL</v>
          </cell>
          <cell r="AE153" t="str">
            <v>NO</v>
          </cell>
          <cell r="AF153" t="str">
            <v/>
          </cell>
          <cell r="AG153" t="str">
            <v>OPERATIONAL (LEARNERS AT THE SCHOOL)</v>
          </cell>
          <cell r="AH153" t="str">
            <v>PUBLIC</v>
          </cell>
          <cell r="AI153" t="str">
            <v>FULL SERVICE</v>
          </cell>
          <cell r="AJ153" t="str">
            <v>PRIMARY</v>
          </cell>
          <cell r="AK153">
            <v>359</v>
          </cell>
          <cell r="AL153" t="str">
            <v>MEDIUM PRIMARY</v>
          </cell>
          <cell r="AM153" t="str">
            <v xml:space="preserve">LEVEL 2 PRIMARY SCHOOL </v>
          </cell>
          <cell r="AN153" t="str">
            <v>GRADE R</v>
          </cell>
          <cell r="AO153" t="str">
            <v>GRADE 6</v>
          </cell>
          <cell r="AP153" t="str">
            <v>112</v>
          </cell>
          <cell r="AQ153">
            <v>223</v>
          </cell>
          <cell r="AR153">
            <v>137</v>
          </cell>
          <cell r="AS153">
            <v>107</v>
          </cell>
          <cell r="AT153">
            <v>130</v>
          </cell>
          <cell r="AU153">
            <v>130</v>
          </cell>
          <cell r="AV153">
            <v>124</v>
          </cell>
          <cell r="AW153">
            <v>156</v>
          </cell>
          <cell r="AX153">
            <v>274</v>
          </cell>
          <cell r="AY153">
            <v>218</v>
          </cell>
          <cell r="AZ153">
            <v>282</v>
          </cell>
          <cell r="BA153">
            <v>408</v>
          </cell>
          <cell r="BB153">
            <v>329</v>
          </cell>
          <cell r="BC153">
            <v>359</v>
          </cell>
          <cell r="BE153">
            <v>0</v>
          </cell>
          <cell r="BK153" t="str">
            <v>C3</v>
          </cell>
          <cell r="BL153" t="str">
            <v>C3</v>
          </cell>
          <cell r="BM153" t="str">
            <v>C3</v>
          </cell>
          <cell r="CW153" t="str">
            <v>Flush toilet (municipal)</v>
          </cell>
          <cell r="DO153" t="str">
            <v>585,01</v>
          </cell>
          <cell r="DP153" t="str">
            <v>STEEL PALISADE</v>
          </cell>
          <cell r="EH153">
            <v>3</v>
          </cell>
          <cell r="EM153" t="str">
            <v>YES</v>
          </cell>
          <cell r="EN153" t="str">
            <v/>
          </cell>
          <cell r="EO153" t="str">
            <v/>
          </cell>
          <cell r="EP153" t="str">
            <v/>
          </cell>
          <cell r="EQ153" t="str">
            <v/>
          </cell>
          <cell r="FG153" t="str">
            <v>INAPPROPRIATE STRUCTURES</v>
          </cell>
          <cell r="FH153" t="str">
            <v>ASBESTOS ROOFS TO BE REPLACED</v>
          </cell>
          <cell r="FI153" t="str">
            <v>INTRODUCE GRADE 7</v>
          </cell>
          <cell r="FK153" t="str">
            <v>RATIONALISATION</v>
          </cell>
          <cell r="FO153" t="str">
            <v>REPLACE ASBESTOS ROOFS</v>
          </cell>
          <cell r="FP153">
            <v>4052871</v>
          </cell>
          <cell r="FR153">
            <v>4052871</v>
          </cell>
          <cell r="FT153">
            <v>4052871</v>
          </cell>
          <cell r="FV153">
            <v>4052871</v>
          </cell>
          <cell r="FW153">
            <v>16211484</v>
          </cell>
          <cell r="GB153">
            <v>5000000</v>
          </cell>
          <cell r="GC153" t="str">
            <v>Yes</v>
          </cell>
          <cell r="GD153">
            <v>0</v>
          </cell>
          <cell r="GE153">
            <v>0</v>
          </cell>
          <cell r="GF153">
            <v>0</v>
          </cell>
          <cell r="GG153" t="str">
            <v>1</v>
          </cell>
          <cell r="GH153" t="str">
            <v>0</v>
          </cell>
          <cell r="GI153" t="str">
            <v>Borehole/Well on site</v>
          </cell>
          <cell r="GJ153" t="str">
            <v>Always available</v>
          </cell>
          <cell r="GK153" t="str">
            <v>NO</v>
          </cell>
          <cell r="GL153">
            <v>0</v>
          </cell>
          <cell r="GR153" t="str">
            <v>Reticulated for drinking purposes, Reticulated for vegetable garden</v>
          </cell>
          <cell r="GS153" t="str">
            <v>Not needed</v>
          </cell>
          <cell r="GT153" t="str">
            <v/>
          </cell>
          <cell r="GU153">
            <v>34</v>
          </cell>
          <cell r="GV153">
            <v>16</v>
          </cell>
          <cell r="GW153">
            <v>18</v>
          </cell>
          <cell r="GX153">
            <v>0</v>
          </cell>
          <cell r="GY153" t="str">
            <v>3</v>
          </cell>
          <cell r="GZ153">
            <v>9</v>
          </cell>
          <cell r="HA153">
            <v>6</v>
          </cell>
          <cell r="HB153">
            <v>0.66666666666666663</v>
          </cell>
          <cell r="HC153">
            <v>0</v>
          </cell>
          <cell r="HD153">
            <v>1</v>
          </cell>
          <cell r="HE153" t="str">
            <v>0</v>
          </cell>
          <cell r="HF153">
            <v>0</v>
          </cell>
          <cell r="HG153" t="str">
            <v>0</v>
          </cell>
          <cell r="HH153">
            <v>1</v>
          </cell>
          <cell r="HI153">
            <v>1</v>
          </cell>
          <cell r="HJ153">
            <v>0</v>
          </cell>
          <cell r="HK153">
            <v>0</v>
          </cell>
          <cell r="HL153">
            <v>1</v>
          </cell>
          <cell r="HM153">
            <v>1</v>
          </cell>
          <cell r="HN153">
            <v>0</v>
          </cell>
          <cell r="HO153" t="str">
            <v>0</v>
          </cell>
          <cell r="HP153">
            <v>0</v>
          </cell>
          <cell r="HQ153" t="str">
            <v>0</v>
          </cell>
          <cell r="HR153">
            <v>2</v>
          </cell>
          <cell r="HS153">
            <v>2</v>
          </cell>
          <cell r="HT153">
            <v>10</v>
          </cell>
          <cell r="HU153">
            <v>8</v>
          </cell>
          <cell r="HW153">
            <v>0</v>
          </cell>
          <cell r="HX153">
            <v>0</v>
          </cell>
          <cell r="HY153" t="str">
            <v>0</v>
          </cell>
          <cell r="HZ153" t="str">
            <v>0</v>
          </cell>
          <cell r="IA153">
            <v>13</v>
          </cell>
          <cell r="IB153">
            <v>13</v>
          </cell>
          <cell r="IC153">
            <v>1</v>
          </cell>
          <cell r="ID153">
            <v>1</v>
          </cell>
          <cell r="IE153">
            <v>1</v>
          </cell>
          <cell r="IF153">
            <v>0</v>
          </cell>
          <cell r="IG153">
            <v>7973.09</v>
          </cell>
          <cell r="IH153" t="str">
            <v>15752512,68</v>
          </cell>
          <cell r="II153" t="str">
            <v>1970</v>
          </cell>
          <cell r="IJ153">
            <v>6280840.9018999999</v>
          </cell>
          <cell r="IK153">
            <v>12300178.897</v>
          </cell>
          <cell r="IL153">
            <v>5041845.3634000001</v>
          </cell>
          <cell r="IM153">
            <v>6747126.4236000003</v>
          </cell>
          <cell r="IN153" t="str">
            <v>5615,46</v>
          </cell>
          <cell r="IP153">
            <v>-12294563.437000001</v>
          </cell>
          <cell r="IQ153">
            <v>4.8406822500999999E-4</v>
          </cell>
          <cell r="IS153">
            <v>100</v>
          </cell>
          <cell r="IT153">
            <v>5</v>
          </cell>
          <cell r="IU153" t="str">
            <v>FEASIBILITY STUDY</v>
          </cell>
        </row>
        <row r="154">
          <cell r="A154" t="str">
            <v>GAOTINGWE SECONDARY SCHOOL</v>
          </cell>
          <cell r="B154" t="str">
            <v>CLOSED</v>
          </cell>
          <cell r="C154" t="str">
            <v>NCPRP0242</v>
          </cell>
          <cell r="D154">
            <v>300042205</v>
          </cell>
          <cell r="E154" t="str">
            <v/>
          </cell>
          <cell r="F154" t="str">
            <v>JOHN TAOLO GAETSEWE</v>
          </cell>
          <cell r="G154" t="str">
            <v>JOE MOROLONG</v>
          </cell>
          <cell r="H154" t="str">
            <v>KURUMAN</v>
          </cell>
          <cell r="I154" t="str">
            <v>BATTLEMOUNT</v>
          </cell>
          <cell r="J154" t="str">
            <v>A2, BATTLEMOUNT VILLAGE, KURUMAN</v>
          </cell>
          <cell r="K154" t="str">
            <v xml:space="preserve">-26.896086        </v>
          </cell>
          <cell r="L154" t="str">
            <v xml:space="preserve">23.716718           </v>
          </cell>
          <cell r="N154" t="str">
            <v>CLOSED</v>
          </cell>
          <cell r="O154" t="str">
            <v>CLOSED</v>
          </cell>
          <cell r="T154" t="str">
            <v>CLOSED</v>
          </cell>
          <cell r="U154" t="str">
            <v>RURAL</v>
          </cell>
          <cell r="V154" t="str">
            <v>FARM</v>
          </cell>
          <cell r="W154" t="str">
            <v>2,5486</v>
          </cell>
          <cell r="X154">
            <v>4.8</v>
          </cell>
          <cell r="Y154" t="str">
            <v>-2,2514</v>
          </cell>
          <cell r="AA154" t="str">
            <v>CLOSED</v>
          </cell>
          <cell r="AB154" t="str">
            <v>CLOSED</v>
          </cell>
          <cell r="AC154" t="str">
            <v>CLOSED</v>
          </cell>
          <cell r="AD154" t="str">
            <v>CLOSED</v>
          </cell>
          <cell r="AE154" t="str">
            <v>CLOSED</v>
          </cell>
          <cell r="AF154" t="str">
            <v>CLOSED</v>
          </cell>
          <cell r="AG154" t="str">
            <v>SCHOOL OFFICIALLY CLOSED</v>
          </cell>
          <cell r="AH154" t="str">
            <v>CLOSED</v>
          </cell>
          <cell r="AI154" t="str">
            <v>SCHOOL CLOSED</v>
          </cell>
          <cell r="AJ154" t="str">
            <v>CLOSED</v>
          </cell>
          <cell r="AK154">
            <v>0</v>
          </cell>
          <cell r="AL154" t="str">
            <v>CLOSED</v>
          </cell>
          <cell r="AM154" t="str">
            <v>CLOSED</v>
          </cell>
          <cell r="AN154" t="str">
            <v>GRADE 7</v>
          </cell>
          <cell r="AO154" t="str">
            <v>GRADE 9</v>
          </cell>
          <cell r="AP154" t="str">
            <v/>
          </cell>
          <cell r="BC154">
            <v>0</v>
          </cell>
          <cell r="BK154" t="str">
            <v>C3</v>
          </cell>
          <cell r="BL154" t="str">
            <v>C1</v>
          </cell>
          <cell r="CW154" t="str">
            <v>VIP</v>
          </cell>
          <cell r="DO154" t="str">
            <v>450</v>
          </cell>
          <cell r="DP154" t="str">
            <v/>
          </cell>
          <cell r="EM154" t="str">
            <v/>
          </cell>
          <cell r="EN154" t="str">
            <v/>
          </cell>
          <cell r="EO154" t="str">
            <v/>
          </cell>
          <cell r="EP154" t="str">
            <v/>
          </cell>
          <cell r="EQ154" t="str">
            <v/>
          </cell>
          <cell r="FH154" t="str">
            <v/>
          </cell>
          <cell r="FI154" t="str">
            <v/>
          </cell>
          <cell r="FP154">
            <v>0</v>
          </cell>
          <cell r="FR154">
            <v>0</v>
          </cell>
          <cell r="FT154">
            <v>0</v>
          </cell>
          <cell r="FV154">
            <v>0</v>
          </cell>
          <cell r="FW154">
            <v>0</v>
          </cell>
          <cell r="GA154" t="str">
            <v/>
          </cell>
          <cell r="GC154" t="str">
            <v>Yes</v>
          </cell>
          <cell r="GD154">
            <v>0</v>
          </cell>
          <cell r="GE154">
            <v>0</v>
          </cell>
          <cell r="GF154">
            <v>0</v>
          </cell>
          <cell r="GG154" t="str">
            <v>1</v>
          </cell>
          <cell r="GH154" t="str">
            <v>0</v>
          </cell>
          <cell r="GT154" t="str">
            <v/>
          </cell>
          <cell r="GU154">
            <v>6</v>
          </cell>
          <cell r="GV154">
            <v>6</v>
          </cell>
          <cell r="GW154">
            <v>0</v>
          </cell>
          <cell r="GX154">
            <v>0.33333333333333331</v>
          </cell>
          <cell r="GY154" t="str">
            <v>2</v>
          </cell>
          <cell r="GZ154">
            <v>3</v>
          </cell>
          <cell r="HA154">
            <v>1</v>
          </cell>
          <cell r="HB154">
            <v>0.33333333333333331</v>
          </cell>
          <cell r="HC154">
            <v>0</v>
          </cell>
          <cell r="HD154">
            <v>1</v>
          </cell>
          <cell r="HE154" t="str">
            <v>0</v>
          </cell>
          <cell r="HF154">
            <v>0</v>
          </cell>
          <cell r="HG154" t="str">
            <v>0</v>
          </cell>
          <cell r="HH154">
            <v>0</v>
          </cell>
          <cell r="HI154">
            <v>0</v>
          </cell>
          <cell r="HJ154">
            <v>0</v>
          </cell>
          <cell r="HK154">
            <v>0</v>
          </cell>
          <cell r="HL154">
            <v>0</v>
          </cell>
          <cell r="HM154">
            <v>0</v>
          </cell>
          <cell r="HN154">
            <v>0</v>
          </cell>
          <cell r="HO154" t="str">
            <v>0</v>
          </cell>
          <cell r="HP154">
            <v>0</v>
          </cell>
          <cell r="HQ154" t="str">
            <v>0</v>
          </cell>
          <cell r="HR154">
            <v>1</v>
          </cell>
          <cell r="HS154">
            <v>1</v>
          </cell>
          <cell r="HT154">
            <v>5</v>
          </cell>
          <cell r="HU154">
            <v>4</v>
          </cell>
          <cell r="HW154">
            <v>0</v>
          </cell>
          <cell r="HX154">
            <v>1</v>
          </cell>
          <cell r="HY154" t="str">
            <v>1</v>
          </cell>
          <cell r="HZ154" t="str">
            <v>0</v>
          </cell>
          <cell r="IA154">
            <v>3</v>
          </cell>
          <cell r="IB154">
            <v>3</v>
          </cell>
          <cell r="IC154">
            <v>4</v>
          </cell>
          <cell r="ID154">
            <v>4</v>
          </cell>
          <cell r="IE154">
            <v>1</v>
          </cell>
          <cell r="IF154">
            <v>0</v>
          </cell>
          <cell r="IG154">
            <v>153368.32990000001</v>
          </cell>
          <cell r="IH154" t="str">
            <v>6591389,44</v>
          </cell>
          <cell r="II154" t="str">
            <v>TBD</v>
          </cell>
          <cell r="IJ154">
            <v>11610305.439999999</v>
          </cell>
          <cell r="IK154">
            <v>15999000.896299999</v>
          </cell>
          <cell r="IL154">
            <v>828717.6459</v>
          </cell>
          <cell r="IM154">
            <v>1109011.1503000001</v>
          </cell>
          <cell r="IN154" t="str">
            <v>153368,3299</v>
          </cell>
          <cell r="IP154">
            <v>-15845632.566400001</v>
          </cell>
          <cell r="IQ154">
            <v>2.326798188E-2</v>
          </cell>
          <cell r="IS154">
            <v>100</v>
          </cell>
          <cell r="IT154">
            <v>5</v>
          </cell>
          <cell r="IU154" t="str">
            <v>PREVENTATIVE MAINTENANCE</v>
          </cell>
        </row>
        <row r="155">
          <cell r="A155" t="str">
            <v>GARAPOANA PRIMARY SCHOOL</v>
          </cell>
          <cell r="B155" t="str">
            <v>GOVERNMENT SCHOOL</v>
          </cell>
          <cell r="C155" t="str">
            <v>NCPRP0032</v>
          </cell>
          <cell r="D155">
            <v>300100418</v>
          </cell>
          <cell r="E155" t="str">
            <v/>
          </cell>
          <cell r="F155" t="str">
            <v>JOHN TAOLO GAETSEWE</v>
          </cell>
          <cell r="G155" t="str">
            <v>JOE MOROLONG</v>
          </cell>
          <cell r="H155" t="str">
            <v>CAHAR</v>
          </cell>
          <cell r="I155" t="str">
            <v>CAHER</v>
          </cell>
          <cell r="J155" t="str">
            <v>NO 49E, CAHAR VILLAGE, KURUMAN</v>
          </cell>
          <cell r="K155" t="str">
            <v>-26.81314</v>
          </cell>
          <cell r="L155" t="str">
            <v>23.459751</v>
          </cell>
          <cell r="M155">
            <v>6</v>
          </cell>
          <cell r="N155" t="str">
            <v>KB LEKGETHO</v>
          </cell>
          <cell r="O155" t="str">
            <v>1</v>
          </cell>
          <cell r="P155" t="str">
            <v>TUDUETSO ESTHER MOSEKI</v>
          </cell>
          <cell r="Q155" t="str">
            <v>0822292926</v>
          </cell>
          <cell r="R155" t="str">
            <v>0822292926</v>
          </cell>
          <cell r="S155" t="str">
            <v>GARAPOANAPRIMARYSCHOOL@GMAIL.COM</v>
          </cell>
          <cell r="T155" t="str">
            <v>NO</v>
          </cell>
          <cell r="U155" t="str">
            <v>RURAL</v>
          </cell>
          <cell r="V155" t="str">
            <v>FARM 503</v>
          </cell>
          <cell r="W155" t="str">
            <v>2,5487</v>
          </cell>
          <cell r="X155">
            <v>2.8</v>
          </cell>
          <cell r="Y155" t="str">
            <v>-0,2513</v>
          </cell>
          <cell r="Z155">
            <v>552</v>
          </cell>
          <cell r="AA155" t="str">
            <v>PERMANENT</v>
          </cell>
          <cell r="AB155" t="str">
            <v/>
          </cell>
          <cell r="AC155" t="str">
            <v/>
          </cell>
          <cell r="AD155" t="str">
            <v>PROVINCIAL</v>
          </cell>
          <cell r="AE155" t="str">
            <v>YES</v>
          </cell>
          <cell r="AF155" t="str">
            <v/>
          </cell>
          <cell r="AG155" t="str">
            <v>OPERATIONAL (LEARNERS AT THE SCHOOL)</v>
          </cell>
          <cell r="AH155" t="str">
            <v>PUBLIC</v>
          </cell>
          <cell r="AI155" t="str">
            <v>PUBLIC ORDINARY SCHOOL</v>
          </cell>
          <cell r="AJ155" t="str">
            <v>PRIMARY</v>
          </cell>
          <cell r="AK155">
            <v>78</v>
          </cell>
          <cell r="AL155" t="str">
            <v>MICRO PRIMARY</v>
          </cell>
          <cell r="AM155" t="str">
            <v xml:space="preserve">LEVEL 0 PRIMARY SCHOOL </v>
          </cell>
          <cell r="AN155" t="str">
            <v>GRADE R</v>
          </cell>
          <cell r="AO155" t="str">
            <v>GRADE 6</v>
          </cell>
          <cell r="AP155" t="str">
            <v>73</v>
          </cell>
          <cell r="AQ155">
            <v>69</v>
          </cell>
          <cell r="AR155">
            <v>83</v>
          </cell>
          <cell r="AS155">
            <v>81</v>
          </cell>
          <cell r="AT155">
            <v>79</v>
          </cell>
          <cell r="AU155">
            <v>72</v>
          </cell>
          <cell r="AV155">
            <v>73</v>
          </cell>
          <cell r="AW155">
            <v>76</v>
          </cell>
          <cell r="AX155">
            <v>80</v>
          </cell>
          <cell r="AY155">
            <v>65</v>
          </cell>
          <cell r="AZ155">
            <v>59</v>
          </cell>
          <cell r="BA155">
            <v>52</v>
          </cell>
          <cell r="BB155">
            <v>63</v>
          </cell>
          <cell r="BC155">
            <v>78</v>
          </cell>
          <cell r="BE155">
            <v>0</v>
          </cell>
          <cell r="BK155" t="str">
            <v>C3</v>
          </cell>
          <cell r="BL155" t="str">
            <v>C3</v>
          </cell>
          <cell r="BM155" t="str">
            <v>C3</v>
          </cell>
          <cell r="CW155" t="str">
            <v>Flush toilet (septic tank)</v>
          </cell>
          <cell r="DO155" t="str">
            <v>558,25</v>
          </cell>
          <cell r="DP155" t="str">
            <v>WELDED MESH</v>
          </cell>
          <cell r="EM155" t="str">
            <v/>
          </cell>
          <cell r="EN155" t="str">
            <v/>
          </cell>
          <cell r="EO155" t="str">
            <v/>
          </cell>
          <cell r="EP155" t="str">
            <v/>
          </cell>
          <cell r="EQ155" t="str">
            <v/>
          </cell>
          <cell r="FH155" t="str">
            <v/>
          </cell>
          <cell r="FI155" t="str">
            <v/>
          </cell>
          <cell r="FP155">
            <v>0</v>
          </cell>
          <cell r="FR155">
            <v>0</v>
          </cell>
          <cell r="FT155">
            <v>0</v>
          </cell>
          <cell r="FV155">
            <v>0</v>
          </cell>
          <cell r="FW155">
            <v>0</v>
          </cell>
          <cell r="GA155" t="str">
            <v/>
          </cell>
          <cell r="GC155" t="str">
            <v>Yes</v>
          </cell>
          <cell r="GD155">
            <v>0</v>
          </cell>
          <cell r="GE155">
            <v>0</v>
          </cell>
          <cell r="GF155">
            <v>0</v>
          </cell>
          <cell r="GG155" t="str">
            <v>0</v>
          </cell>
          <cell r="GH155" t="str">
            <v>0</v>
          </cell>
          <cell r="GI155" t="str">
            <v>Borehole/Well on site, Municipal/Communal</v>
          </cell>
          <cell r="GJ155" t="str">
            <v>Less than 75%</v>
          </cell>
          <cell r="GK155" t="str">
            <v>YES</v>
          </cell>
          <cell r="GL155">
            <v>3</v>
          </cell>
          <cell r="GM155">
            <v>15000</v>
          </cell>
          <cell r="GN155" t="str">
            <v>3 x 5kl</v>
          </cell>
          <cell r="GR155" t="str">
            <v>Reticulated for drinking purposes, Reticulated for vegetable garden, Reticulated for water borne sewerage system</v>
          </cell>
          <cell r="GS155" t="str">
            <v>Less than 50% needed</v>
          </cell>
          <cell r="GT155" t="str">
            <v/>
          </cell>
          <cell r="GU155">
            <v>9</v>
          </cell>
          <cell r="GV155">
            <v>4</v>
          </cell>
          <cell r="GW155">
            <v>5</v>
          </cell>
          <cell r="GX155">
            <v>0</v>
          </cell>
          <cell r="GY155" t="str">
            <v>2</v>
          </cell>
          <cell r="GZ155">
            <v>2</v>
          </cell>
          <cell r="HA155">
            <v>1</v>
          </cell>
          <cell r="HB155">
            <v>0.5</v>
          </cell>
          <cell r="HC155">
            <v>0</v>
          </cell>
          <cell r="HD155">
            <v>1</v>
          </cell>
          <cell r="HE155" t="str">
            <v>0</v>
          </cell>
          <cell r="HF155">
            <v>0</v>
          </cell>
          <cell r="HG155" t="str">
            <v>0</v>
          </cell>
          <cell r="HH155">
            <v>0</v>
          </cell>
          <cell r="HI155">
            <v>0</v>
          </cell>
          <cell r="HJ155">
            <v>0</v>
          </cell>
          <cell r="HK155">
            <v>0</v>
          </cell>
          <cell r="HL155">
            <v>0</v>
          </cell>
          <cell r="HM155">
            <v>0</v>
          </cell>
          <cell r="HN155">
            <v>0</v>
          </cell>
          <cell r="HO155" t="str">
            <v>0</v>
          </cell>
          <cell r="HP155">
            <v>0</v>
          </cell>
          <cell r="HQ155" t="str">
            <v>0</v>
          </cell>
          <cell r="HR155">
            <v>2</v>
          </cell>
          <cell r="HS155">
            <v>2</v>
          </cell>
          <cell r="HT155">
            <v>5</v>
          </cell>
          <cell r="HU155">
            <v>3</v>
          </cell>
          <cell r="HW155">
            <v>0</v>
          </cell>
          <cell r="HX155">
            <v>1</v>
          </cell>
          <cell r="HY155" t="str">
            <v>1</v>
          </cell>
          <cell r="HZ155" t="str">
            <v>0</v>
          </cell>
          <cell r="IA155">
            <v>3</v>
          </cell>
          <cell r="IB155">
            <v>3</v>
          </cell>
          <cell r="IC155">
            <v>0</v>
          </cell>
          <cell r="ID155">
            <v>0</v>
          </cell>
          <cell r="IE155">
            <v>1</v>
          </cell>
          <cell r="IF155">
            <v>1</v>
          </cell>
          <cell r="IG155">
            <v>752850.28</v>
          </cell>
          <cell r="IH155" t="str">
            <v>10877914,91</v>
          </cell>
          <cell r="II155" t="str">
            <v>1932</v>
          </cell>
          <cell r="IJ155">
            <v>16922285.184</v>
          </cell>
          <cell r="IK155">
            <v>31689799.387899999</v>
          </cell>
          <cell r="IL155">
            <v>638013.84100000001</v>
          </cell>
          <cell r="IM155">
            <v>853806.44079999998</v>
          </cell>
          <cell r="IN155" t="str">
            <v>752850,28</v>
          </cell>
          <cell r="IP155">
            <v>-30936949.107900001</v>
          </cell>
          <cell r="IQ155">
            <v>6.9209061400999999E-2</v>
          </cell>
          <cell r="IS155">
            <v>100</v>
          </cell>
          <cell r="IT155">
            <v>5</v>
          </cell>
          <cell r="IU155" t="str">
            <v>CORRECTIVE MAINTENANCE</v>
          </cell>
        </row>
        <row r="156">
          <cell r="A156" t="str">
            <v>GARIEP HIGH SCHOOL</v>
          </cell>
          <cell r="B156" t="str">
            <v>GOVERNMENT SCHOOL</v>
          </cell>
          <cell r="C156" t="str">
            <v>NCPRP1976</v>
          </cell>
          <cell r="D156">
            <v>300022402</v>
          </cell>
          <cell r="E156" t="str">
            <v/>
          </cell>
          <cell r="F156" t="str">
            <v>PIXLEY KA SEME</v>
          </cell>
          <cell r="G156" t="str">
            <v>SIYATHEMBA</v>
          </cell>
          <cell r="H156" t="str">
            <v>PRIESKA</v>
          </cell>
          <cell r="I156" t="str">
            <v>PRIESKA</v>
          </cell>
          <cell r="J156" t="str">
            <v>BURGER STREET, PRIESKA</v>
          </cell>
          <cell r="K156" t="str">
            <v>-29.665268</v>
          </cell>
          <cell r="L156" t="str">
            <v>22.727416</v>
          </cell>
          <cell r="M156">
            <v>2</v>
          </cell>
          <cell r="N156" t="str">
            <v>TM GEDEZANA</v>
          </cell>
          <cell r="O156" t="str">
            <v>4</v>
          </cell>
          <cell r="P156" t="str">
            <v>DAVE JENKINS</v>
          </cell>
          <cell r="Q156" t="str">
            <v>0533531293</v>
          </cell>
          <cell r="R156" t="str">
            <v>0844717475</v>
          </cell>
          <cell r="S156" t="str">
            <v>TROTSGARIEP@GMAIL.COM</v>
          </cell>
          <cell r="T156" t="str">
            <v>NO</v>
          </cell>
          <cell r="U156" t="str">
            <v>URBAN</v>
          </cell>
          <cell r="V156" t="str">
            <v>1202</v>
          </cell>
          <cell r="W156" t="str">
            <v>8,1873</v>
          </cell>
          <cell r="X156">
            <v>4.8</v>
          </cell>
          <cell r="Y156" t="str">
            <v>3,3873</v>
          </cell>
          <cell r="Z156">
            <v>4943</v>
          </cell>
          <cell r="AA156" t="str">
            <v>PERMANENT</v>
          </cell>
          <cell r="AB156" t="str">
            <v/>
          </cell>
          <cell r="AC156" t="str">
            <v/>
          </cell>
          <cell r="AD156" t="str">
            <v>PROVINCIAL</v>
          </cell>
          <cell r="AE156" t="str">
            <v/>
          </cell>
          <cell r="AF156" t="str">
            <v/>
          </cell>
          <cell r="AG156" t="str">
            <v>OPERATIONAL (LEARNERS AT THE SCHOOL)</v>
          </cell>
          <cell r="AH156" t="str">
            <v>PUBLIC</v>
          </cell>
          <cell r="AI156" t="str">
            <v>PUBLIC ORDINARY SCHOOL</v>
          </cell>
          <cell r="AJ156" t="str">
            <v xml:space="preserve">SECONDARY </v>
          </cell>
          <cell r="AK156">
            <v>897</v>
          </cell>
          <cell r="AL156" t="str">
            <v xml:space="preserve">LARGE SECONDARY </v>
          </cell>
          <cell r="AM156" t="str">
            <v xml:space="preserve">LEVEL 5 SECONDARY SCHOOL </v>
          </cell>
          <cell r="AN156" t="str">
            <v>GRADE 8</v>
          </cell>
          <cell r="AO156" t="str">
            <v>GRADE 12</v>
          </cell>
          <cell r="AP156" t="str">
            <v>952</v>
          </cell>
          <cell r="AQ156">
            <v>990</v>
          </cell>
          <cell r="AR156">
            <v>936</v>
          </cell>
          <cell r="AS156">
            <v>897</v>
          </cell>
          <cell r="AT156">
            <v>971</v>
          </cell>
          <cell r="AU156">
            <v>900</v>
          </cell>
          <cell r="AV156">
            <v>926</v>
          </cell>
          <cell r="AW156">
            <v>842</v>
          </cell>
          <cell r="AX156">
            <v>822</v>
          </cell>
          <cell r="AY156">
            <v>861</v>
          </cell>
          <cell r="AZ156">
            <v>884</v>
          </cell>
          <cell r="BA156">
            <v>892</v>
          </cell>
          <cell r="BB156">
            <v>879</v>
          </cell>
          <cell r="BC156">
            <v>897</v>
          </cell>
          <cell r="BE156">
            <v>0</v>
          </cell>
          <cell r="BK156" t="str">
            <v>C3</v>
          </cell>
          <cell r="BL156" t="str">
            <v>C3</v>
          </cell>
          <cell r="BM156" t="str">
            <v>C3</v>
          </cell>
          <cell r="CW156" t="str">
            <v>Flush toilet (municipal)</v>
          </cell>
          <cell r="DO156" t="str">
            <v>1152,48</v>
          </cell>
          <cell r="DP156" t="str">
            <v>RAZOR WIRE FENCE</v>
          </cell>
          <cell r="EM156" t="str">
            <v/>
          </cell>
          <cell r="EN156" t="str">
            <v/>
          </cell>
          <cell r="EO156" t="str">
            <v/>
          </cell>
          <cell r="EP156" t="str">
            <v/>
          </cell>
          <cell r="EQ156" t="str">
            <v/>
          </cell>
          <cell r="FH156" t="str">
            <v/>
          </cell>
          <cell r="FI156" t="str">
            <v/>
          </cell>
          <cell r="FP156">
            <v>0</v>
          </cell>
          <cell r="FR156">
            <v>0</v>
          </cell>
          <cell r="FT156">
            <v>0</v>
          </cell>
          <cell r="FV156">
            <v>0</v>
          </cell>
          <cell r="FW156">
            <v>0</v>
          </cell>
          <cell r="GA156" t="str">
            <v/>
          </cell>
          <cell r="GC156" t="str">
            <v>Yes</v>
          </cell>
          <cell r="GD156">
            <v>0</v>
          </cell>
          <cell r="GE156">
            <v>0</v>
          </cell>
          <cell r="GF156">
            <v>0</v>
          </cell>
          <cell r="GG156" t="str">
            <v>0</v>
          </cell>
          <cell r="GH156" t="str">
            <v>0</v>
          </cell>
          <cell r="GI156" t="str">
            <v>Municipal Yard Supply</v>
          </cell>
          <cell r="GJ156" t="str">
            <v>Always available</v>
          </cell>
          <cell r="GK156" t="str">
            <v>NO</v>
          </cell>
          <cell r="GL156">
            <v>0</v>
          </cell>
          <cell r="GR156" t="str">
            <v>Reticulated for drinking purposes, Reticulated for vegetable garden, Reticulated for water borne sewerage system</v>
          </cell>
          <cell r="GS156" t="str">
            <v>Not needed</v>
          </cell>
          <cell r="GT156" t="str">
            <v/>
          </cell>
          <cell r="GU156">
            <v>33</v>
          </cell>
          <cell r="GV156">
            <v>22</v>
          </cell>
          <cell r="GW156">
            <v>11</v>
          </cell>
          <cell r="GX156">
            <v>9.0909090909090912E-2</v>
          </cell>
          <cell r="GY156" t="str">
            <v>11</v>
          </cell>
          <cell r="GZ156">
            <v>8</v>
          </cell>
          <cell r="HA156">
            <v>2</v>
          </cell>
          <cell r="HB156">
            <v>0.25</v>
          </cell>
          <cell r="HC156">
            <v>0</v>
          </cell>
          <cell r="HD156">
            <v>1</v>
          </cell>
          <cell r="HE156" t="str">
            <v>0</v>
          </cell>
          <cell r="HF156">
            <v>1</v>
          </cell>
          <cell r="HG156" t="str">
            <v>1</v>
          </cell>
          <cell r="HH156">
            <v>1</v>
          </cell>
          <cell r="HI156">
            <v>0</v>
          </cell>
          <cell r="HJ156">
            <v>3</v>
          </cell>
          <cell r="HK156">
            <v>3</v>
          </cell>
          <cell r="HL156">
            <v>1</v>
          </cell>
          <cell r="HM156">
            <v>0</v>
          </cell>
          <cell r="HN156">
            <v>1</v>
          </cell>
          <cell r="HO156" t="str">
            <v>1</v>
          </cell>
          <cell r="HP156">
            <v>1</v>
          </cell>
          <cell r="HQ156" t="str">
            <v>0</v>
          </cell>
          <cell r="HR156">
            <v>10</v>
          </cell>
          <cell r="HS156">
            <v>10</v>
          </cell>
          <cell r="HT156">
            <v>17</v>
          </cell>
          <cell r="HU156">
            <v>9</v>
          </cell>
          <cell r="HW156">
            <v>0</v>
          </cell>
          <cell r="HX156">
            <v>0</v>
          </cell>
          <cell r="HY156" t="str">
            <v>0</v>
          </cell>
          <cell r="HZ156" t="str">
            <v>0</v>
          </cell>
          <cell r="IA156">
            <v>30</v>
          </cell>
          <cell r="IB156">
            <v>30</v>
          </cell>
          <cell r="IC156">
            <v>0</v>
          </cell>
          <cell r="ID156">
            <v>0</v>
          </cell>
          <cell r="IE156">
            <v>1</v>
          </cell>
          <cell r="IF156">
            <v>1</v>
          </cell>
          <cell r="IG156">
            <v>1805605.44</v>
          </cell>
          <cell r="IH156" t="str">
            <v>62609618,5</v>
          </cell>
          <cell r="II156" t="str">
            <v>1975</v>
          </cell>
          <cell r="IJ156">
            <v>14519539.301999999</v>
          </cell>
          <cell r="IK156">
            <v>66366195.609999999</v>
          </cell>
          <cell r="IL156">
            <v>2996967.6327</v>
          </cell>
          <cell r="IM156">
            <v>4010618.7412999999</v>
          </cell>
          <cell r="IN156" t="str">
            <v>1805605,44</v>
          </cell>
          <cell r="IP156">
            <v>-64560590.170000002</v>
          </cell>
          <cell r="IQ156">
            <v>2.8839106170999999E-2</v>
          </cell>
          <cell r="IS156">
            <v>100</v>
          </cell>
          <cell r="IT156">
            <v>5</v>
          </cell>
          <cell r="IU156" t="str">
            <v>FEASIBILITY STUDY</v>
          </cell>
        </row>
        <row r="157">
          <cell r="A157" t="str">
            <v>GARIEPWATER PRIMÊRE SKOOL</v>
          </cell>
          <cell r="B157" t="str">
            <v>GOVERNMENT SCHOOL</v>
          </cell>
          <cell r="C157" t="str">
            <v>NCPRP1810</v>
          </cell>
          <cell r="D157">
            <v>300043208</v>
          </cell>
          <cell r="E157" t="str">
            <v/>
          </cell>
          <cell r="F157" t="str">
            <v>ZF MGCAWU</v>
          </cell>
          <cell r="G157" t="str">
            <v>!KHEIS</v>
          </cell>
          <cell r="H157" t="str">
            <v>UPINGTON</v>
          </cell>
          <cell r="I157" t="str">
            <v>UPINGTON</v>
          </cell>
          <cell r="J157" t="str">
            <v>PLOT 5, GARIEP, GROOTDRINK</v>
          </cell>
          <cell r="K157" t="str">
            <v>-28.612891</v>
          </cell>
          <cell r="L157" t="str">
            <v>21.778831</v>
          </cell>
          <cell r="M157">
            <v>3</v>
          </cell>
          <cell r="N157" t="str">
            <v>JMJ MPOMPO</v>
          </cell>
          <cell r="O157" t="str">
            <v>1</v>
          </cell>
          <cell r="P157" t="str">
            <v>DAVID JOHN ROSE</v>
          </cell>
          <cell r="Q157" t="str">
            <v>0543390174</v>
          </cell>
          <cell r="R157" t="str">
            <v>0842456397</v>
          </cell>
          <cell r="S157" t="str">
            <v>LAERSKOOLGARIEPWATER@GMAIL.COM</v>
          </cell>
          <cell r="T157" t="str">
            <v>NO</v>
          </cell>
          <cell r="U157" t="str">
            <v>URBAN</v>
          </cell>
          <cell r="V157" t="str">
            <v>5</v>
          </cell>
          <cell r="W157" t="str">
            <v>5,8885</v>
          </cell>
          <cell r="X157">
            <v>2.8</v>
          </cell>
          <cell r="Y157" t="str">
            <v>3,0885</v>
          </cell>
          <cell r="AA157" t="str">
            <v>PERMANENT</v>
          </cell>
          <cell r="AB157" t="str">
            <v/>
          </cell>
          <cell r="AD157" t="str">
            <v>PROVINCIAL</v>
          </cell>
          <cell r="AE157" t="str">
            <v>NO</v>
          </cell>
          <cell r="AF157" t="str">
            <v/>
          </cell>
          <cell r="AG157" t="str">
            <v>OPERATIONAL (LEARNERS AT THE SCHOOL)</v>
          </cell>
          <cell r="AH157" t="str">
            <v>PUBLIC</v>
          </cell>
          <cell r="AI157" t="str">
            <v>PUBLIC ORDINARY SCHOOL</v>
          </cell>
          <cell r="AJ157" t="str">
            <v>PRIMARY</v>
          </cell>
          <cell r="AK157">
            <v>149</v>
          </cell>
          <cell r="AL157" t="str">
            <v>SMALL PRIMARY</v>
          </cell>
          <cell r="AM157" t="str">
            <v xml:space="preserve">LEVEL 1 PRIMARY SCHOOL </v>
          </cell>
          <cell r="AN157" t="str">
            <v>GRADE R</v>
          </cell>
          <cell r="AO157" t="str">
            <v>GRADE 6</v>
          </cell>
          <cell r="AP157" t="str">
            <v>113</v>
          </cell>
          <cell r="AQ157">
            <v>113</v>
          </cell>
          <cell r="AR157">
            <v>115</v>
          </cell>
          <cell r="AS157">
            <v>124</v>
          </cell>
          <cell r="AT157">
            <v>117</v>
          </cell>
          <cell r="AU157">
            <v>159</v>
          </cell>
          <cell r="AV157">
            <v>162</v>
          </cell>
          <cell r="AW157">
            <v>166</v>
          </cell>
          <cell r="AX157">
            <v>180</v>
          </cell>
          <cell r="AY157">
            <v>139</v>
          </cell>
          <cell r="AZ157">
            <v>152</v>
          </cell>
          <cell r="BA157">
            <v>155</v>
          </cell>
          <cell r="BB157">
            <v>149</v>
          </cell>
          <cell r="BC157">
            <v>149</v>
          </cell>
          <cell r="BE157">
            <v>0</v>
          </cell>
          <cell r="BK157" t="str">
            <v>C3</v>
          </cell>
          <cell r="BL157" t="str">
            <v>C3</v>
          </cell>
          <cell r="BM157" t="str">
            <v>C3</v>
          </cell>
          <cell r="CW157" t="str">
            <v>Enviro Loo</v>
          </cell>
          <cell r="DO157" t="str">
            <v>1066,55</v>
          </cell>
          <cell r="DP157" t="str">
            <v>WELDED MESH</v>
          </cell>
          <cell r="EH157">
            <v>1</v>
          </cell>
          <cell r="EM157" t="str">
            <v>YES</v>
          </cell>
          <cell r="EN157" t="str">
            <v/>
          </cell>
          <cell r="EO157" t="str">
            <v/>
          </cell>
          <cell r="EP157" t="str">
            <v/>
          </cell>
          <cell r="EQ157" t="str">
            <v/>
          </cell>
          <cell r="FG157" t="str">
            <v>INAPPROPRIATE STRUCTURES</v>
          </cell>
          <cell r="FH157" t="str">
            <v>100% REPLACEMENT - ASBESTOS</v>
          </cell>
          <cell r="FI157" t="str">
            <v>INTRODUCE GRADE 7</v>
          </cell>
          <cell r="FJ157" t="str">
            <v>PRIORITISE</v>
          </cell>
          <cell r="FK157" t="str">
            <v>RATIONALISATION</v>
          </cell>
          <cell r="FL157">
            <v>36</v>
          </cell>
          <cell r="FN157" t="str">
            <v>REPLACEMENT</v>
          </cell>
          <cell r="FO157" t="str">
            <v>REPLACEMENT SCHOOL</v>
          </cell>
          <cell r="FP157">
            <v>64977220</v>
          </cell>
          <cell r="FR157">
            <v>64977220</v>
          </cell>
          <cell r="FT157">
            <v>64977220</v>
          </cell>
          <cell r="FV157">
            <v>64977220</v>
          </cell>
          <cell r="FW157">
            <v>259908880</v>
          </cell>
          <cell r="GB157">
            <v>51569222.460000001</v>
          </cell>
          <cell r="GC157" t="str">
            <v>Yes</v>
          </cell>
          <cell r="GD157">
            <v>5</v>
          </cell>
          <cell r="GE157">
            <v>10</v>
          </cell>
          <cell r="GF157">
            <v>0</v>
          </cell>
          <cell r="GG157" t="str">
            <v>3</v>
          </cell>
          <cell r="GH157" t="str">
            <v>0</v>
          </cell>
          <cell r="GI157" t="str">
            <v xml:space="preserve">Mobile Tankers </v>
          </cell>
          <cell r="GJ157" t="str">
            <v>Less than 75%</v>
          </cell>
          <cell r="GK157" t="str">
            <v>YES</v>
          </cell>
          <cell r="GL157">
            <v>6</v>
          </cell>
          <cell r="GM157">
            <v>5000</v>
          </cell>
          <cell r="GN157" t="str">
            <v>1 x 5kl</v>
          </cell>
          <cell r="GR157" t="str">
            <v>Reticulated for drinking purposes, Reticulated for vegetable garden, Reticulated for water borne sewerage system</v>
          </cell>
          <cell r="GS157" t="str">
            <v>Less than 75% needed</v>
          </cell>
          <cell r="GT157" t="str">
            <v/>
          </cell>
          <cell r="GU157">
            <v>5</v>
          </cell>
          <cell r="GV157">
            <v>12</v>
          </cell>
          <cell r="GW157">
            <v>-7</v>
          </cell>
          <cell r="GX157">
            <v>0.58333333333333337</v>
          </cell>
          <cell r="GY157" t="str">
            <v>0</v>
          </cell>
          <cell r="GZ157">
            <v>8</v>
          </cell>
          <cell r="HA157">
            <v>8</v>
          </cell>
          <cell r="HB157">
            <v>1</v>
          </cell>
          <cell r="HC157">
            <v>0</v>
          </cell>
          <cell r="HD157">
            <v>1</v>
          </cell>
          <cell r="HE157" t="str">
            <v>1</v>
          </cell>
          <cell r="HF157">
            <v>0</v>
          </cell>
          <cell r="HG157" t="str">
            <v>0</v>
          </cell>
          <cell r="HH157">
            <v>0</v>
          </cell>
          <cell r="HI157">
            <v>0</v>
          </cell>
          <cell r="HJ157">
            <v>0</v>
          </cell>
          <cell r="HK157">
            <v>0</v>
          </cell>
          <cell r="HL157">
            <v>1</v>
          </cell>
          <cell r="HM157">
            <v>1</v>
          </cell>
          <cell r="HN157">
            <v>0</v>
          </cell>
          <cell r="HO157" t="str">
            <v>0</v>
          </cell>
          <cell r="HP157">
            <v>0</v>
          </cell>
          <cell r="HQ157" t="str">
            <v>0</v>
          </cell>
          <cell r="HR157">
            <v>2</v>
          </cell>
          <cell r="HS157">
            <v>2</v>
          </cell>
          <cell r="HT157">
            <v>8</v>
          </cell>
          <cell r="HU157">
            <v>6</v>
          </cell>
          <cell r="HW157">
            <v>1</v>
          </cell>
          <cell r="HX157">
            <v>1</v>
          </cell>
          <cell r="HY157" t="str">
            <v>0</v>
          </cell>
          <cell r="HZ157" t="str">
            <v>10</v>
          </cell>
          <cell r="IA157">
            <v>5</v>
          </cell>
          <cell r="IB157">
            <v>0</v>
          </cell>
          <cell r="IC157">
            <v>0</v>
          </cell>
          <cell r="ID157">
            <v>0</v>
          </cell>
          <cell r="IE157">
            <v>1</v>
          </cell>
          <cell r="IF157">
            <v>1</v>
          </cell>
          <cell r="IG157">
            <v>2133.65</v>
          </cell>
          <cell r="IH157" t="str">
            <v>1786364,97</v>
          </cell>
          <cell r="II157" t="str">
            <v>1964</v>
          </cell>
          <cell r="IJ157">
            <v>1359816.8759999999</v>
          </cell>
          <cell r="IK157">
            <v>7973148.8099999996</v>
          </cell>
          <cell r="IL157">
            <v>11320284.363</v>
          </cell>
          <cell r="IM157">
            <v>15149094.0802</v>
          </cell>
          <cell r="IN157" t="str">
            <v>2133,65</v>
          </cell>
          <cell r="IP157">
            <v>-7971015.1600000001</v>
          </cell>
          <cell r="IQ157">
            <v>5.1199999999999998E-4</v>
          </cell>
          <cell r="IS157">
            <v>100</v>
          </cell>
          <cell r="IT157">
            <v>5</v>
          </cell>
          <cell r="IU157" t="str">
            <v>REPLACEMENT SCHOOL</v>
          </cell>
        </row>
        <row r="158">
          <cell r="A158" t="str">
            <v>GASEBONWE JANTJIE INTERMEDIATE SCHOOL</v>
          </cell>
          <cell r="B158" t="str">
            <v>GOVERNMENT SCHOOL</v>
          </cell>
          <cell r="C158" t="str">
            <v>NCPRP0126</v>
          </cell>
          <cell r="D158">
            <v>300100421</v>
          </cell>
          <cell r="E158" t="str">
            <v/>
          </cell>
          <cell r="F158" t="str">
            <v>JOHN TAOLO GAETSEWE</v>
          </cell>
          <cell r="G158" t="str">
            <v>JOE MOROLONG</v>
          </cell>
          <cell r="H158" t="str">
            <v>KURUMAN</v>
          </cell>
          <cell r="I158" t="str">
            <v>NCWELENGWE</v>
          </cell>
          <cell r="J158" t="str">
            <v>999 NCWELENGWE VILLAGE, LENGWELENOWE, KURUMAN</v>
          </cell>
          <cell r="K158" t="str">
            <v>-27.454115</v>
          </cell>
          <cell r="L158" t="str">
            <v>23.628141</v>
          </cell>
          <cell r="M158">
            <v>5</v>
          </cell>
          <cell r="N158" t="str">
            <v>NG SIAMISANG</v>
          </cell>
          <cell r="O158" t="str">
            <v>1</v>
          </cell>
          <cell r="P158" t="str">
            <v>NODUMAZILE DOROTHY MAKHOBA</v>
          </cell>
          <cell r="Q158" t="str">
            <v>0784811688</v>
          </cell>
          <cell r="R158" t="str">
            <v>0730714856</v>
          </cell>
          <cell r="S158" t="str">
            <v>GASEBONWEJANTJIE@YAHOO.COM</v>
          </cell>
          <cell r="T158" t="str">
            <v>NO</v>
          </cell>
          <cell r="U158" t="str">
            <v>RURAL</v>
          </cell>
          <cell r="V158" t="str">
            <v>PTN 4, 172</v>
          </cell>
          <cell r="W158" t="str">
            <v>4,3711</v>
          </cell>
          <cell r="X158">
            <v>4.8</v>
          </cell>
          <cell r="Y158" t="str">
            <v>-0,4289</v>
          </cell>
          <cell r="Z158">
            <v>200</v>
          </cell>
          <cell r="AA158" t="str">
            <v>PERMANENT</v>
          </cell>
          <cell r="AB158" t="str">
            <v/>
          </cell>
          <cell r="AC158" t="str">
            <v/>
          </cell>
          <cell r="AD158" t="str">
            <v>PROVINCIAL</v>
          </cell>
          <cell r="AE158" t="str">
            <v/>
          </cell>
          <cell r="AF158" t="str">
            <v/>
          </cell>
          <cell r="AG158" t="str">
            <v>OPERATIONAL (LEARNERS AT THE SCHOOL)</v>
          </cell>
          <cell r="AH158" t="str">
            <v>PUBLIC</v>
          </cell>
          <cell r="AI158" t="str">
            <v>PUBLIC ORDINARY SCHOOL</v>
          </cell>
          <cell r="AJ158" t="str">
            <v>INTERMEDIATE</v>
          </cell>
          <cell r="AK158">
            <v>167</v>
          </cell>
          <cell r="AL158" t="str">
            <v>SMALL INTERMEDIATE</v>
          </cell>
          <cell r="AM158" t="str">
            <v xml:space="preserve">LEVEL 2 INTERMEDIATESCHOOL </v>
          </cell>
          <cell r="AN158" t="str">
            <v>GRADE 7</v>
          </cell>
          <cell r="AO158" t="str">
            <v>GRADE 9</v>
          </cell>
          <cell r="AP158" t="str">
            <v>149</v>
          </cell>
          <cell r="AQ158">
            <v>144</v>
          </cell>
          <cell r="AR158">
            <v>156</v>
          </cell>
          <cell r="AS158">
            <v>159</v>
          </cell>
          <cell r="AT158">
            <v>190</v>
          </cell>
          <cell r="AU158">
            <v>186</v>
          </cell>
          <cell r="AV158">
            <v>196</v>
          </cell>
          <cell r="AW158">
            <v>208</v>
          </cell>
          <cell r="AX158">
            <v>187</v>
          </cell>
          <cell r="AY158">
            <v>191</v>
          </cell>
          <cell r="AZ158">
            <v>167</v>
          </cell>
          <cell r="BA158">
            <v>177</v>
          </cell>
          <cell r="BB158">
            <v>190</v>
          </cell>
          <cell r="BC158">
            <v>167</v>
          </cell>
          <cell r="BK158" t="str">
            <v>C3</v>
          </cell>
          <cell r="BL158" t="str">
            <v>C2</v>
          </cell>
          <cell r="BM158" t="str">
            <v>C2</v>
          </cell>
          <cell r="CW158" t="str">
            <v>Flush toilet (septic tank)</v>
          </cell>
          <cell r="DO158" t="str">
            <v>1404,79</v>
          </cell>
          <cell r="DP158" t="str">
            <v>WELDED MESH</v>
          </cell>
          <cell r="EM158" t="str">
            <v/>
          </cell>
          <cell r="EN158" t="str">
            <v/>
          </cell>
          <cell r="EO158" t="str">
            <v/>
          </cell>
          <cell r="EP158" t="str">
            <v/>
          </cell>
          <cell r="EQ158" t="str">
            <v/>
          </cell>
          <cell r="FH158" t="str">
            <v/>
          </cell>
          <cell r="FI158" t="str">
            <v/>
          </cell>
          <cell r="FJ158" t="str">
            <v>CHECK CONDITION</v>
          </cell>
          <cell r="FP158">
            <v>0</v>
          </cell>
          <cell r="FR158">
            <v>0</v>
          </cell>
          <cell r="FT158">
            <v>0</v>
          </cell>
          <cell r="FV158">
            <v>0</v>
          </cell>
          <cell r="FW158">
            <v>0</v>
          </cell>
          <cell r="GA158" t="str">
            <v/>
          </cell>
          <cell r="GC158" t="str">
            <v>Yes</v>
          </cell>
          <cell r="GD158">
            <v>0</v>
          </cell>
          <cell r="GE158">
            <v>0</v>
          </cell>
          <cell r="GF158">
            <v>0</v>
          </cell>
          <cell r="GG158" t="str">
            <v>0</v>
          </cell>
          <cell r="GH158" t="str">
            <v>0</v>
          </cell>
          <cell r="GI158" t="str">
            <v>Borehole/Well on site, Municipal/Communal</v>
          </cell>
          <cell r="GJ158" t="str">
            <v>Less than 75%</v>
          </cell>
          <cell r="GK158" t="str">
            <v>YES</v>
          </cell>
          <cell r="GL158">
            <v>2</v>
          </cell>
          <cell r="GM158">
            <v>5000</v>
          </cell>
          <cell r="GN158" t="str">
            <v>2 x 2.5kl</v>
          </cell>
          <cell r="GR158" t="str">
            <v>Reticulated for drinking purposes, Reticulated for vegetable garden, Reticulated for water borne sewerage system</v>
          </cell>
          <cell r="GS158" t="str">
            <v>Not needed</v>
          </cell>
          <cell r="GT158" t="str">
            <v/>
          </cell>
          <cell r="GU158">
            <v>5</v>
          </cell>
          <cell r="GV158">
            <v>12</v>
          </cell>
          <cell r="GW158">
            <v>-7</v>
          </cell>
          <cell r="GX158">
            <v>0.75</v>
          </cell>
          <cell r="GY158" t="str">
            <v>5</v>
          </cell>
          <cell r="GZ158">
            <v>5</v>
          </cell>
          <cell r="HA158">
            <v>3</v>
          </cell>
          <cell r="HB158">
            <v>0.6</v>
          </cell>
          <cell r="HC158">
            <v>0</v>
          </cell>
          <cell r="HD158">
            <v>1</v>
          </cell>
          <cell r="HE158" t="str">
            <v>0</v>
          </cell>
          <cell r="HF158">
            <v>0</v>
          </cell>
          <cell r="HG158" t="str">
            <v>0</v>
          </cell>
          <cell r="HH158">
            <v>0</v>
          </cell>
          <cell r="HI158">
            <v>0</v>
          </cell>
          <cell r="HJ158">
            <v>0</v>
          </cell>
          <cell r="HK158">
            <v>0</v>
          </cell>
          <cell r="HL158">
            <v>1</v>
          </cell>
          <cell r="HM158">
            <v>1</v>
          </cell>
          <cell r="HN158">
            <v>0</v>
          </cell>
          <cell r="HO158" t="str">
            <v>0</v>
          </cell>
          <cell r="HP158">
            <v>0</v>
          </cell>
          <cell r="HQ158" t="str">
            <v>0</v>
          </cell>
          <cell r="HR158">
            <v>3</v>
          </cell>
          <cell r="HS158">
            <v>3</v>
          </cell>
          <cell r="HT158">
            <v>8</v>
          </cell>
          <cell r="HU158">
            <v>5</v>
          </cell>
          <cell r="HW158">
            <v>0</v>
          </cell>
          <cell r="HX158">
            <v>1</v>
          </cell>
          <cell r="HY158" t="str">
            <v>1</v>
          </cell>
          <cell r="HZ158" t="str">
            <v>0</v>
          </cell>
          <cell r="IA158">
            <v>7</v>
          </cell>
          <cell r="IB158">
            <v>7</v>
          </cell>
          <cell r="IC158">
            <v>2</v>
          </cell>
          <cell r="ID158">
            <v>2</v>
          </cell>
          <cell r="IE158">
            <v>1</v>
          </cell>
          <cell r="IF158">
            <v>0</v>
          </cell>
          <cell r="IG158">
            <v>2193524.9700000002</v>
          </cell>
          <cell r="IH158" t="str">
            <v>12537542,28</v>
          </cell>
          <cell r="II158" t="str">
            <v>TBD</v>
          </cell>
          <cell r="IJ158">
            <v>2706175.0320000001</v>
          </cell>
          <cell r="IK158">
            <v>13289794.8168</v>
          </cell>
          <cell r="IL158">
            <v>975624.19079999998</v>
          </cell>
          <cell r="IM158">
            <v>1305605.2461999999</v>
          </cell>
          <cell r="IN158" t="str">
            <v>2193524,97</v>
          </cell>
          <cell r="IP158">
            <v>-11096269.846799999</v>
          </cell>
          <cell r="IQ158">
            <v>0.1749565361</v>
          </cell>
          <cell r="IS158">
            <v>100</v>
          </cell>
          <cell r="IT158">
            <v>5</v>
          </cell>
          <cell r="IU158" t="str">
            <v>PREVENTATIVE MAINTENANCE</v>
          </cell>
        </row>
        <row r="159">
          <cell r="A159" t="str">
            <v>GATA-LWA-TLOU INTERMEDIATE SCHOOL</v>
          </cell>
          <cell r="B159" t="str">
            <v>GOVERNMENT SCHOOL</v>
          </cell>
          <cell r="C159" t="str">
            <v>NCPRP2759</v>
          </cell>
          <cell r="D159">
            <v>300100426</v>
          </cell>
          <cell r="E159" t="str">
            <v/>
          </cell>
          <cell r="F159" t="str">
            <v>JOHN TAOLO GAETSEWE</v>
          </cell>
          <cell r="G159" t="str">
            <v>JOE MOROLONG</v>
          </cell>
          <cell r="H159" t="str">
            <v>HEUNAAR</v>
          </cell>
          <cell r="I159" t="str">
            <v>PERTH</v>
          </cell>
          <cell r="J159" t="str">
            <v>PERTH VILLAGE, KURUMAN</v>
          </cell>
          <cell r="K159" t="str">
            <v>-26.463287</v>
          </cell>
          <cell r="L159" t="str">
            <v>23.085108</v>
          </cell>
          <cell r="M159">
            <v>6</v>
          </cell>
          <cell r="N159" t="str">
            <v>KB LEKGETHO</v>
          </cell>
          <cell r="O159" t="str">
            <v>1</v>
          </cell>
          <cell r="P159" t="str">
            <v>ITHUTENG KGOSIERILENG</v>
          </cell>
          <cell r="Q159" t="str">
            <v>0814343472</v>
          </cell>
          <cell r="S159" t="str">
            <v>GATALWATLOU@GMAIL.COM</v>
          </cell>
          <cell r="T159" t="str">
            <v>TBD</v>
          </cell>
          <cell r="U159" t="str">
            <v>RURAL</v>
          </cell>
          <cell r="V159" t="str">
            <v>STAND NO 21E</v>
          </cell>
          <cell r="W159" t="str">
            <v>3,3897</v>
          </cell>
          <cell r="X159">
            <v>4.8</v>
          </cell>
          <cell r="Y159" t="str">
            <v>-1,4103</v>
          </cell>
          <cell r="AA159" t="str">
            <v>PERMANENT</v>
          </cell>
          <cell r="AB159" t="str">
            <v/>
          </cell>
          <cell r="AC159" t="str">
            <v/>
          </cell>
          <cell r="AD159" t="str">
            <v>PROVINCIAL</v>
          </cell>
          <cell r="AE159" t="str">
            <v/>
          </cell>
          <cell r="AF159" t="str">
            <v/>
          </cell>
          <cell r="AG159" t="str">
            <v>OPERATIONAL (LEARNERS AT THE SCHOOL)</v>
          </cell>
          <cell r="AH159" t="str">
            <v>PUBLIC</v>
          </cell>
          <cell r="AI159" t="str">
            <v>PUBLIC ORDINARY SCHOOL</v>
          </cell>
          <cell r="AJ159" t="str">
            <v>INTERMEDIATE</v>
          </cell>
          <cell r="AK159">
            <v>145</v>
          </cell>
          <cell r="AL159" t="str">
            <v>MICRO INTERMEDIATE</v>
          </cell>
          <cell r="AM159" t="str">
            <v xml:space="preserve">LEVEL 2 INTERMEDIATESCHOOL </v>
          </cell>
          <cell r="AN159" t="str">
            <v>GRADE 7</v>
          </cell>
          <cell r="AO159" t="str">
            <v>GRADE 9</v>
          </cell>
          <cell r="AP159" t="str">
            <v>112</v>
          </cell>
          <cell r="AQ159">
            <v>106</v>
          </cell>
          <cell r="AR159">
            <v>119</v>
          </cell>
          <cell r="AS159">
            <v>117</v>
          </cell>
          <cell r="AT159">
            <v>127</v>
          </cell>
          <cell r="AU159">
            <v>144</v>
          </cell>
          <cell r="AV159">
            <v>138</v>
          </cell>
          <cell r="AW159">
            <v>135</v>
          </cell>
          <cell r="AX159">
            <v>147</v>
          </cell>
          <cell r="AY159">
            <v>121</v>
          </cell>
          <cell r="AZ159">
            <v>150</v>
          </cell>
          <cell r="BA159">
            <v>154</v>
          </cell>
          <cell r="BB159">
            <v>148</v>
          </cell>
          <cell r="BC159">
            <v>145</v>
          </cell>
          <cell r="BE159">
            <v>0</v>
          </cell>
          <cell r="BK159" t="str">
            <v>C3</v>
          </cell>
          <cell r="BL159" t="str">
            <v>C3</v>
          </cell>
          <cell r="BM159" t="str">
            <v>C3</v>
          </cell>
          <cell r="CW159" t="str">
            <v>Enviro Loo</v>
          </cell>
          <cell r="DO159" t="str">
            <v>796,96</v>
          </cell>
          <cell r="DP159" t="str">
            <v xml:space="preserve"> </v>
          </cell>
          <cell r="EH159">
            <v>2</v>
          </cell>
          <cell r="EM159" t="str">
            <v/>
          </cell>
          <cell r="EN159" t="str">
            <v/>
          </cell>
          <cell r="EO159" t="str">
            <v/>
          </cell>
          <cell r="EP159" t="str">
            <v/>
          </cell>
          <cell r="EQ159" t="str">
            <v/>
          </cell>
          <cell r="FH159" t="str">
            <v/>
          </cell>
          <cell r="FI159" t="str">
            <v/>
          </cell>
          <cell r="FP159">
            <v>0</v>
          </cell>
          <cell r="FR159">
            <v>0</v>
          </cell>
          <cell r="FT159">
            <v>0</v>
          </cell>
          <cell r="FV159">
            <v>0</v>
          </cell>
          <cell r="FW159">
            <v>0</v>
          </cell>
          <cell r="GA159" t="str">
            <v/>
          </cell>
          <cell r="GC159" t="str">
            <v>Yes</v>
          </cell>
          <cell r="GD159">
            <v>0</v>
          </cell>
          <cell r="GE159">
            <v>0</v>
          </cell>
          <cell r="GF159">
            <v>0</v>
          </cell>
          <cell r="GG159" t="str">
            <v>0</v>
          </cell>
          <cell r="GH159" t="str">
            <v>0</v>
          </cell>
          <cell r="GI159" t="str">
            <v>Borehole/Well on site</v>
          </cell>
          <cell r="GJ159" t="str">
            <v>Less than 50%</v>
          </cell>
          <cell r="GK159" t="str">
            <v>YES</v>
          </cell>
          <cell r="GL159">
            <v>3</v>
          </cell>
          <cell r="GM159">
            <v>15000</v>
          </cell>
          <cell r="GN159" t="str">
            <v>3 x 5kl</v>
          </cell>
          <cell r="GR159" t="str">
            <v>Reticulated for drinking purposes, Reticulated for vegetable garden</v>
          </cell>
          <cell r="GS159" t="str">
            <v>Less than 100% needed</v>
          </cell>
          <cell r="GT159" t="str">
            <v/>
          </cell>
          <cell r="GU159">
            <v>12</v>
          </cell>
          <cell r="GV159">
            <v>12</v>
          </cell>
          <cell r="GW159">
            <v>0</v>
          </cell>
          <cell r="GX159">
            <v>0.16666666666666666</v>
          </cell>
          <cell r="GY159" t="str">
            <v>3</v>
          </cell>
          <cell r="GZ159">
            <v>5</v>
          </cell>
          <cell r="HA159">
            <v>3</v>
          </cell>
          <cell r="HB159">
            <v>0.6</v>
          </cell>
          <cell r="HC159">
            <v>0</v>
          </cell>
          <cell r="HD159">
            <v>1</v>
          </cell>
          <cell r="HE159" t="str">
            <v>1</v>
          </cell>
          <cell r="HF159">
            <v>0</v>
          </cell>
          <cell r="HG159" t="str">
            <v>0</v>
          </cell>
          <cell r="HH159">
            <v>0</v>
          </cell>
          <cell r="HI159">
            <v>0</v>
          </cell>
          <cell r="HJ159">
            <v>0</v>
          </cell>
          <cell r="HK159">
            <v>0</v>
          </cell>
          <cell r="HL159">
            <v>1</v>
          </cell>
          <cell r="HM159">
            <v>1</v>
          </cell>
          <cell r="HN159">
            <v>0</v>
          </cell>
          <cell r="HO159" t="str">
            <v>0</v>
          </cell>
          <cell r="HP159">
            <v>0</v>
          </cell>
          <cell r="HQ159" t="str">
            <v>0</v>
          </cell>
          <cell r="HR159">
            <v>2</v>
          </cell>
          <cell r="HS159">
            <v>1</v>
          </cell>
          <cell r="HT159">
            <v>8</v>
          </cell>
          <cell r="HU159">
            <v>7</v>
          </cell>
          <cell r="HW159">
            <v>0</v>
          </cell>
          <cell r="HX159">
            <v>1</v>
          </cell>
          <cell r="HY159" t="str">
            <v>1</v>
          </cell>
          <cell r="HZ159" t="str">
            <v>0</v>
          </cell>
          <cell r="IA159">
            <v>5</v>
          </cell>
          <cell r="IB159">
            <v>5</v>
          </cell>
          <cell r="IC159">
            <v>3</v>
          </cell>
          <cell r="ID159">
            <v>2</v>
          </cell>
          <cell r="IE159">
            <v>1</v>
          </cell>
          <cell r="IF159">
            <v>0</v>
          </cell>
          <cell r="IG159">
            <v>640689.42000000004</v>
          </cell>
          <cell r="IH159" t="str">
            <v>7448130,26</v>
          </cell>
          <cell r="II159" t="str">
            <v>TBD</v>
          </cell>
          <cell r="IJ159">
            <v>2541930</v>
          </cell>
          <cell r="IK159">
            <v>7973148.8099999996</v>
          </cell>
          <cell r="IL159">
            <v>970452.10100000002</v>
          </cell>
          <cell r="IM159">
            <v>1298683.8233</v>
          </cell>
          <cell r="IN159" t="str">
            <v>431744,3</v>
          </cell>
          <cell r="IP159">
            <v>-7541404.5099999998</v>
          </cell>
          <cell r="IQ159">
            <v>5.7398772414000002E-2</v>
          </cell>
          <cell r="IS159">
            <v>100</v>
          </cell>
          <cell r="IT159">
            <v>5</v>
          </cell>
          <cell r="IU159" t="str">
            <v>PREVENTATIVE MAINTENANCE</v>
          </cell>
        </row>
        <row r="160">
          <cell r="A160" t="str">
            <v>GATLHOSE PRIMARY SCHOOL</v>
          </cell>
          <cell r="B160" t="str">
            <v>GOVERNMENT SCHOOL</v>
          </cell>
          <cell r="C160" t="str">
            <v>NCPRP0197</v>
          </cell>
          <cell r="D160">
            <v>300100429</v>
          </cell>
          <cell r="E160" t="str">
            <v/>
          </cell>
          <cell r="F160" t="str">
            <v>JOHN TAOLO GAETSEWE</v>
          </cell>
          <cell r="G160" t="str">
            <v>JOE MOROLONG</v>
          </cell>
          <cell r="H160" t="str">
            <v>MOTHIBISTAD</v>
          </cell>
          <cell r="I160" t="str">
            <v>BENDEL</v>
          </cell>
          <cell r="J160" t="str">
            <v>STAND NO 72, BENDEL VILLAGE, MOTHIBISTAD</v>
          </cell>
          <cell r="K160" t="str">
            <v>-26.993540</v>
          </cell>
          <cell r="L160" t="str">
            <v>23.645647</v>
          </cell>
          <cell r="M160">
            <v>8</v>
          </cell>
          <cell r="N160" t="str">
            <v>KA JOHANNES</v>
          </cell>
          <cell r="O160" t="str">
            <v>1</v>
          </cell>
          <cell r="P160" t="str">
            <v>OBAKENG MEI</v>
          </cell>
          <cell r="Q160" t="str">
            <v>0537710073</v>
          </cell>
          <cell r="R160" t="str">
            <v>0760350856</v>
          </cell>
          <cell r="S160" t="str">
            <v>OBAKENGDANIEL06@GMAIL.COM</v>
          </cell>
          <cell r="T160" t="str">
            <v>NO</v>
          </cell>
          <cell r="U160" t="str">
            <v>RURAL</v>
          </cell>
          <cell r="V160" t="str">
            <v>N/A</v>
          </cell>
          <cell r="W160" t="str">
            <v>4,4686</v>
          </cell>
          <cell r="X160">
            <v>2.8</v>
          </cell>
          <cell r="Y160" t="str">
            <v>1,6686</v>
          </cell>
          <cell r="AA160" t="str">
            <v>PERMANENT</v>
          </cell>
          <cell r="AB160" t="str">
            <v/>
          </cell>
          <cell r="AC160" t="str">
            <v/>
          </cell>
          <cell r="AD160" t="str">
            <v>PROVINCIAL</v>
          </cell>
          <cell r="AE160" t="str">
            <v/>
          </cell>
          <cell r="AF160" t="str">
            <v/>
          </cell>
          <cell r="AG160" t="str">
            <v>OPERATIONAL (LEARNERS AT THE SCHOOL)</v>
          </cell>
          <cell r="AH160" t="str">
            <v>PUBLIC</v>
          </cell>
          <cell r="AI160" t="str">
            <v>PUBLIC ORDINARY SCHOOL</v>
          </cell>
          <cell r="AJ160" t="str">
            <v>PRIMARY</v>
          </cell>
          <cell r="AK160">
            <v>308</v>
          </cell>
          <cell r="AL160" t="str">
            <v>SMALL PRIMARY</v>
          </cell>
          <cell r="AM160" t="str">
            <v xml:space="preserve">LEVEL 2 PRIMARY SCHOOL </v>
          </cell>
          <cell r="AN160" t="str">
            <v>GRADE R</v>
          </cell>
          <cell r="AO160" t="str">
            <v>GRADE 7</v>
          </cell>
          <cell r="AP160" t="str">
            <v>249</v>
          </cell>
          <cell r="AQ160">
            <v>265</v>
          </cell>
          <cell r="AR160">
            <v>251</v>
          </cell>
          <cell r="AS160">
            <v>233</v>
          </cell>
          <cell r="AT160">
            <v>252</v>
          </cell>
          <cell r="AU160">
            <v>251</v>
          </cell>
          <cell r="AV160">
            <v>247</v>
          </cell>
          <cell r="AW160">
            <v>289</v>
          </cell>
          <cell r="AX160">
            <v>317</v>
          </cell>
          <cell r="AY160">
            <v>310</v>
          </cell>
          <cell r="AZ160">
            <v>350</v>
          </cell>
          <cell r="BA160">
            <v>300</v>
          </cell>
          <cell r="BB160">
            <v>293</v>
          </cell>
          <cell r="BC160">
            <v>308</v>
          </cell>
          <cell r="BE160">
            <v>0</v>
          </cell>
          <cell r="BK160" t="str">
            <v>C3</v>
          </cell>
          <cell r="BL160" t="str">
            <v>C3</v>
          </cell>
          <cell r="BM160" t="str">
            <v>C3</v>
          </cell>
          <cell r="CW160" t="str">
            <v>Enviro Loo, VIP, Flush toilet (septic tank)</v>
          </cell>
          <cell r="DO160" t="str">
            <v>930,96</v>
          </cell>
          <cell r="DP160" t="str">
            <v xml:space="preserve"> </v>
          </cell>
          <cell r="EH160">
            <v>2</v>
          </cell>
          <cell r="EM160" t="str">
            <v/>
          </cell>
          <cell r="EN160" t="str">
            <v/>
          </cell>
          <cell r="EO160" t="str">
            <v/>
          </cell>
          <cell r="EP160" t="str">
            <v/>
          </cell>
          <cell r="EQ160" t="str">
            <v/>
          </cell>
          <cell r="FH160" t="str">
            <v/>
          </cell>
          <cell r="FI160" t="str">
            <v/>
          </cell>
          <cell r="FP160">
            <v>5555214</v>
          </cell>
          <cell r="FR160">
            <v>5555214</v>
          </cell>
          <cell r="FT160">
            <v>5555214</v>
          </cell>
          <cell r="FV160">
            <v>5555214</v>
          </cell>
          <cell r="FW160">
            <v>22220856</v>
          </cell>
          <cell r="GA160" t="str">
            <v/>
          </cell>
          <cell r="GC160" t="str">
            <v>Yes</v>
          </cell>
          <cell r="GD160">
            <v>0</v>
          </cell>
          <cell r="GE160">
            <v>0</v>
          </cell>
          <cell r="GF160">
            <v>0</v>
          </cell>
          <cell r="GG160" t="str">
            <v>0</v>
          </cell>
          <cell r="GH160" t="str">
            <v>0</v>
          </cell>
          <cell r="GI160" t="str">
            <v>Borehole/Well on site</v>
          </cell>
          <cell r="GJ160" t="str">
            <v>Less than 50%</v>
          </cell>
          <cell r="GK160" t="str">
            <v>YES</v>
          </cell>
          <cell r="GL160">
            <v>3</v>
          </cell>
          <cell r="GM160">
            <v>15000</v>
          </cell>
          <cell r="GN160" t="str">
            <v>3 x 5kl</v>
          </cell>
          <cell r="GR160" t="str">
            <v>Reticulated for drinking purposes, Reticulated for vegetable garden, Reticulated for water borne sewerage system</v>
          </cell>
          <cell r="GS160" t="str">
            <v>Less than 75% needed</v>
          </cell>
          <cell r="GT160" t="str">
            <v/>
          </cell>
          <cell r="GU160">
            <v>3</v>
          </cell>
          <cell r="GV160">
            <v>12</v>
          </cell>
          <cell r="GW160">
            <v>-9</v>
          </cell>
          <cell r="GX160">
            <v>0.75</v>
          </cell>
          <cell r="GY160" t="str">
            <v>39</v>
          </cell>
          <cell r="GZ160">
            <v>8</v>
          </cell>
          <cell r="HA160">
            <v>3</v>
          </cell>
          <cell r="HB160">
            <v>0.375</v>
          </cell>
          <cell r="HC160">
            <v>0</v>
          </cell>
          <cell r="HD160">
            <v>1</v>
          </cell>
          <cell r="HE160" t="str">
            <v>1</v>
          </cell>
          <cell r="HF160">
            <v>1</v>
          </cell>
          <cell r="HG160" t="str">
            <v>0</v>
          </cell>
          <cell r="HH160">
            <v>0</v>
          </cell>
          <cell r="HI160">
            <v>0</v>
          </cell>
          <cell r="HJ160">
            <v>0</v>
          </cell>
          <cell r="HK160">
            <v>0</v>
          </cell>
          <cell r="HL160">
            <v>1</v>
          </cell>
          <cell r="HM160">
            <v>1</v>
          </cell>
          <cell r="HN160">
            <v>0</v>
          </cell>
          <cell r="HO160" t="str">
            <v>0</v>
          </cell>
          <cell r="HP160">
            <v>0</v>
          </cell>
          <cell r="HQ160" t="str">
            <v>0</v>
          </cell>
          <cell r="HR160">
            <v>5</v>
          </cell>
          <cell r="HS160">
            <v>5</v>
          </cell>
          <cell r="HT160">
            <v>8</v>
          </cell>
          <cell r="HU160">
            <v>5</v>
          </cell>
          <cell r="HW160">
            <v>0</v>
          </cell>
          <cell r="HX160">
            <v>1</v>
          </cell>
          <cell r="HY160" t="str">
            <v>1</v>
          </cell>
          <cell r="HZ160" t="str">
            <v>0</v>
          </cell>
          <cell r="IA160">
            <v>10</v>
          </cell>
          <cell r="IB160">
            <v>10</v>
          </cell>
          <cell r="IC160">
            <v>0</v>
          </cell>
          <cell r="ID160">
            <v>0</v>
          </cell>
          <cell r="IE160">
            <v>1</v>
          </cell>
          <cell r="IF160">
            <v>1</v>
          </cell>
          <cell r="IG160">
            <v>1503387.6</v>
          </cell>
          <cell r="IH160" t="str">
            <v>23059339,09</v>
          </cell>
          <cell r="II160" t="str">
            <v>1970</v>
          </cell>
          <cell r="IJ160">
            <v>4532722.9199000001</v>
          </cell>
          <cell r="IK160">
            <v>24495420.3684</v>
          </cell>
          <cell r="IL160">
            <v>1835902.8385999999</v>
          </cell>
          <cell r="IM160">
            <v>2456852.1365999999</v>
          </cell>
          <cell r="IN160" t="str">
            <v>1506617,96</v>
          </cell>
          <cell r="IP160">
            <v>-22988802.408399999</v>
          </cell>
          <cell r="IQ160">
            <v>6.5196474042000005E-2</v>
          </cell>
          <cell r="IS160">
            <v>100</v>
          </cell>
          <cell r="IT160">
            <v>5</v>
          </cell>
          <cell r="IU160" t="str">
            <v>FEASIBILITY STUDY</v>
          </cell>
        </row>
        <row r="161">
          <cell r="A161" t="str">
            <v>GEKOMBINEERDESKOOL WILLISTON</v>
          </cell>
          <cell r="B161" t="str">
            <v>GOVERNMENT SCHOOL</v>
          </cell>
          <cell r="C161" t="str">
            <v>NOT ON ASSET REGISTER</v>
          </cell>
          <cell r="D161">
            <v>300033304</v>
          </cell>
          <cell r="E161" t="str">
            <v/>
          </cell>
          <cell r="F161" t="str">
            <v>NAMAKWA</v>
          </cell>
          <cell r="G161" t="str">
            <v>KAROO HOOGLAND</v>
          </cell>
          <cell r="H161" t="str">
            <v>WILLISTON</v>
          </cell>
          <cell r="I161" t="str">
            <v>WILLISTON</v>
          </cell>
          <cell r="J161" t="str">
            <v>5, NEW STREET, WILLISTON</v>
          </cell>
          <cell r="K161" t="str">
            <v>-31.338256</v>
          </cell>
          <cell r="L161" t="str">
            <v>20.914522</v>
          </cell>
          <cell r="M161">
            <v>4</v>
          </cell>
          <cell r="N161" t="str">
            <v>GH VAN ROOI</v>
          </cell>
          <cell r="O161" t="str">
            <v>4</v>
          </cell>
          <cell r="S161" t="str">
            <v>GSW@HANTAM.CO.ZA</v>
          </cell>
          <cell r="T161" t="str">
            <v>TBD</v>
          </cell>
          <cell r="U161" t="str">
            <v>URBAN</v>
          </cell>
          <cell r="V161" t="str">
            <v/>
          </cell>
          <cell r="W161" t="str">
            <v>3,4731</v>
          </cell>
          <cell r="X161">
            <v>4.8</v>
          </cell>
          <cell r="Y161" t="str">
            <v>-1,3269</v>
          </cell>
          <cell r="AA161" t="str">
            <v>PERMANENT</v>
          </cell>
          <cell r="AB161" t="str">
            <v/>
          </cell>
          <cell r="AC161" t="str">
            <v/>
          </cell>
          <cell r="AD161" t="str">
            <v>PROVINCIAL</v>
          </cell>
          <cell r="AE161" t="str">
            <v>NO</v>
          </cell>
          <cell r="AF161" t="str">
            <v/>
          </cell>
          <cell r="AG161" t="str">
            <v>OPERATIONAL (LEARNERS AT THE SCHOOL)</v>
          </cell>
          <cell r="AH161" t="str">
            <v>PUBLIC</v>
          </cell>
          <cell r="AI161" t="str">
            <v>PUBLIC ORDINARY SCHOOL</v>
          </cell>
          <cell r="AJ161" t="str">
            <v xml:space="preserve">SECONDARY </v>
          </cell>
          <cell r="AK161">
            <v>178</v>
          </cell>
          <cell r="AL161" t="str">
            <v xml:space="preserve">MICRO SECONDARY </v>
          </cell>
          <cell r="AM161" t="str">
            <v xml:space="preserve">LEVEL 2 SECONDARY SCHOOL </v>
          </cell>
          <cell r="AN161" t="str">
            <v>GRADE 8</v>
          </cell>
          <cell r="AO161" t="str">
            <v>GRADE 12</v>
          </cell>
          <cell r="AP161" t="str">
            <v>344</v>
          </cell>
          <cell r="AQ161">
            <v>340</v>
          </cell>
          <cell r="AR161">
            <v>297</v>
          </cell>
          <cell r="AS161">
            <v>348</v>
          </cell>
          <cell r="AT161">
            <v>345</v>
          </cell>
          <cell r="AU161">
            <v>341</v>
          </cell>
          <cell r="AV161">
            <v>342</v>
          </cell>
          <cell r="AW161">
            <v>334</v>
          </cell>
          <cell r="AX161">
            <v>284</v>
          </cell>
          <cell r="AY161">
            <v>228</v>
          </cell>
          <cell r="AZ161">
            <v>198</v>
          </cell>
          <cell r="BA161">
            <v>185</v>
          </cell>
          <cell r="BB161">
            <v>201</v>
          </cell>
          <cell r="BC161">
            <v>178</v>
          </cell>
          <cell r="BE161">
            <v>0</v>
          </cell>
          <cell r="BK161" t="str">
            <v>C4</v>
          </cell>
          <cell r="BL161" t="str">
            <v>C3</v>
          </cell>
          <cell r="BM161" t="str">
            <v>C3</v>
          </cell>
          <cell r="CW161" t="str">
            <v>Flush toilet (municipal)</v>
          </cell>
          <cell r="DO161" t="str">
            <v>1230,94</v>
          </cell>
          <cell r="DP161" t="str">
            <v xml:space="preserve"> </v>
          </cell>
          <cell r="EM161" t="str">
            <v/>
          </cell>
          <cell r="EN161" t="str">
            <v/>
          </cell>
          <cell r="EO161" t="str">
            <v/>
          </cell>
          <cell r="EP161" t="str">
            <v/>
          </cell>
          <cell r="EQ161" t="str">
            <v/>
          </cell>
          <cell r="FH161" t="str">
            <v/>
          </cell>
          <cell r="FI161" t="str">
            <v/>
          </cell>
          <cell r="FP161">
            <v>371000</v>
          </cell>
          <cell r="FR161">
            <v>371000</v>
          </cell>
          <cell r="FT161">
            <v>371000</v>
          </cell>
          <cell r="FV161">
            <v>371000</v>
          </cell>
          <cell r="FW161">
            <v>1484000</v>
          </cell>
          <cell r="GA161" t="str">
            <v/>
          </cell>
          <cell r="GC161" t="str">
            <v>Yes</v>
          </cell>
          <cell r="GD161">
            <v>0</v>
          </cell>
          <cell r="GE161">
            <v>0</v>
          </cell>
          <cell r="GF161">
            <v>0</v>
          </cell>
          <cell r="GG161" t="str">
            <v>0</v>
          </cell>
          <cell r="GH161" t="str">
            <v>0</v>
          </cell>
          <cell r="GI161" t="str">
            <v>Municipal Yard Supply</v>
          </cell>
          <cell r="GJ161" t="str">
            <v>Always available</v>
          </cell>
          <cell r="GK161" t="str">
            <v>NO</v>
          </cell>
          <cell r="GL161">
            <v>0</v>
          </cell>
          <cell r="GR161" t="str">
            <v>Reticulated for drinking purposes</v>
          </cell>
          <cell r="GS161" t="str">
            <v>Not needed</v>
          </cell>
          <cell r="GT161" t="str">
            <v/>
          </cell>
          <cell r="GU161">
            <v>28</v>
          </cell>
          <cell r="GV161">
            <v>8</v>
          </cell>
          <cell r="GW161">
            <v>20</v>
          </cell>
          <cell r="GX161">
            <v>0</v>
          </cell>
          <cell r="GY161" t="str">
            <v>9</v>
          </cell>
          <cell r="GZ161">
            <v>3</v>
          </cell>
          <cell r="HA161">
            <v>1</v>
          </cell>
          <cell r="HB161">
            <v>0.33333333333333331</v>
          </cell>
          <cell r="HC161">
            <v>0</v>
          </cell>
          <cell r="HD161">
            <v>1</v>
          </cell>
          <cell r="HE161" t="str">
            <v>0</v>
          </cell>
          <cell r="HF161">
            <v>3</v>
          </cell>
          <cell r="HG161" t="str">
            <v>1</v>
          </cell>
          <cell r="HH161">
            <v>1</v>
          </cell>
          <cell r="HI161">
            <v>0</v>
          </cell>
          <cell r="HJ161">
            <v>2</v>
          </cell>
          <cell r="HK161">
            <v>0</v>
          </cell>
          <cell r="HL161">
            <v>1</v>
          </cell>
          <cell r="HM161">
            <v>1</v>
          </cell>
          <cell r="HN161">
            <v>0</v>
          </cell>
          <cell r="HO161" t="str">
            <v>2</v>
          </cell>
          <cell r="HP161">
            <v>1</v>
          </cell>
          <cell r="HQ161" t="str">
            <v>0</v>
          </cell>
          <cell r="HR161">
            <v>5</v>
          </cell>
          <cell r="HS161">
            <v>5</v>
          </cell>
          <cell r="HT161">
            <v>8</v>
          </cell>
          <cell r="HU161">
            <v>3</v>
          </cell>
          <cell r="HW161">
            <v>0</v>
          </cell>
          <cell r="HX161">
            <v>1</v>
          </cell>
          <cell r="HY161" t="str">
            <v>1</v>
          </cell>
          <cell r="HZ161" t="str">
            <v>0</v>
          </cell>
          <cell r="IA161">
            <v>9</v>
          </cell>
          <cell r="IB161">
            <v>9</v>
          </cell>
          <cell r="IC161">
            <v>2</v>
          </cell>
          <cell r="ID161">
            <v>3</v>
          </cell>
          <cell r="IE161">
            <v>1</v>
          </cell>
          <cell r="IF161">
            <v>0</v>
          </cell>
          <cell r="IG161">
            <v>1873672.37</v>
          </cell>
          <cell r="IH161" t="str">
            <v>79735330</v>
          </cell>
          <cell r="II161" t="str">
            <v>1939</v>
          </cell>
          <cell r="IJ161">
            <v>9236894.6319999993</v>
          </cell>
          <cell r="IK161">
            <v>26474369.5262</v>
          </cell>
          <cell r="IL161">
            <v>3744591.5523999999</v>
          </cell>
          <cell r="IM161">
            <v>5011108.193</v>
          </cell>
          <cell r="IN161" t="str">
            <v>1873672,37</v>
          </cell>
          <cell r="IP161">
            <v>-24600697.156300001</v>
          </cell>
          <cell r="IS161">
            <v>100</v>
          </cell>
          <cell r="IT161">
            <v>5</v>
          </cell>
          <cell r="IU161" t="str">
            <v>CORRECTIVE MAINTENANCE</v>
          </cell>
        </row>
        <row r="162">
          <cell r="A162" t="str">
            <v>GEORGE KEKANA SECURE CARE SCHOOL</v>
          </cell>
          <cell r="B162" t="str">
            <v>SPECIAL SCHOOL</v>
          </cell>
          <cell r="C162" t="str">
            <v>NOT ON ASSET REGISTER</v>
          </cell>
          <cell r="D162">
            <v>300010702</v>
          </cell>
          <cell r="E162" t="str">
            <v/>
          </cell>
          <cell r="F162" t="str">
            <v>FRANCES BAARD</v>
          </cell>
          <cell r="G162" t="str">
            <v>SOL PLAATJE</v>
          </cell>
          <cell r="H162" t="str">
            <v>KIMBERLEY</v>
          </cell>
          <cell r="I162" t="str">
            <v>GALESHEWE</v>
          </cell>
          <cell r="J162" t="str">
            <v>282 MAMPE STREET, GALESHEWE, KIMBERLEY</v>
          </cell>
          <cell r="K162" t="str">
            <v xml:space="preserve">-28.719817        </v>
          </cell>
          <cell r="L162" t="str">
            <v xml:space="preserve">24.749687                   </v>
          </cell>
          <cell r="M162">
            <v>2</v>
          </cell>
          <cell r="N162" t="str">
            <v>GJ ROODT</v>
          </cell>
          <cell r="O162" t="str">
            <v>0</v>
          </cell>
          <cell r="P162" t="str">
            <v>GAAITSIWE JACOBUS MOTLHOMI</v>
          </cell>
          <cell r="Q162" t="str">
            <v>0538713674</v>
          </cell>
          <cell r="R162" t="str">
            <v>0824427730</v>
          </cell>
          <cell r="S162" t="str">
            <v>GKS@TELKOMSA.NET</v>
          </cell>
          <cell r="T162" t="str">
            <v>TBD</v>
          </cell>
          <cell r="U162" t="str">
            <v>URBAN</v>
          </cell>
          <cell r="V162" t="str">
            <v>5820</v>
          </cell>
          <cell r="W162" t="str">
            <v>2,1474</v>
          </cell>
          <cell r="X162">
            <v>4.8</v>
          </cell>
          <cell r="Y162" t="str">
            <v>-2,6526</v>
          </cell>
          <cell r="AA162" t="str">
            <v>PERMANENT</v>
          </cell>
          <cell r="AB162" t="str">
            <v/>
          </cell>
          <cell r="AC162" t="str">
            <v/>
          </cell>
          <cell r="AD162" t="str">
            <v>PROVINCIAL</v>
          </cell>
          <cell r="AE162" t="str">
            <v>NO</v>
          </cell>
          <cell r="AF162" t="str">
            <v/>
          </cell>
          <cell r="AG162" t="str">
            <v>OPERATIONAL (LEARNERS AT THE SCHOOL)</v>
          </cell>
          <cell r="AH162" t="str">
            <v>PUBLIC</v>
          </cell>
          <cell r="AI162" t="str">
            <v>SPECIAL NEEDS EDUCATION</v>
          </cell>
          <cell r="AJ162" t="str">
            <v>SPECIAL SCHOOL</v>
          </cell>
          <cell r="AK162">
            <v>37</v>
          </cell>
          <cell r="AL162" t="str">
            <v>MICRO SPECIAL SCHOOL</v>
          </cell>
          <cell r="AM162" t="str">
            <v>SPECIAL SCHOOL</v>
          </cell>
          <cell r="AN162" t="str">
            <v>GRADE 1</v>
          </cell>
          <cell r="AO162" t="str">
            <v>GRADE 12</v>
          </cell>
          <cell r="AP162" t="str">
            <v/>
          </cell>
          <cell r="AY162">
            <v>0</v>
          </cell>
          <cell r="AZ162">
            <v>0</v>
          </cell>
          <cell r="BA162">
            <v>3</v>
          </cell>
          <cell r="BB162">
            <v>38</v>
          </cell>
          <cell r="BC162">
            <v>37</v>
          </cell>
          <cell r="BE162">
            <v>0</v>
          </cell>
          <cell r="BK162" t="str">
            <v>C3</v>
          </cell>
          <cell r="BL162" t="str">
            <v>C3</v>
          </cell>
          <cell r="BM162" t="str">
            <v>C3</v>
          </cell>
          <cell r="CW162" t="str">
            <v>Enviro Loo, VIP, Flush toilet (septic tank)</v>
          </cell>
          <cell r="DO162" t="str">
            <v>316</v>
          </cell>
          <cell r="DP162" t="str">
            <v xml:space="preserve"> </v>
          </cell>
          <cell r="EH162">
            <v>2</v>
          </cell>
          <cell r="EM162" t="str">
            <v/>
          </cell>
          <cell r="EN162" t="str">
            <v/>
          </cell>
          <cell r="EO162" t="str">
            <v/>
          </cell>
          <cell r="EP162" t="str">
            <v/>
          </cell>
          <cell r="EQ162" t="str">
            <v/>
          </cell>
          <cell r="FH162" t="str">
            <v/>
          </cell>
          <cell r="FI162" t="str">
            <v/>
          </cell>
          <cell r="FP162">
            <v>0</v>
          </cell>
          <cell r="FR162">
            <v>0</v>
          </cell>
          <cell r="FT162">
            <v>0</v>
          </cell>
          <cell r="FV162">
            <v>0</v>
          </cell>
          <cell r="FW162">
            <v>0</v>
          </cell>
          <cell r="GA162" t="str">
            <v/>
          </cell>
          <cell r="GC162" t="str">
            <v>Yes</v>
          </cell>
          <cell r="GD162">
            <v>0</v>
          </cell>
          <cell r="GE162">
            <v>0</v>
          </cell>
          <cell r="GF162">
            <v>0</v>
          </cell>
          <cell r="GG162" t="str">
            <v>0</v>
          </cell>
          <cell r="GH162" t="str">
            <v>0</v>
          </cell>
          <cell r="GI162" t="str">
            <v>Borehole/Well on site</v>
          </cell>
          <cell r="GJ162" t="str">
            <v>Less than 75%</v>
          </cell>
          <cell r="GK162" t="str">
            <v>YES</v>
          </cell>
          <cell r="GL162">
            <v>3</v>
          </cell>
          <cell r="GM162">
            <v>5000</v>
          </cell>
          <cell r="GN162" t="str">
            <v>1 x 5kl</v>
          </cell>
          <cell r="GR162" t="str">
            <v>Reticulated for drinking purposes, Reticulated for vegetable garden, Reticulated for water borne sewerage system</v>
          </cell>
          <cell r="GS162" t="str">
            <v>Less than 100% needed</v>
          </cell>
          <cell r="GT162" t="str">
            <v/>
          </cell>
          <cell r="GU162">
            <v>32</v>
          </cell>
          <cell r="GV162">
            <v>24</v>
          </cell>
          <cell r="GW162">
            <v>8</v>
          </cell>
          <cell r="GX162">
            <v>1</v>
          </cell>
          <cell r="GY162" t="str">
            <v>6</v>
          </cell>
          <cell r="GZ162">
            <v>3</v>
          </cell>
          <cell r="HA162">
            <v>1</v>
          </cell>
          <cell r="HB162">
            <v>0.33333333333333331</v>
          </cell>
          <cell r="HC162">
            <v>0</v>
          </cell>
          <cell r="HD162">
            <v>1</v>
          </cell>
          <cell r="HE162" t="str">
            <v>0</v>
          </cell>
          <cell r="HF162">
            <v>0</v>
          </cell>
          <cell r="HG162" t="str">
            <v>0</v>
          </cell>
          <cell r="HH162">
            <v>0</v>
          </cell>
          <cell r="HI162">
            <v>0</v>
          </cell>
          <cell r="HJ162">
            <v>0</v>
          </cell>
          <cell r="HK162">
            <v>0</v>
          </cell>
          <cell r="HL162">
            <v>0</v>
          </cell>
          <cell r="HM162">
            <v>0</v>
          </cell>
          <cell r="HN162">
            <v>0</v>
          </cell>
          <cell r="HO162" t="str">
            <v>0</v>
          </cell>
          <cell r="HP162">
            <v>0</v>
          </cell>
          <cell r="HQ162" t="str">
            <v>0</v>
          </cell>
          <cell r="HR162">
            <v>2</v>
          </cell>
          <cell r="HS162">
            <v>2</v>
          </cell>
          <cell r="HT162">
            <v>5</v>
          </cell>
          <cell r="HU162">
            <v>3</v>
          </cell>
          <cell r="HW162">
            <v>0</v>
          </cell>
          <cell r="HX162">
            <v>0</v>
          </cell>
          <cell r="HY162" t="str">
            <v>0</v>
          </cell>
          <cell r="HZ162" t="str">
            <v>0</v>
          </cell>
          <cell r="IA162">
            <v>6</v>
          </cell>
          <cell r="IB162">
            <v>6</v>
          </cell>
          <cell r="IC162">
            <v>1</v>
          </cell>
          <cell r="ID162">
            <v>1</v>
          </cell>
          <cell r="IE162">
            <v>1</v>
          </cell>
          <cell r="IF162">
            <v>0</v>
          </cell>
          <cell r="IG162">
            <v>378324.38</v>
          </cell>
          <cell r="IH162" t="str">
            <v>12120200,46</v>
          </cell>
          <cell r="II162" t="str">
            <v>TBD</v>
          </cell>
          <cell r="IJ162">
            <v>4933287.5938999997</v>
          </cell>
          <cell r="IK162">
            <v>12847412.487600001</v>
          </cell>
          <cell r="IL162">
            <v>3558731.1905999999</v>
          </cell>
          <cell r="IM162">
            <v>4762385.1030000001</v>
          </cell>
          <cell r="IN162" t="str">
            <v>378324,38</v>
          </cell>
          <cell r="IP162">
            <v>-12469088.1076</v>
          </cell>
          <cell r="IQ162">
            <v>3.1214366451000002E-2</v>
          </cell>
          <cell r="IS162">
            <v>100</v>
          </cell>
          <cell r="IT162">
            <v>5</v>
          </cell>
          <cell r="IU162" t="str">
            <v>PREVENTATIVE MAINTENANCE</v>
          </cell>
        </row>
        <row r="163">
          <cell r="A163" t="str">
            <v>GLEN RED PRIMARY SCHOOL</v>
          </cell>
          <cell r="B163" t="str">
            <v>GOVERNMENT SCHOOL</v>
          </cell>
          <cell r="C163" t="str">
            <v>NCPRP0290</v>
          </cell>
          <cell r="D163">
            <v>300100441</v>
          </cell>
          <cell r="E163" t="str">
            <v/>
          </cell>
          <cell r="F163" t="str">
            <v>JOHN TAOLO GAETSEWE</v>
          </cell>
          <cell r="G163" t="str">
            <v>JOE MOROLONG</v>
          </cell>
          <cell r="H163" t="str">
            <v>GLENRED</v>
          </cell>
          <cell r="I163" t="str">
            <v>GLENRED</v>
          </cell>
          <cell r="J163" t="str">
            <v>GLENRED VILLAGE, KURUMAN</v>
          </cell>
          <cell r="K163" t="str">
            <v>-26.972234</v>
          </cell>
          <cell r="L163" t="str">
            <v>23.910367</v>
          </cell>
          <cell r="M163">
            <v>2</v>
          </cell>
          <cell r="N163" t="str">
            <v>NV THOLE</v>
          </cell>
          <cell r="O163" t="str">
            <v>1</v>
          </cell>
          <cell r="P163" t="str">
            <v>THEBE EZEKIEL ITUMELENG</v>
          </cell>
          <cell r="Q163" t="str">
            <v>0539704042</v>
          </cell>
          <cell r="R163" t="str">
            <v>0723397368</v>
          </cell>
          <cell r="S163" t="str">
            <v>GLENREDPRIMARY@GMAIL.COM</v>
          </cell>
          <cell r="T163" t="str">
            <v>NO</v>
          </cell>
          <cell r="U163" t="str">
            <v>RURAL</v>
          </cell>
          <cell r="V163" t="str">
            <v>FARM 510</v>
          </cell>
          <cell r="W163" t="str">
            <v>2,8192</v>
          </cell>
          <cell r="X163">
            <v>2.8</v>
          </cell>
          <cell r="Y163" t="str">
            <v>0,0192</v>
          </cell>
          <cell r="Z163">
            <v>1325</v>
          </cell>
          <cell r="AA163" t="str">
            <v>PERMANENT</v>
          </cell>
          <cell r="AB163" t="str">
            <v/>
          </cell>
          <cell r="AC163" t="str">
            <v/>
          </cell>
          <cell r="AD163" t="str">
            <v>LOCAL GOVERNMENT</v>
          </cell>
          <cell r="AE163" t="str">
            <v>NO</v>
          </cell>
          <cell r="AF163" t="str">
            <v/>
          </cell>
          <cell r="AG163" t="str">
            <v>OPERATIONAL (LEARNERS AT THE SCHOOL)</v>
          </cell>
          <cell r="AH163" t="str">
            <v>PUBLIC</v>
          </cell>
          <cell r="AI163" t="str">
            <v>PUBLIC ORDINARY SCHOOL</v>
          </cell>
          <cell r="AJ163" t="str">
            <v>PRIMARY</v>
          </cell>
          <cell r="AK163">
            <v>1082</v>
          </cell>
          <cell r="AL163" t="str">
            <v>MEGA PRIMARY</v>
          </cell>
          <cell r="AM163" t="str">
            <v xml:space="preserve">LEVEL 4 PRIMARY SCHOOL </v>
          </cell>
          <cell r="AN163" t="str">
            <v>GRADE R</v>
          </cell>
          <cell r="AO163" t="str">
            <v>GRADE 7</v>
          </cell>
          <cell r="AP163" t="str">
            <v>857</v>
          </cell>
          <cell r="AQ163">
            <v>832</v>
          </cell>
          <cell r="AR163">
            <v>854</v>
          </cell>
          <cell r="AS163">
            <v>954</v>
          </cell>
          <cell r="AT163">
            <v>934</v>
          </cell>
          <cell r="AU163">
            <v>953</v>
          </cell>
          <cell r="AV163">
            <v>1004</v>
          </cell>
          <cell r="AW163">
            <v>1026</v>
          </cell>
          <cell r="AX163">
            <v>1253</v>
          </cell>
          <cell r="AY163">
            <v>1089</v>
          </cell>
          <cell r="AZ163">
            <v>1098</v>
          </cell>
          <cell r="BA163">
            <v>1047</v>
          </cell>
          <cell r="BB163">
            <v>1122</v>
          </cell>
          <cell r="BC163">
            <v>1082</v>
          </cell>
          <cell r="BE163">
            <v>0</v>
          </cell>
          <cell r="BK163" t="str">
            <v>C3</v>
          </cell>
          <cell r="BL163" t="str">
            <v>C3</v>
          </cell>
          <cell r="BM163" t="str">
            <v>C3</v>
          </cell>
          <cell r="CW163" t="str">
            <v>Flush toilet (septic tank)</v>
          </cell>
          <cell r="DO163" t="str">
            <v>587,36</v>
          </cell>
          <cell r="DP163" t="str">
            <v>RAZOR WIRE FENCE</v>
          </cell>
          <cell r="EH163">
            <v>6</v>
          </cell>
          <cell r="EM163" t="str">
            <v>YES</v>
          </cell>
          <cell r="EN163" t="str">
            <v/>
          </cell>
          <cell r="EO163" t="str">
            <v/>
          </cell>
          <cell r="EP163" t="str">
            <v/>
          </cell>
          <cell r="EQ163" t="str">
            <v/>
          </cell>
          <cell r="FH163" t="str">
            <v/>
          </cell>
          <cell r="FI163" t="str">
            <v>NEED DOUBLE ECD NO ECD</v>
          </cell>
          <cell r="FP163">
            <v>0</v>
          </cell>
          <cell r="FR163">
            <v>0</v>
          </cell>
          <cell r="FT163">
            <v>0</v>
          </cell>
          <cell r="FV163">
            <v>0</v>
          </cell>
          <cell r="FW163">
            <v>0</v>
          </cell>
          <cell r="GA163" t="str">
            <v/>
          </cell>
          <cell r="GC163" t="str">
            <v>Yes</v>
          </cell>
          <cell r="GD163">
            <v>0</v>
          </cell>
          <cell r="GE163">
            <v>0</v>
          </cell>
          <cell r="GF163">
            <v>0</v>
          </cell>
          <cell r="GG163" t="str">
            <v>0</v>
          </cell>
          <cell r="GH163" t="str">
            <v>0</v>
          </cell>
          <cell r="GI163" t="str">
            <v>Borehole/Well on site, Municipal/Communal</v>
          </cell>
          <cell r="GJ163" t="str">
            <v>Always available</v>
          </cell>
          <cell r="GK163" t="str">
            <v>YES</v>
          </cell>
          <cell r="GL163">
            <v>2</v>
          </cell>
          <cell r="GM163">
            <v>10000</v>
          </cell>
          <cell r="GN163" t="str">
            <v>2 x 5kl</v>
          </cell>
          <cell r="GR163" t="str">
            <v>Reticulated for drinking purposes, Reticulated for vegetable garden, Reticulated for water borne sewerage system, Reticulated for watering of sport fields and gardens</v>
          </cell>
          <cell r="GS163" t="str">
            <v>Not needed</v>
          </cell>
          <cell r="GT163" t="str">
            <v/>
          </cell>
          <cell r="GU163">
            <v>20</v>
          </cell>
          <cell r="GV163">
            <v>16</v>
          </cell>
          <cell r="GW163">
            <v>4</v>
          </cell>
          <cell r="GX163">
            <v>1</v>
          </cell>
          <cell r="GY163" t="str">
            <v>48</v>
          </cell>
          <cell r="GZ163">
            <v>13</v>
          </cell>
          <cell r="HA163">
            <v>0</v>
          </cell>
          <cell r="HB163">
            <v>0</v>
          </cell>
          <cell r="HC163">
            <v>0</v>
          </cell>
          <cell r="HD163">
            <v>1</v>
          </cell>
          <cell r="HE163" t="str">
            <v>0</v>
          </cell>
          <cell r="HF163">
            <v>1</v>
          </cell>
          <cell r="HG163" t="str">
            <v>0</v>
          </cell>
          <cell r="HH163">
            <v>1</v>
          </cell>
          <cell r="HI163">
            <v>1</v>
          </cell>
          <cell r="HJ163">
            <v>0</v>
          </cell>
          <cell r="HK163">
            <v>0</v>
          </cell>
          <cell r="HL163">
            <v>1</v>
          </cell>
          <cell r="HM163">
            <v>1</v>
          </cell>
          <cell r="HN163">
            <v>0</v>
          </cell>
          <cell r="HO163" t="str">
            <v>0</v>
          </cell>
          <cell r="HP163">
            <v>1</v>
          </cell>
          <cell r="HQ163" t="str">
            <v>1</v>
          </cell>
          <cell r="HR163">
            <v>4</v>
          </cell>
          <cell r="HS163">
            <v>17</v>
          </cell>
          <cell r="HT163">
            <v>14</v>
          </cell>
          <cell r="HU163">
            <v>4</v>
          </cell>
          <cell r="HW163">
            <v>0</v>
          </cell>
          <cell r="HX163">
            <v>1</v>
          </cell>
          <cell r="HY163" t="str">
            <v>1</v>
          </cell>
          <cell r="HZ163" t="str">
            <v>12</v>
          </cell>
          <cell r="IA163">
            <v>35</v>
          </cell>
          <cell r="IB163">
            <v>23</v>
          </cell>
          <cell r="IC163">
            <v>0</v>
          </cell>
          <cell r="ID163">
            <v>2</v>
          </cell>
          <cell r="IE163">
            <v>1</v>
          </cell>
          <cell r="IF163">
            <v>0</v>
          </cell>
          <cell r="IG163">
            <v>1491915.29</v>
          </cell>
          <cell r="IH163" t="str">
            <v>48478590,49</v>
          </cell>
          <cell r="II163" t="str">
            <v>TBD</v>
          </cell>
          <cell r="IJ163">
            <v>8763383.9279999994</v>
          </cell>
          <cell r="IK163">
            <v>39273897.756300002</v>
          </cell>
          <cell r="IL163">
            <v>1675088.1292000001</v>
          </cell>
          <cell r="IM163">
            <v>2241645.7792000002</v>
          </cell>
          <cell r="IN163" t="str">
            <v>1367433,95</v>
          </cell>
          <cell r="IP163">
            <v>-37906463.806400001</v>
          </cell>
          <cell r="IQ163">
            <v>4.7528551438999998E-2</v>
          </cell>
          <cell r="IS163">
            <v>100</v>
          </cell>
          <cell r="IT163">
            <v>5</v>
          </cell>
          <cell r="IU163" t="str">
            <v>PREVENTATIVE MAINTENANCE</v>
          </cell>
        </row>
        <row r="164">
          <cell r="A164" t="str">
            <v>GN PRESSLY INTERMEDIÊRE SKOOL</v>
          </cell>
          <cell r="B164" t="str">
            <v>GOVERNMENT SCHOOL</v>
          </cell>
          <cell r="C164" t="str">
            <v>NCPRP1928</v>
          </cell>
          <cell r="D164">
            <v>300013203</v>
          </cell>
          <cell r="E164" t="str">
            <v/>
          </cell>
          <cell r="F164" t="str">
            <v>FRANCES BAARD</v>
          </cell>
          <cell r="G164" t="str">
            <v>DIKGATLONG</v>
          </cell>
          <cell r="H164" t="str">
            <v>LONGLANDS</v>
          </cell>
          <cell r="I164" t="str">
            <v>LONGLANDS</v>
          </cell>
          <cell r="J164" t="str">
            <v>FORLORN HOPE, LONGLANDS</v>
          </cell>
          <cell r="K164" t="str">
            <v>-28.46164</v>
          </cell>
          <cell r="L164" t="str">
            <v>24.38515</v>
          </cell>
          <cell r="M164">
            <v>7</v>
          </cell>
          <cell r="N164" t="str">
            <v>DW DANIELS</v>
          </cell>
          <cell r="O164" t="str">
            <v>2</v>
          </cell>
          <cell r="P164" t="str">
            <v>TERENCE VERNON LANGEVELDT</v>
          </cell>
          <cell r="Q164" t="str">
            <v>0535320001</v>
          </cell>
          <cell r="R164" t="str">
            <v>0714728410</v>
          </cell>
          <cell r="S164" t="str">
            <v>GNPINTERMEDIATE@GMAIL.COM</v>
          </cell>
          <cell r="T164" t="str">
            <v>NO</v>
          </cell>
          <cell r="U164" t="str">
            <v>RURAL</v>
          </cell>
          <cell r="V164" t="str">
            <v>2431</v>
          </cell>
          <cell r="W164" t="str">
            <v>10,1214</v>
          </cell>
          <cell r="X164">
            <v>4.8</v>
          </cell>
          <cell r="Y164" t="str">
            <v>5,3214</v>
          </cell>
          <cell r="Z164">
            <v>2368</v>
          </cell>
          <cell r="AA164" t="str">
            <v>PERMANENT</v>
          </cell>
          <cell r="AC164" t="str">
            <v/>
          </cell>
          <cell r="AD164" t="str">
            <v>TRIBAL LAND</v>
          </cell>
          <cell r="AE164" t="str">
            <v/>
          </cell>
          <cell r="AF164" t="str">
            <v>PNIEL LAND AFFAIRS</v>
          </cell>
          <cell r="AG164" t="str">
            <v>OPERATIONAL (LEARNERS AT THE SCHOOL)</v>
          </cell>
          <cell r="AH164" t="str">
            <v>PUBLIC</v>
          </cell>
          <cell r="AI164" t="str">
            <v>PUBLIC ORDINARY SCHOOL</v>
          </cell>
          <cell r="AJ164" t="str">
            <v>INTERMEDIATE</v>
          </cell>
          <cell r="AK164">
            <v>575</v>
          </cell>
          <cell r="AL164" t="str">
            <v>MEDIUM INTERMEDIATE</v>
          </cell>
          <cell r="AM164" t="str">
            <v xml:space="preserve">LEVEL 2 PRIMARY SCHOOL </v>
          </cell>
          <cell r="AN164" t="str">
            <v>GRADE R</v>
          </cell>
          <cell r="AO164" t="str">
            <v>GRADE 9</v>
          </cell>
          <cell r="AP164" t="str">
            <v>537</v>
          </cell>
          <cell r="AQ164">
            <v>539</v>
          </cell>
          <cell r="AR164">
            <v>537</v>
          </cell>
          <cell r="AS164">
            <v>530</v>
          </cell>
          <cell r="AT164">
            <v>513</v>
          </cell>
          <cell r="AU164">
            <v>546</v>
          </cell>
          <cell r="AV164">
            <v>536</v>
          </cell>
          <cell r="AW164">
            <v>546</v>
          </cell>
          <cell r="AX164">
            <v>637</v>
          </cell>
          <cell r="AY164">
            <v>581</v>
          </cell>
          <cell r="AZ164">
            <v>548</v>
          </cell>
          <cell r="BA164">
            <v>558</v>
          </cell>
          <cell r="BB164">
            <v>559</v>
          </cell>
          <cell r="BC164">
            <v>575</v>
          </cell>
          <cell r="BE164">
            <v>0</v>
          </cell>
          <cell r="BK164" t="str">
            <v>C4</v>
          </cell>
          <cell r="BL164" t="str">
            <v>C4</v>
          </cell>
          <cell r="BM164" t="str">
            <v>C4</v>
          </cell>
          <cell r="CW164" t="str">
            <v/>
          </cell>
          <cell r="DO164" t="str">
            <v>1409,9</v>
          </cell>
          <cell r="DP164" t="str">
            <v>STEEL PALISADE</v>
          </cell>
          <cell r="EM164" t="str">
            <v/>
          </cell>
          <cell r="EN164" t="str">
            <v/>
          </cell>
          <cell r="EO164" t="str">
            <v/>
          </cell>
          <cell r="EP164" t="str">
            <v/>
          </cell>
          <cell r="EQ164" t="str">
            <v/>
          </cell>
          <cell r="FH164" t="str">
            <v/>
          </cell>
          <cell r="FI164" t="str">
            <v>RELOCATE GRADE 8 AND 9</v>
          </cell>
          <cell r="FK164" t="str">
            <v>RATIONALISATION</v>
          </cell>
          <cell r="FP164">
            <v>4052871</v>
          </cell>
          <cell r="FR164">
            <v>4052871</v>
          </cell>
          <cell r="FT164">
            <v>4052871</v>
          </cell>
          <cell r="FV164">
            <v>4052871</v>
          </cell>
          <cell r="FW164">
            <v>16211484</v>
          </cell>
          <cell r="GA164" t="str">
            <v/>
          </cell>
          <cell r="GC164" t="str">
            <v>Yes</v>
          </cell>
          <cell r="GD164">
            <v>2</v>
          </cell>
          <cell r="GE164">
            <v>5</v>
          </cell>
          <cell r="GF164">
            <v>0</v>
          </cell>
          <cell r="GG164" t="str">
            <v>0</v>
          </cell>
          <cell r="GH164" t="str">
            <v>0</v>
          </cell>
          <cell r="GT164" t="str">
            <v/>
          </cell>
          <cell r="GX164">
            <v>0.25</v>
          </cell>
          <cell r="GY164" t="str">
            <v>5</v>
          </cell>
          <cell r="GZ164">
            <v>9</v>
          </cell>
          <cell r="HA164">
            <v>6</v>
          </cell>
          <cell r="HB164">
            <v>0.66666666666666663</v>
          </cell>
          <cell r="HC164">
            <v>0</v>
          </cell>
          <cell r="HD164">
            <v>1</v>
          </cell>
          <cell r="HE164" t="str">
            <v>0</v>
          </cell>
          <cell r="HF164">
            <v>1</v>
          </cell>
          <cell r="HG164" t="str">
            <v>1</v>
          </cell>
          <cell r="HH164">
            <v>1</v>
          </cell>
          <cell r="HI164">
            <v>0</v>
          </cell>
          <cell r="HJ164">
            <v>0</v>
          </cell>
          <cell r="HK164">
            <v>0</v>
          </cell>
          <cell r="HL164">
            <v>1</v>
          </cell>
          <cell r="HM164">
            <v>1</v>
          </cell>
          <cell r="HN164">
            <v>0</v>
          </cell>
          <cell r="HO164" t="str">
            <v>0</v>
          </cell>
          <cell r="HP164">
            <v>0</v>
          </cell>
          <cell r="HQ164" t="str">
            <v>0</v>
          </cell>
          <cell r="HR164">
            <v>4</v>
          </cell>
          <cell r="HS164">
            <v>4</v>
          </cell>
          <cell r="HT164">
            <v>10</v>
          </cell>
          <cell r="HU164">
            <v>6</v>
          </cell>
          <cell r="HW164">
            <v>0</v>
          </cell>
          <cell r="HX164">
            <v>1</v>
          </cell>
          <cell r="HY164" t="str">
            <v>1</v>
          </cell>
          <cell r="HZ164" t="str">
            <v>0</v>
          </cell>
          <cell r="IA164">
            <v>18</v>
          </cell>
          <cell r="IB164">
            <v>18</v>
          </cell>
          <cell r="IC164">
            <v>2</v>
          </cell>
          <cell r="ID164">
            <v>2</v>
          </cell>
          <cell r="IE164">
            <v>1</v>
          </cell>
          <cell r="IF164">
            <v>0</v>
          </cell>
          <cell r="IG164">
            <v>762147.99</v>
          </cell>
          <cell r="IH164" t="str">
            <v>22331946,53</v>
          </cell>
          <cell r="II164" t="str">
            <v>1912</v>
          </cell>
          <cell r="IJ164">
            <v>9769409.8238999993</v>
          </cell>
          <cell r="IK164">
            <v>23671863.321800001</v>
          </cell>
          <cell r="IL164">
            <v>5435360.1448999997</v>
          </cell>
          <cell r="IM164">
            <v>7273737.9693</v>
          </cell>
          <cell r="IN164" t="str">
            <v>762147,99</v>
          </cell>
          <cell r="IP164">
            <v>-22909715.331799999</v>
          </cell>
          <cell r="IQ164">
            <v>3.4128148476E-2</v>
          </cell>
          <cell r="IS164">
            <v>100</v>
          </cell>
          <cell r="IT164">
            <v>5</v>
          </cell>
          <cell r="IU164" t="str">
            <v>CORRECTIVE MAINTENANCE</v>
          </cell>
        </row>
        <row r="165">
          <cell r="A165" t="str">
            <v>GOERGE EILAND PRIMARY SCHOOL</v>
          </cell>
          <cell r="B165" t="str">
            <v>CLOSED</v>
          </cell>
          <cell r="C165" t="str">
            <v>NCPRP1919</v>
          </cell>
          <cell r="D165">
            <v>300000006</v>
          </cell>
          <cell r="E165" t="str">
            <v/>
          </cell>
          <cell r="F165" t="str">
            <v>ZF MGCAWU</v>
          </cell>
          <cell r="G165" t="str">
            <v>KAI ! GARIB</v>
          </cell>
          <cell r="H165" t="str">
            <v>KEIMOES</v>
          </cell>
          <cell r="I165" t="str">
            <v>KEIMOES</v>
          </cell>
          <cell r="J165" t="str">
            <v>BELLAVISTA EILAND NO 551, EKSTEENKUIL, KEIMOES</v>
          </cell>
          <cell r="K165" t="str">
            <v>-28.700464</v>
          </cell>
          <cell r="L165" t="str">
            <v>20,953166</v>
          </cell>
          <cell r="N165" t="str">
            <v>CLOSED</v>
          </cell>
          <cell r="O165" t="str">
            <v>CLOSED</v>
          </cell>
          <cell r="P165" t="str">
            <v/>
          </cell>
          <cell r="Q165" t="str">
            <v/>
          </cell>
          <cell r="R165" t="str">
            <v/>
          </cell>
          <cell r="S165" t="str">
            <v/>
          </cell>
          <cell r="T165" t="str">
            <v>CLOSED</v>
          </cell>
          <cell r="U165" t="str">
            <v>RURAL</v>
          </cell>
          <cell r="V165" t="str">
            <v>PTN 19</v>
          </cell>
          <cell r="W165" t="str">
            <v>2,1474</v>
          </cell>
          <cell r="X165">
            <v>2.8</v>
          </cell>
          <cell r="Y165" t="str">
            <v>-0,6526</v>
          </cell>
          <cell r="Z165">
            <v>3169</v>
          </cell>
          <cell r="AA165" t="str">
            <v>CLOSED</v>
          </cell>
          <cell r="AB165" t="str">
            <v>CLOSED</v>
          </cell>
          <cell r="AC165" t="str">
            <v>CLOSED</v>
          </cell>
          <cell r="AD165" t="str">
            <v>CLOSED</v>
          </cell>
          <cell r="AE165" t="str">
            <v>CLOSED</v>
          </cell>
          <cell r="AF165" t="str">
            <v>CLOSED</v>
          </cell>
          <cell r="AG165" t="str">
            <v>SCHOOL OFFICIALLY CLOSED</v>
          </cell>
          <cell r="AH165" t="str">
            <v>CLOSED</v>
          </cell>
          <cell r="AI165" t="str">
            <v>SCHOOL CLOSED</v>
          </cell>
          <cell r="AJ165" t="str">
            <v>CLOSED</v>
          </cell>
          <cell r="AK165">
            <v>0</v>
          </cell>
          <cell r="AL165" t="str">
            <v>CLOSED</v>
          </cell>
          <cell r="AM165" t="str">
            <v>CLOSED</v>
          </cell>
          <cell r="AN165" t="str">
            <v>GRADE R</v>
          </cell>
          <cell r="AO165" t="str">
            <v>GRADE 6</v>
          </cell>
          <cell r="AP165" t="str">
            <v/>
          </cell>
          <cell r="BC165">
            <v>0</v>
          </cell>
          <cell r="BK165" t="str">
            <v>C2</v>
          </cell>
          <cell r="BL165" t="str">
            <v>C1</v>
          </cell>
          <cell r="CW165" t="str">
            <v>Flush toilet (municipal)</v>
          </cell>
          <cell r="DO165" t="str">
            <v/>
          </cell>
          <cell r="DP165" t="str">
            <v>WELDED MESH</v>
          </cell>
          <cell r="EH165">
            <v>5</v>
          </cell>
          <cell r="EM165" t="str">
            <v/>
          </cell>
          <cell r="EN165" t="str">
            <v/>
          </cell>
          <cell r="EO165" t="str">
            <v/>
          </cell>
          <cell r="EP165" t="str">
            <v/>
          </cell>
          <cell r="EQ165" t="str">
            <v/>
          </cell>
          <cell r="FH165" t="str">
            <v/>
          </cell>
          <cell r="FI165" t="str">
            <v/>
          </cell>
          <cell r="FP165">
            <v>0</v>
          </cell>
          <cell r="FR165">
            <v>0</v>
          </cell>
          <cell r="FT165">
            <v>0</v>
          </cell>
          <cell r="FV165">
            <v>0</v>
          </cell>
          <cell r="FW165">
            <v>0</v>
          </cell>
          <cell r="GA165" t="str">
            <v/>
          </cell>
          <cell r="GC165" t="str">
            <v/>
          </cell>
          <cell r="GG165" t="str">
            <v/>
          </cell>
          <cell r="GH165" t="str">
            <v/>
          </cell>
          <cell r="GI165" t="str">
            <v>Municipal Yard Supply</v>
          </cell>
          <cell r="GJ165" t="str">
            <v>Always available</v>
          </cell>
          <cell r="GK165" t="str">
            <v>NO</v>
          </cell>
          <cell r="GL165">
            <v>0</v>
          </cell>
          <cell r="GR165" t="str">
            <v>Reticulated for drinking purposes</v>
          </cell>
          <cell r="GS165" t="str">
            <v>Less than 25% needed</v>
          </cell>
          <cell r="GT165" t="str">
            <v/>
          </cell>
          <cell r="GU165">
            <v>6</v>
          </cell>
          <cell r="GV165">
            <v>6</v>
          </cell>
          <cell r="GW165">
            <v>0</v>
          </cell>
          <cell r="GY165" t="str">
            <v/>
          </cell>
          <cell r="HE165" t="str">
            <v/>
          </cell>
          <cell r="HG165" t="str">
            <v/>
          </cell>
          <cell r="HO165" t="str">
            <v/>
          </cell>
          <cell r="HQ165" t="str">
            <v/>
          </cell>
          <cell r="HY165" t="str">
            <v/>
          </cell>
          <cell r="HZ165" t="str">
            <v/>
          </cell>
          <cell r="IH165" t="str">
            <v/>
          </cell>
          <cell r="II165" t="str">
            <v>1984</v>
          </cell>
          <cell r="IJ165">
            <v>1600050</v>
          </cell>
          <cell r="IK165">
            <v>2758374.3576000002</v>
          </cell>
          <cell r="IL165">
            <v>2758374.3576000002</v>
          </cell>
          <cell r="IM165">
            <v>3691327.1179</v>
          </cell>
          <cell r="IN165" t="str">
            <v/>
          </cell>
          <cell r="IP165">
            <v>-2758374.3576000002</v>
          </cell>
          <cell r="IS165">
            <v>100</v>
          </cell>
          <cell r="IT165">
            <v>5</v>
          </cell>
          <cell r="IU165" t="str">
            <v>PREVENTATIVE MAINTENANCE</v>
          </cell>
        </row>
        <row r="166">
          <cell r="A166" t="str">
            <v>GOODHOPE MIXED PRIMARY SCHOOL</v>
          </cell>
          <cell r="B166" t="str">
            <v>PRIVATE SCHOOL</v>
          </cell>
          <cell r="C166" t="str">
            <v>NOT ON ASSET REGISTER</v>
          </cell>
          <cell r="D166">
            <v>300054201</v>
          </cell>
          <cell r="F166" t="str">
            <v>JOHN TAOLO GAETSEWE</v>
          </cell>
          <cell r="G166" t="str">
            <v>GA-SEGONYANA</v>
          </cell>
          <cell r="H166" t="str">
            <v>KURUMAN</v>
          </cell>
          <cell r="I166" t="str">
            <v>KURUMAN</v>
          </cell>
          <cell r="J166" t="str">
            <v>19 DS VAN JAARSVELD STR, KURUMAN</v>
          </cell>
          <cell r="K166" t="str">
            <v>-27.447056</v>
          </cell>
          <cell r="L166" t="str">
            <v>23.435793</v>
          </cell>
          <cell r="N166" t="str">
            <v>PRIVATE</v>
          </cell>
          <cell r="O166" t="str">
            <v>PRIVATE</v>
          </cell>
          <cell r="T166" t="str">
            <v>PRIVATE</v>
          </cell>
          <cell r="AA166" t="str">
            <v>PRIVATE SCHOOL</v>
          </cell>
          <cell r="AB166" t="str">
            <v>PRIVATE</v>
          </cell>
          <cell r="AC166" t="str">
            <v>PRIVATE</v>
          </cell>
          <cell r="AD166" t="str">
            <v>PRIVATE</v>
          </cell>
          <cell r="AE166" t="str">
            <v>PRIVATE</v>
          </cell>
          <cell r="AG166" t="str">
            <v>OPERATIONAL (LEARNERS AT THE SCHOOL)</v>
          </cell>
          <cell r="AH166" t="str">
            <v>PRIVATE</v>
          </cell>
          <cell r="AI166" t="str">
            <v xml:space="preserve">INDEPENDENT </v>
          </cell>
          <cell r="AJ166" t="str">
            <v xml:space="preserve">INDEPENDENT </v>
          </cell>
          <cell r="AK166">
            <v>421</v>
          </cell>
          <cell r="AL166" t="str">
            <v xml:space="preserve">MEDIUM INDEPENDENT </v>
          </cell>
          <cell r="AM166" t="str">
            <v>INDEPENDENT SCHOOL</v>
          </cell>
          <cell r="AN166" t="str">
            <v>GRADE RR</v>
          </cell>
          <cell r="AO166" t="str">
            <v>GRADE 3</v>
          </cell>
          <cell r="BC166">
            <v>421</v>
          </cell>
          <cell r="BE166">
            <v>196</v>
          </cell>
          <cell r="FW166">
            <v>0</v>
          </cell>
          <cell r="IM166">
            <v>0</v>
          </cell>
        </row>
        <row r="167">
          <cell r="A167" t="str">
            <v>GOODHOPE PRIMARY SCHOOL</v>
          </cell>
          <cell r="B167" t="str">
            <v>GOVERNMENT SCHOOL</v>
          </cell>
          <cell r="C167" t="str">
            <v>NCPRP0118</v>
          </cell>
          <cell r="D167">
            <v>300100460</v>
          </cell>
          <cell r="E167" t="str">
            <v/>
          </cell>
          <cell r="F167" t="str">
            <v>JOHN TAOLO GAETSEWE</v>
          </cell>
          <cell r="G167" t="str">
            <v>JOE MOROLONG</v>
          </cell>
          <cell r="H167" t="str">
            <v>GOODE HOPE</v>
          </cell>
          <cell r="I167" t="str">
            <v>MOSHAWENG RURAL</v>
          </cell>
          <cell r="J167" t="str">
            <v>1001 GOOD HOPE VILLAGE, KURUMAN</v>
          </cell>
          <cell r="K167" t="str">
            <v>-27.168043</v>
          </cell>
          <cell r="L167" t="str">
            <v>23.302745</v>
          </cell>
          <cell r="M167">
            <v>4</v>
          </cell>
          <cell r="N167" t="str">
            <v>SJ MOTHIBEDI</v>
          </cell>
          <cell r="O167" t="str">
            <v>1</v>
          </cell>
          <cell r="P167" t="str">
            <v>.</v>
          </cell>
          <cell r="Q167" t="str">
            <v>0537731964</v>
          </cell>
          <cell r="R167" t="str">
            <v>0766826605</v>
          </cell>
          <cell r="S167" t="str">
            <v>GOODHOPEPRIMARY01@GMAIL.COM</v>
          </cell>
          <cell r="T167" t="str">
            <v>NO</v>
          </cell>
          <cell r="U167" t="str">
            <v>RURAL</v>
          </cell>
          <cell r="V167" t="str">
            <v>216</v>
          </cell>
          <cell r="W167" t="str">
            <v>1,7131</v>
          </cell>
          <cell r="X167">
            <v>2.8</v>
          </cell>
          <cell r="Y167" t="str">
            <v>-1,0869</v>
          </cell>
          <cell r="Z167">
            <v>386</v>
          </cell>
          <cell r="AA167" t="str">
            <v>PERMANENT</v>
          </cell>
          <cell r="AB167" t="str">
            <v/>
          </cell>
          <cell r="AD167" t="str">
            <v>PROVINCIAL</v>
          </cell>
          <cell r="AE167" t="str">
            <v>NO</v>
          </cell>
          <cell r="AF167" t="str">
            <v/>
          </cell>
          <cell r="AG167" t="str">
            <v>OPERATIONAL (LEARNERS AT THE SCHOOL)</v>
          </cell>
          <cell r="AH167" t="str">
            <v>PUBLIC</v>
          </cell>
          <cell r="AI167" t="str">
            <v>PUBLIC ORDINARY SCHOOL</v>
          </cell>
          <cell r="AJ167" t="str">
            <v>PRIMARY</v>
          </cell>
          <cell r="AK167">
            <v>180</v>
          </cell>
          <cell r="AL167" t="str">
            <v>SMALL PRIMARY</v>
          </cell>
          <cell r="AM167" t="str">
            <v xml:space="preserve">LEVEL 2 PRIMARY SCHOOL </v>
          </cell>
          <cell r="AN167" t="str">
            <v>GRADE R</v>
          </cell>
          <cell r="AO167" t="str">
            <v>GRADE 6</v>
          </cell>
          <cell r="AP167" t="str">
            <v>141</v>
          </cell>
          <cell r="AQ167">
            <v>145</v>
          </cell>
          <cell r="AR167">
            <v>135</v>
          </cell>
          <cell r="AS167">
            <v>133</v>
          </cell>
          <cell r="AT167">
            <v>134</v>
          </cell>
          <cell r="AU167">
            <v>143</v>
          </cell>
          <cell r="AV167">
            <v>171</v>
          </cell>
          <cell r="AW167">
            <v>180</v>
          </cell>
          <cell r="AX167">
            <v>251</v>
          </cell>
          <cell r="AY167">
            <v>193</v>
          </cell>
          <cell r="AZ167">
            <v>195</v>
          </cell>
          <cell r="BA167">
            <v>206</v>
          </cell>
          <cell r="BB167">
            <v>215</v>
          </cell>
          <cell r="BC167">
            <v>180</v>
          </cell>
          <cell r="BE167">
            <v>0</v>
          </cell>
          <cell r="BK167" t="str">
            <v>C3</v>
          </cell>
          <cell r="BL167" t="str">
            <v>C3</v>
          </cell>
          <cell r="BM167" t="str">
            <v>C3</v>
          </cell>
          <cell r="CW167" t="str">
            <v>Enviro Loo</v>
          </cell>
          <cell r="DO167" t="str">
            <v>580,86</v>
          </cell>
          <cell r="DP167" t="str">
            <v>WELDED MESH</v>
          </cell>
          <cell r="EM167" t="str">
            <v/>
          </cell>
          <cell r="EN167" t="str">
            <v/>
          </cell>
          <cell r="EO167" t="str">
            <v/>
          </cell>
          <cell r="EP167" t="str">
            <v/>
          </cell>
          <cell r="EQ167" t="str">
            <v/>
          </cell>
          <cell r="FH167" t="str">
            <v/>
          </cell>
          <cell r="FI167" t="str">
            <v>INTRODUCE GRADE 7</v>
          </cell>
          <cell r="FK167" t="str">
            <v>RATIONALISATION</v>
          </cell>
          <cell r="FP167">
            <v>0</v>
          </cell>
          <cell r="FR167">
            <v>0</v>
          </cell>
          <cell r="FT167">
            <v>0</v>
          </cell>
          <cell r="FV167">
            <v>0</v>
          </cell>
          <cell r="FW167">
            <v>0</v>
          </cell>
          <cell r="GA167" t="str">
            <v/>
          </cell>
          <cell r="GC167" t="str">
            <v>Yes</v>
          </cell>
          <cell r="GD167">
            <v>0</v>
          </cell>
          <cell r="GE167">
            <v>0</v>
          </cell>
          <cell r="GF167">
            <v>0</v>
          </cell>
          <cell r="GG167" t="str">
            <v>0</v>
          </cell>
          <cell r="GH167" t="str">
            <v>0</v>
          </cell>
          <cell r="GI167" t="str">
            <v>Borehole/Well on site</v>
          </cell>
          <cell r="GJ167" t="str">
            <v>Less than 50%</v>
          </cell>
          <cell r="GK167" t="str">
            <v>YES</v>
          </cell>
          <cell r="GL167">
            <v>2</v>
          </cell>
          <cell r="GM167">
            <v>10000</v>
          </cell>
          <cell r="GN167" t="str">
            <v>2 x 5kl</v>
          </cell>
          <cell r="GR167" t="str">
            <v>Reticulated for drinking purposes, Reticulated for vegetable garden</v>
          </cell>
          <cell r="GS167" t="str">
            <v>Less than 25% needed</v>
          </cell>
          <cell r="GT167" t="str">
            <v/>
          </cell>
          <cell r="GU167">
            <v>6</v>
          </cell>
          <cell r="GV167">
            <v>12</v>
          </cell>
          <cell r="GW167">
            <v>-6</v>
          </cell>
          <cell r="GX167">
            <v>0.58333333333333337</v>
          </cell>
          <cell r="GY167" t="str">
            <v>4</v>
          </cell>
          <cell r="GZ167">
            <v>8</v>
          </cell>
          <cell r="HA167">
            <v>7</v>
          </cell>
          <cell r="HB167">
            <v>0.875</v>
          </cell>
          <cell r="HC167">
            <v>0</v>
          </cell>
          <cell r="HD167">
            <v>1</v>
          </cell>
          <cell r="HE167" t="str">
            <v>0</v>
          </cell>
          <cell r="HF167">
            <v>0</v>
          </cell>
          <cell r="HG167" t="str">
            <v>0</v>
          </cell>
          <cell r="HH167">
            <v>0</v>
          </cell>
          <cell r="HI167">
            <v>0</v>
          </cell>
          <cell r="HJ167">
            <v>0</v>
          </cell>
          <cell r="HK167">
            <v>0</v>
          </cell>
          <cell r="HL167">
            <v>1</v>
          </cell>
          <cell r="HM167">
            <v>1</v>
          </cell>
          <cell r="HN167">
            <v>0</v>
          </cell>
          <cell r="HO167" t="str">
            <v>0</v>
          </cell>
          <cell r="HP167">
            <v>0</v>
          </cell>
          <cell r="HQ167" t="str">
            <v>0</v>
          </cell>
          <cell r="HR167">
            <v>1</v>
          </cell>
          <cell r="HS167">
            <v>1</v>
          </cell>
          <cell r="HT167">
            <v>8</v>
          </cell>
          <cell r="HU167">
            <v>7</v>
          </cell>
          <cell r="HW167">
            <v>0</v>
          </cell>
          <cell r="HX167">
            <v>1</v>
          </cell>
          <cell r="HY167" t="str">
            <v>1</v>
          </cell>
          <cell r="HZ167" t="str">
            <v>0</v>
          </cell>
          <cell r="IA167">
            <v>7</v>
          </cell>
          <cell r="IB167">
            <v>7</v>
          </cell>
          <cell r="IC167">
            <v>0</v>
          </cell>
          <cell r="ID167">
            <v>0</v>
          </cell>
          <cell r="IE167">
            <v>1</v>
          </cell>
          <cell r="IF167">
            <v>1</v>
          </cell>
          <cell r="IG167">
            <v>320916.14</v>
          </cell>
          <cell r="IH167" t="str">
            <v>8060976,44</v>
          </cell>
          <cell r="II167" t="str">
            <v>1970</v>
          </cell>
          <cell r="IJ167">
            <v>2719633.7519999999</v>
          </cell>
          <cell r="IK167">
            <v>8544635.0263999999</v>
          </cell>
          <cell r="IL167">
            <v>963324.15220000001</v>
          </cell>
          <cell r="IM167">
            <v>1289145.0199</v>
          </cell>
          <cell r="IN167" t="str">
            <v>320916,14</v>
          </cell>
          <cell r="IP167">
            <v>-8223718.8864000002</v>
          </cell>
          <cell r="IQ167">
            <v>3.9811075183999997E-2</v>
          </cell>
          <cell r="IS167">
            <v>100</v>
          </cell>
          <cell r="IT167">
            <v>5</v>
          </cell>
          <cell r="IU167" t="str">
            <v>FEASIBILITY STUDY</v>
          </cell>
        </row>
        <row r="168">
          <cell r="A168" t="str">
            <v>GOODHOUSE NGK PRIMÊRE SKOOL</v>
          </cell>
          <cell r="B168" t="str">
            <v>PRIVATE PROPERTY</v>
          </cell>
          <cell r="C168" t="str">
            <v>NCPRP1958</v>
          </cell>
          <cell r="D168">
            <v>300034203</v>
          </cell>
          <cell r="E168" t="str">
            <v/>
          </cell>
          <cell r="F168" t="str">
            <v>NAMAKWA</v>
          </cell>
          <cell r="G168" t="str">
            <v>NAMA KHOI</v>
          </cell>
          <cell r="H168" t="str">
            <v>GOODHOUSE</v>
          </cell>
          <cell r="I168" t="str">
            <v>GOOD HOUSE SPRINGBOK</v>
          </cell>
          <cell r="J168" t="str">
            <v>GOOD HOUSE, SPRINGBOK</v>
          </cell>
          <cell r="K168" t="str">
            <v>-28.91253</v>
          </cell>
          <cell r="L168" t="str">
            <v>18.21079</v>
          </cell>
          <cell r="M168">
            <v>1</v>
          </cell>
          <cell r="N168" t="str">
            <v>CL DAVIDS</v>
          </cell>
          <cell r="O168" t="str">
            <v>4</v>
          </cell>
          <cell r="P168" t="str">
            <v>.</v>
          </cell>
          <cell r="Q168" t="str">
            <v>0277525007</v>
          </cell>
          <cell r="R168" t="str">
            <v>0832946781</v>
          </cell>
          <cell r="S168" t="str">
            <v>GOODHOUSEPS@GMAIL.COM</v>
          </cell>
          <cell r="T168" t="str">
            <v>NO</v>
          </cell>
          <cell r="U168" t="str">
            <v>URBAN</v>
          </cell>
          <cell r="V168" t="str">
            <v>95</v>
          </cell>
          <cell r="W168" t="str">
            <v>0,7441</v>
          </cell>
          <cell r="X168">
            <v>2.8</v>
          </cell>
          <cell r="Y168" t="str">
            <v>-2,0559</v>
          </cell>
          <cell r="AA168" t="str">
            <v>TEMPORARY</v>
          </cell>
          <cell r="AB168" t="str">
            <v>LEASED</v>
          </cell>
          <cell r="AC168" t="str">
            <v>CHURCH SECTION 14</v>
          </cell>
          <cell r="AD168" t="str">
            <v>PRIVATE / COMMERCIAL</v>
          </cell>
          <cell r="AE168" t="str">
            <v>NO</v>
          </cell>
          <cell r="AF168" t="str">
            <v>CHURCH-SECTION 14 SITE</v>
          </cell>
          <cell r="AG168" t="str">
            <v>OPERATIONAL (LEARNERS AT THE SCHOOL)</v>
          </cell>
          <cell r="AH168" t="str">
            <v>PUBLIC</v>
          </cell>
          <cell r="AI168" t="str">
            <v>PUBLIC ORDINARY SCHOOL</v>
          </cell>
          <cell r="AJ168" t="str">
            <v>PRIMARY</v>
          </cell>
          <cell r="AK168">
            <v>18</v>
          </cell>
          <cell r="AL168" t="str">
            <v>MICRO PRIMARY</v>
          </cell>
          <cell r="AM168" t="str">
            <v xml:space="preserve">LEVEL 0 PRIMARY SCHOOL </v>
          </cell>
          <cell r="AN168" t="str">
            <v>GRADE 1</v>
          </cell>
          <cell r="AO168" t="str">
            <v>GRADE 6</v>
          </cell>
          <cell r="AP168" t="str">
            <v>16</v>
          </cell>
          <cell r="AQ168">
            <v>18</v>
          </cell>
          <cell r="AR168">
            <v>19</v>
          </cell>
          <cell r="AS168">
            <v>34</v>
          </cell>
          <cell r="AT168">
            <v>25</v>
          </cell>
          <cell r="AU168">
            <v>24</v>
          </cell>
          <cell r="AV168">
            <v>25</v>
          </cell>
          <cell r="AW168">
            <v>29</v>
          </cell>
          <cell r="AX168">
            <v>18</v>
          </cell>
          <cell r="AY168">
            <v>24</v>
          </cell>
          <cell r="AZ168">
            <v>20</v>
          </cell>
          <cell r="BA168">
            <v>20</v>
          </cell>
          <cell r="BB168">
            <v>16</v>
          </cell>
          <cell r="BC168">
            <v>18</v>
          </cell>
          <cell r="BE168">
            <v>0</v>
          </cell>
          <cell r="BK168" t="str">
            <v>C3</v>
          </cell>
          <cell r="BL168" t="str">
            <v>C3</v>
          </cell>
          <cell r="BM168" t="str">
            <v>C3</v>
          </cell>
          <cell r="CW168" t="str">
            <v>Flush toilet (municipal)</v>
          </cell>
          <cell r="DO168" t="str">
            <v>347,26</v>
          </cell>
          <cell r="DP168" t="str">
            <v>STEEL PALISADE</v>
          </cell>
          <cell r="EH168">
            <v>1</v>
          </cell>
          <cell r="EM168" t="str">
            <v>YES</v>
          </cell>
          <cell r="EN168" t="str">
            <v/>
          </cell>
          <cell r="EO168" t="str">
            <v/>
          </cell>
          <cell r="EP168" t="str">
            <v/>
          </cell>
          <cell r="EQ168" t="str">
            <v/>
          </cell>
          <cell r="FH168" t="str">
            <v/>
          </cell>
          <cell r="FI168" t="str">
            <v>CHURCH SCHOOL: NO DETAILS</v>
          </cell>
          <cell r="FP168">
            <v>0</v>
          </cell>
          <cell r="FR168">
            <v>0</v>
          </cell>
          <cell r="FT168">
            <v>0</v>
          </cell>
          <cell r="FV168">
            <v>0</v>
          </cell>
          <cell r="FW168">
            <v>0</v>
          </cell>
          <cell r="GA168" t="str">
            <v/>
          </cell>
          <cell r="GC168" t="str">
            <v>Yes</v>
          </cell>
          <cell r="GD168">
            <v>0</v>
          </cell>
          <cell r="GE168">
            <v>0</v>
          </cell>
          <cell r="GF168">
            <v>0</v>
          </cell>
          <cell r="GG168" t="str">
            <v>0</v>
          </cell>
          <cell r="GH168" t="str">
            <v>0</v>
          </cell>
          <cell r="GI168" t="str">
            <v>Municipal Yard Supply</v>
          </cell>
          <cell r="GJ168" t="str">
            <v>Less than 50%</v>
          </cell>
          <cell r="GK168" t="str">
            <v>YES</v>
          </cell>
          <cell r="GL168">
            <v>2</v>
          </cell>
          <cell r="GM168">
            <v>5000</v>
          </cell>
          <cell r="GN168" t="str">
            <v>1 x 5kl</v>
          </cell>
          <cell r="GR168" t="str">
            <v>Reticulated for drinking purposes, Reticulated for vegetable garden, Reticulated for water borne sewerage system</v>
          </cell>
          <cell r="GS168" t="str">
            <v>Less than 50% needed</v>
          </cell>
          <cell r="GT168" t="str">
            <v/>
          </cell>
          <cell r="GU168">
            <v>2</v>
          </cell>
          <cell r="GV168">
            <v>4</v>
          </cell>
          <cell r="GW168">
            <v>-2</v>
          </cell>
          <cell r="GX168">
            <v>0.5</v>
          </cell>
          <cell r="GY168" t="str">
            <v>1</v>
          </cell>
          <cell r="GZ168">
            <v>2</v>
          </cell>
          <cell r="HA168">
            <v>2</v>
          </cell>
          <cell r="HB168">
            <v>1</v>
          </cell>
          <cell r="HC168">
            <v>0</v>
          </cell>
          <cell r="HD168">
            <v>1</v>
          </cell>
          <cell r="HE168" t="str">
            <v>0</v>
          </cell>
          <cell r="HF168">
            <v>0</v>
          </cell>
          <cell r="HG168" t="str">
            <v>0</v>
          </cell>
          <cell r="HH168">
            <v>0</v>
          </cell>
          <cell r="HI168">
            <v>0</v>
          </cell>
          <cell r="HJ168">
            <v>0</v>
          </cell>
          <cell r="HK168">
            <v>0</v>
          </cell>
          <cell r="HL168">
            <v>0</v>
          </cell>
          <cell r="HM168">
            <v>0</v>
          </cell>
          <cell r="HN168">
            <v>0</v>
          </cell>
          <cell r="HO168" t="str">
            <v>0</v>
          </cell>
          <cell r="HP168">
            <v>0</v>
          </cell>
          <cell r="HQ168" t="str">
            <v>0</v>
          </cell>
          <cell r="HR168">
            <v>0</v>
          </cell>
          <cell r="HS168">
            <v>0</v>
          </cell>
          <cell r="HT168">
            <v>5</v>
          </cell>
          <cell r="HU168">
            <v>5</v>
          </cell>
          <cell r="HW168">
            <v>0</v>
          </cell>
          <cell r="HX168">
            <v>0</v>
          </cell>
          <cell r="HY168" t="str">
            <v>0</v>
          </cell>
          <cell r="HZ168" t="str">
            <v>0</v>
          </cell>
          <cell r="IA168">
            <v>2</v>
          </cell>
          <cell r="IB168">
            <v>2</v>
          </cell>
          <cell r="IC168">
            <v>0</v>
          </cell>
          <cell r="ID168">
            <v>0</v>
          </cell>
          <cell r="IE168">
            <v>1</v>
          </cell>
          <cell r="IF168">
            <v>1</v>
          </cell>
          <cell r="IG168">
            <v>103462.27</v>
          </cell>
          <cell r="IH168" t="str">
            <v>3148534,4</v>
          </cell>
          <cell r="II168" t="str">
            <v>1894</v>
          </cell>
          <cell r="IJ168">
            <v>906544.58400000003</v>
          </cell>
          <cell r="IK168">
            <v>3337446.4640000002</v>
          </cell>
          <cell r="IL168">
            <v>1925561.3592000001</v>
          </cell>
          <cell r="IM168">
            <v>2576835.4621000001</v>
          </cell>
          <cell r="IN168" t="str">
            <v>103462,27</v>
          </cell>
          <cell r="IP168">
            <v>-3233984.1940000001</v>
          </cell>
          <cell r="IQ168">
            <v>5.8421520982E-2</v>
          </cell>
          <cell r="IS168">
            <v>100</v>
          </cell>
          <cell r="IT168">
            <v>5</v>
          </cell>
          <cell r="IU168" t="str">
            <v>CORRECTIVE MAINTENANCE</v>
          </cell>
        </row>
        <row r="169">
          <cell r="A169" t="str">
            <v>GRANGE PRIMÊRE SKOOL</v>
          </cell>
          <cell r="B169" t="str">
            <v>PRIVATE PROPERTY</v>
          </cell>
          <cell r="C169" t="str">
            <v>NCPRP1977</v>
          </cell>
          <cell r="D169">
            <v>300013204</v>
          </cell>
          <cell r="E169" t="str">
            <v/>
          </cell>
          <cell r="F169" t="str">
            <v>PIXLEY KA SEME</v>
          </cell>
          <cell r="G169" t="str">
            <v>SIYANCUMA</v>
          </cell>
          <cell r="H169" t="str">
            <v>WITPUNT</v>
          </cell>
          <cell r="I169" t="str">
            <v>WITPUTSTASIE</v>
          </cell>
          <cell r="J169" t="str">
            <v>THE GRANGE FARM, WITPUTSTASIE, WITPUT, HOPETOWN</v>
          </cell>
          <cell r="K169" t="str">
            <v>-29.52741</v>
          </cell>
          <cell r="L169" t="str">
            <v>24.26444</v>
          </cell>
          <cell r="M169">
            <v>2</v>
          </cell>
          <cell r="N169" t="str">
            <v>TM GEDEZANA</v>
          </cell>
          <cell r="O169" t="str">
            <v>1</v>
          </cell>
          <cell r="P169" t="str">
            <v>EDWIN BRIAN JOSEPH VISSER</v>
          </cell>
          <cell r="Q169" t="str">
            <v>0828257902</v>
          </cell>
          <cell r="R169" t="str">
            <v>0832556560</v>
          </cell>
          <cell r="S169" t="str">
            <v>PRIMARY.GRANGE@GMAIL.COM</v>
          </cell>
          <cell r="T169" t="str">
            <v>NO</v>
          </cell>
          <cell r="U169" t="str">
            <v>RURAL</v>
          </cell>
          <cell r="V169" t="str">
            <v>FARM NO 208</v>
          </cell>
          <cell r="W169" t="str">
            <v>2,41</v>
          </cell>
          <cell r="X169">
            <v>2.8</v>
          </cell>
          <cell r="Y169" t="str">
            <v>-0,39</v>
          </cell>
          <cell r="Z169">
            <v>316</v>
          </cell>
          <cell r="AA169" t="str">
            <v>TEMPORARY</v>
          </cell>
          <cell r="AB169" t="str">
            <v>LEASED</v>
          </cell>
          <cell r="AC169" t="str">
            <v>CHURCH SECTION 14</v>
          </cell>
          <cell r="AD169" t="str">
            <v>PRIVATE / COMMERCIAL</v>
          </cell>
          <cell r="AE169" t="str">
            <v>YES</v>
          </cell>
          <cell r="AF169" t="str">
            <v>METHODIST CSA 0828257902</v>
          </cell>
          <cell r="AG169" t="str">
            <v>OPERATIONAL (LEARNERS AT THE SCHOOL)</v>
          </cell>
          <cell r="AH169" t="str">
            <v>PUBLIC</v>
          </cell>
          <cell r="AI169" t="str">
            <v>PUBLIC ORDINARY SCHOOL</v>
          </cell>
          <cell r="AJ169" t="str">
            <v>PRIMARY</v>
          </cell>
          <cell r="AK169">
            <v>97</v>
          </cell>
          <cell r="AL169" t="str">
            <v>MICRO PRIMARY</v>
          </cell>
          <cell r="AM169" t="str">
            <v xml:space="preserve">LEVEL 0 PRIMARY SCHOOL </v>
          </cell>
          <cell r="AN169" t="str">
            <v>GRADE RR</v>
          </cell>
          <cell r="AO169" t="str">
            <v>GRADE 6</v>
          </cell>
          <cell r="AP169" t="str">
            <v>57</v>
          </cell>
          <cell r="AQ169">
            <v>50</v>
          </cell>
          <cell r="AR169">
            <v>63</v>
          </cell>
          <cell r="AS169">
            <v>57</v>
          </cell>
          <cell r="AT169">
            <v>59</v>
          </cell>
          <cell r="AU169">
            <v>62</v>
          </cell>
          <cell r="AV169">
            <v>60</v>
          </cell>
          <cell r="AW169">
            <v>60</v>
          </cell>
          <cell r="AX169">
            <v>82</v>
          </cell>
          <cell r="AY169">
            <v>95</v>
          </cell>
          <cell r="AZ169">
            <v>110</v>
          </cell>
          <cell r="BA169">
            <v>108</v>
          </cell>
          <cell r="BB169">
            <v>102</v>
          </cell>
          <cell r="BC169">
            <v>97</v>
          </cell>
          <cell r="BE169">
            <v>2</v>
          </cell>
          <cell r="BK169" t="str">
            <v>C3</v>
          </cell>
          <cell r="BL169" t="str">
            <v>C4</v>
          </cell>
          <cell r="BM169" t="str">
            <v>C4</v>
          </cell>
          <cell r="CW169" t="str">
            <v>VIP</v>
          </cell>
          <cell r="DO169" t="str">
            <v>820,13</v>
          </cell>
          <cell r="DP169" t="str">
            <v>WELDED MESH</v>
          </cell>
          <cell r="EH169">
            <v>1</v>
          </cell>
          <cell r="EM169" t="str">
            <v>YES</v>
          </cell>
          <cell r="EN169" t="str">
            <v/>
          </cell>
          <cell r="EO169" t="str">
            <v/>
          </cell>
          <cell r="EP169" t="str">
            <v/>
          </cell>
          <cell r="EQ169" t="str">
            <v/>
          </cell>
          <cell r="FH169" t="str">
            <v/>
          </cell>
          <cell r="FI169" t="str">
            <v xml:space="preserve">CHURCH SCHOOL:  METHODIST CHURCH SA / MUST BE DONE / TOILETS NOT IN A GOOD STATE </v>
          </cell>
          <cell r="FP169">
            <v>0</v>
          </cell>
          <cell r="FR169">
            <v>0</v>
          </cell>
          <cell r="FT169">
            <v>0</v>
          </cell>
          <cell r="FV169">
            <v>0</v>
          </cell>
          <cell r="FW169">
            <v>0</v>
          </cell>
          <cell r="GA169" t="str">
            <v/>
          </cell>
          <cell r="GC169" t="str">
            <v>Yes</v>
          </cell>
          <cell r="GD169">
            <v>0</v>
          </cell>
          <cell r="GE169">
            <v>0</v>
          </cell>
          <cell r="GF169">
            <v>0</v>
          </cell>
          <cell r="GG169" t="str">
            <v>0</v>
          </cell>
          <cell r="GH169" t="str">
            <v>0</v>
          </cell>
          <cell r="GI169" t="str">
            <v>Borehole/Well on site</v>
          </cell>
          <cell r="GJ169" t="str">
            <v>Less than 75%</v>
          </cell>
          <cell r="GK169" t="str">
            <v>YES</v>
          </cell>
          <cell r="GL169">
            <v>1</v>
          </cell>
          <cell r="GM169">
            <v>25000</v>
          </cell>
          <cell r="GN169" t="str">
            <v>1 x 25kl</v>
          </cell>
          <cell r="GR169" t="str">
            <v>Reticulated for drinking purposes</v>
          </cell>
          <cell r="GS169" t="str">
            <v>Less than 50% needed</v>
          </cell>
          <cell r="GT169" t="str">
            <v/>
          </cell>
          <cell r="GU169">
            <v>4</v>
          </cell>
          <cell r="GV169">
            <v>6</v>
          </cell>
          <cell r="GW169">
            <v>-2</v>
          </cell>
          <cell r="GX169">
            <v>0.5</v>
          </cell>
          <cell r="GY169" t="str">
            <v>0</v>
          </cell>
          <cell r="GZ169">
            <v>5</v>
          </cell>
          <cell r="HA169">
            <v>5</v>
          </cell>
          <cell r="HB169">
            <v>1</v>
          </cell>
          <cell r="HC169">
            <v>0</v>
          </cell>
          <cell r="HD169">
            <v>1</v>
          </cell>
          <cell r="HE169" t="str">
            <v>0</v>
          </cell>
          <cell r="HF169">
            <v>0</v>
          </cell>
          <cell r="HG169" t="str">
            <v>0</v>
          </cell>
          <cell r="HH169">
            <v>0</v>
          </cell>
          <cell r="HI169">
            <v>0</v>
          </cell>
          <cell r="HJ169">
            <v>0</v>
          </cell>
          <cell r="HK169">
            <v>0</v>
          </cell>
          <cell r="HL169">
            <v>0</v>
          </cell>
          <cell r="HM169">
            <v>0</v>
          </cell>
          <cell r="HN169">
            <v>0</v>
          </cell>
          <cell r="HO169" t="str">
            <v>0</v>
          </cell>
          <cell r="HP169">
            <v>0</v>
          </cell>
          <cell r="HQ169" t="str">
            <v>0</v>
          </cell>
          <cell r="HR169">
            <v>1</v>
          </cell>
          <cell r="HS169">
            <v>1</v>
          </cell>
          <cell r="HT169">
            <v>5</v>
          </cell>
          <cell r="HU169">
            <v>4</v>
          </cell>
          <cell r="HW169">
            <v>0</v>
          </cell>
          <cell r="HX169">
            <v>1</v>
          </cell>
          <cell r="HY169" t="str">
            <v>1</v>
          </cell>
          <cell r="HZ169" t="str">
            <v>0</v>
          </cell>
          <cell r="IA169">
            <v>3</v>
          </cell>
          <cell r="IB169">
            <v>3</v>
          </cell>
          <cell r="IC169">
            <v>1</v>
          </cell>
          <cell r="ID169">
            <v>1</v>
          </cell>
          <cell r="IE169">
            <v>1</v>
          </cell>
          <cell r="IF169">
            <v>0</v>
          </cell>
          <cell r="IG169">
            <v>862.02</v>
          </cell>
          <cell r="IH169" t="str">
            <v>4534336,76</v>
          </cell>
          <cell r="II169" t="str">
            <v>1970</v>
          </cell>
          <cell r="IJ169">
            <v>1208726.112</v>
          </cell>
          <cell r="IK169">
            <v>1774550.7161999999</v>
          </cell>
          <cell r="IL169">
            <v>403146.8002</v>
          </cell>
          <cell r="IM169">
            <v>539501.35950000002</v>
          </cell>
          <cell r="IN169" t="str">
            <v>862,02</v>
          </cell>
          <cell r="IP169">
            <v>-1773688.6961999999</v>
          </cell>
          <cell r="IQ169">
            <v>1.9010937500000001E-4</v>
          </cell>
          <cell r="IS169">
            <v>100</v>
          </cell>
          <cell r="IT169">
            <v>5</v>
          </cell>
          <cell r="IU169" t="str">
            <v>FEASIBILITY STUDY</v>
          </cell>
        </row>
        <row r="170">
          <cell r="A170" t="str">
            <v>GREENPOINT HIGH SCHOOL</v>
          </cell>
          <cell r="B170" t="str">
            <v>GOVERNMENT SCHOOL</v>
          </cell>
          <cell r="C170" t="str">
            <v>NCPRP1452</v>
          </cell>
          <cell r="D170">
            <v>300016403</v>
          </cell>
          <cell r="E170" t="str">
            <v/>
          </cell>
          <cell r="F170" t="str">
            <v>FRANCES BAARD</v>
          </cell>
          <cell r="G170" t="str">
            <v>SOL PLAATJE</v>
          </cell>
          <cell r="H170" t="str">
            <v>GREENPOINT</v>
          </cell>
          <cell r="I170" t="str">
            <v>GREENPOINT</v>
          </cell>
          <cell r="J170" t="str">
            <v>2-56, REDWOOD STREET, KIMBERLEY</v>
          </cell>
          <cell r="K170" t="str">
            <v>-28.778465</v>
          </cell>
          <cell r="L170" t="str">
            <v>24.774914</v>
          </cell>
          <cell r="M170">
            <v>7</v>
          </cell>
          <cell r="N170" t="str">
            <v>DW DANIELS</v>
          </cell>
          <cell r="O170" t="str">
            <v>3</v>
          </cell>
          <cell r="P170" t="str">
            <v>MERCY CHABALALA</v>
          </cell>
          <cell r="Q170" t="str">
            <v>0538511674</v>
          </cell>
          <cell r="R170" t="str">
            <v>0739045002</v>
          </cell>
          <cell r="S170" t="str">
            <v>GREENPOINTPRINCIPAL15@GMAIL.COM</v>
          </cell>
          <cell r="T170" t="str">
            <v>NO</v>
          </cell>
          <cell r="U170" t="str">
            <v>URBAN</v>
          </cell>
          <cell r="V170" t="str">
            <v>32146</v>
          </cell>
          <cell r="W170" t="str">
            <v>4,1456</v>
          </cell>
          <cell r="X170">
            <v>4.8</v>
          </cell>
          <cell r="Y170" t="str">
            <v>-0,6544</v>
          </cell>
          <cell r="Z170">
            <v>3447</v>
          </cell>
          <cell r="AA170" t="str">
            <v>PERMANENT</v>
          </cell>
          <cell r="AB170" t="str">
            <v/>
          </cell>
          <cell r="AC170" t="str">
            <v/>
          </cell>
          <cell r="AD170" t="str">
            <v>LOCAL GOVERNMENT</v>
          </cell>
          <cell r="AE170" t="str">
            <v/>
          </cell>
          <cell r="AF170" t="str">
            <v/>
          </cell>
          <cell r="AG170" t="str">
            <v>OPERATIONAL (LEARNERS AT THE SCHOOL)</v>
          </cell>
          <cell r="AH170" t="str">
            <v>PUBLIC</v>
          </cell>
          <cell r="AI170" t="str">
            <v>PUBLIC ORDINARY SCHOOL</v>
          </cell>
          <cell r="AJ170" t="str">
            <v xml:space="preserve">SECONDARY </v>
          </cell>
          <cell r="AK170">
            <v>700</v>
          </cell>
          <cell r="AL170" t="str">
            <v xml:space="preserve">LARGE SECONDARY </v>
          </cell>
          <cell r="AM170" t="str">
            <v xml:space="preserve">LEVEL 5 SECONDARY SCHOOL </v>
          </cell>
          <cell r="AN170" t="str">
            <v>GRADE 8</v>
          </cell>
          <cell r="AO170" t="str">
            <v>GRADE 12</v>
          </cell>
          <cell r="AP170" t="str">
            <v>705</v>
          </cell>
          <cell r="AQ170">
            <v>693</v>
          </cell>
          <cell r="AR170">
            <v>706</v>
          </cell>
          <cell r="AS170">
            <v>742</v>
          </cell>
          <cell r="AT170">
            <v>797</v>
          </cell>
          <cell r="AU170">
            <v>825</v>
          </cell>
          <cell r="AV170">
            <v>887</v>
          </cell>
          <cell r="AW170">
            <v>903</v>
          </cell>
          <cell r="AX170">
            <v>713</v>
          </cell>
          <cell r="AY170">
            <v>885</v>
          </cell>
          <cell r="AZ170">
            <v>790</v>
          </cell>
          <cell r="BA170">
            <v>813</v>
          </cell>
          <cell r="BB170">
            <v>824</v>
          </cell>
          <cell r="BC170">
            <v>700</v>
          </cell>
          <cell r="BE170">
            <v>0</v>
          </cell>
          <cell r="BK170" t="str">
            <v>C4</v>
          </cell>
          <cell r="BL170" t="str">
            <v>C3</v>
          </cell>
          <cell r="BM170" t="str">
            <v>C3</v>
          </cell>
          <cell r="CW170" t="str">
            <v>Flush toilet (municipal)</v>
          </cell>
          <cell r="DO170" t="str">
            <v>852,15</v>
          </cell>
          <cell r="DP170" t="str">
            <v>RAZOR WIRE FENCE</v>
          </cell>
          <cell r="EH170">
            <v>3</v>
          </cell>
          <cell r="EM170" t="str">
            <v>YES</v>
          </cell>
          <cell r="EN170" t="str">
            <v/>
          </cell>
          <cell r="EO170" t="str">
            <v/>
          </cell>
          <cell r="EP170" t="str">
            <v/>
          </cell>
          <cell r="EQ170" t="str">
            <v/>
          </cell>
          <cell r="FH170" t="str">
            <v/>
          </cell>
          <cell r="FI170" t="str">
            <v/>
          </cell>
          <cell r="FP170">
            <v>2660480.5167999999</v>
          </cell>
          <cell r="FR170">
            <v>2660480.5167999999</v>
          </cell>
          <cell r="FT170">
            <v>2660480.5167999999</v>
          </cell>
          <cell r="FV170">
            <v>2660480.5167999999</v>
          </cell>
          <cell r="FW170">
            <v>10641922.067199999</v>
          </cell>
          <cell r="GA170" t="str">
            <v/>
          </cell>
          <cell r="GC170" t="str">
            <v>Yes</v>
          </cell>
          <cell r="GD170">
            <v>0</v>
          </cell>
          <cell r="GE170">
            <v>0</v>
          </cell>
          <cell r="GF170">
            <v>0</v>
          </cell>
          <cell r="GG170" t="str">
            <v>0</v>
          </cell>
          <cell r="GH170" t="str">
            <v>0</v>
          </cell>
          <cell r="GI170" t="str">
            <v>Borehole/Well on site, Municipal/Communal</v>
          </cell>
          <cell r="GJ170" t="str">
            <v>Always available</v>
          </cell>
          <cell r="GK170" t="str">
            <v>YES</v>
          </cell>
          <cell r="GL170">
            <v>2</v>
          </cell>
          <cell r="GM170">
            <v>10000</v>
          </cell>
          <cell r="GN170" t="str">
            <v>2 x 5kl</v>
          </cell>
          <cell r="GR170" t="str">
            <v>Reticulated for drinking purposes, Reticulated for water borne sewerage system, Reticulated for watering of sport fields and gardens</v>
          </cell>
          <cell r="GS170" t="str">
            <v>Not needed</v>
          </cell>
          <cell r="GT170" t="str">
            <v/>
          </cell>
          <cell r="GU170">
            <v>64</v>
          </cell>
          <cell r="GV170">
            <v>22</v>
          </cell>
          <cell r="GW170">
            <v>42</v>
          </cell>
          <cell r="GX170">
            <v>0</v>
          </cell>
          <cell r="GY170" t="str">
            <v>7</v>
          </cell>
          <cell r="GZ170">
            <v>8</v>
          </cell>
          <cell r="HA170">
            <v>2</v>
          </cell>
          <cell r="HB170">
            <v>0.25</v>
          </cell>
          <cell r="HC170">
            <v>0</v>
          </cell>
          <cell r="HD170">
            <v>1</v>
          </cell>
          <cell r="HE170" t="str">
            <v>0</v>
          </cell>
          <cell r="HF170">
            <v>1</v>
          </cell>
          <cell r="HG170" t="str">
            <v>1</v>
          </cell>
          <cell r="HH170">
            <v>1</v>
          </cell>
          <cell r="HI170">
            <v>0</v>
          </cell>
          <cell r="HJ170">
            <v>3</v>
          </cell>
          <cell r="HK170">
            <v>3</v>
          </cell>
          <cell r="HL170">
            <v>1</v>
          </cell>
          <cell r="HM170">
            <v>0</v>
          </cell>
          <cell r="HN170">
            <v>1</v>
          </cell>
          <cell r="HO170" t="str">
            <v>1</v>
          </cell>
          <cell r="HP170">
            <v>1</v>
          </cell>
          <cell r="HQ170" t="str">
            <v>0</v>
          </cell>
          <cell r="HR170">
            <v>13</v>
          </cell>
          <cell r="HS170">
            <v>13</v>
          </cell>
          <cell r="HT170">
            <v>17</v>
          </cell>
          <cell r="HU170">
            <v>7</v>
          </cell>
          <cell r="HW170">
            <v>0</v>
          </cell>
          <cell r="HX170">
            <v>1</v>
          </cell>
          <cell r="HY170" t="str">
            <v>1</v>
          </cell>
          <cell r="HZ170" t="str">
            <v>22</v>
          </cell>
          <cell r="IA170">
            <v>26</v>
          </cell>
          <cell r="IB170">
            <v>4</v>
          </cell>
          <cell r="IC170">
            <v>1</v>
          </cell>
          <cell r="ID170">
            <v>1</v>
          </cell>
          <cell r="IE170">
            <v>1</v>
          </cell>
          <cell r="IF170">
            <v>0</v>
          </cell>
          <cell r="IG170">
            <v>554158.06000000006</v>
          </cell>
          <cell r="IH170" t="str">
            <v>39190756,77</v>
          </cell>
          <cell r="II170" t="str">
            <v>1998</v>
          </cell>
          <cell r="IJ170">
            <v>15707861.699899999</v>
          </cell>
          <cell r="IK170">
            <v>41542202.176200002</v>
          </cell>
          <cell r="IL170">
            <v>4452995.5943999998</v>
          </cell>
          <cell r="IM170">
            <v>5959112.6013000002</v>
          </cell>
          <cell r="IN170" t="str">
            <v>554158,06</v>
          </cell>
          <cell r="IP170">
            <v>-40988044.1162</v>
          </cell>
          <cell r="IQ170">
            <v>1.4140019348000001E-2</v>
          </cell>
          <cell r="IS170">
            <v>100</v>
          </cell>
          <cell r="IT170">
            <v>5</v>
          </cell>
          <cell r="IU170" t="str">
            <v>PREVENTATIVE MAINTENANCE</v>
          </cell>
        </row>
        <row r="171">
          <cell r="A171" t="str">
            <v>GRIQUATOWN INTERMEDIATE SCHOOL</v>
          </cell>
          <cell r="B171" t="str">
            <v>GOVERNMENT SCHOOL</v>
          </cell>
          <cell r="C171" t="str">
            <v>NCPRP1519</v>
          </cell>
          <cell r="D171">
            <v>300016301</v>
          </cell>
          <cell r="E171" t="str">
            <v/>
          </cell>
          <cell r="F171" t="str">
            <v>PIXLEY KA SEME</v>
          </cell>
          <cell r="G171" t="str">
            <v>SIYANCUMA</v>
          </cell>
          <cell r="H171" t="str">
            <v>GRIEKWASTAD</v>
          </cell>
          <cell r="I171" t="str">
            <v>MATLHOMOLA</v>
          </cell>
          <cell r="J171" t="str">
            <v>10, PHILLIP STREET, GRIEKWASTAD</v>
          </cell>
          <cell r="K171" t="str">
            <v>-28.865387</v>
          </cell>
          <cell r="L171" t="str">
            <v>23.266612</v>
          </cell>
          <cell r="M171">
            <v>5</v>
          </cell>
          <cell r="N171" t="str">
            <v>K DE WEE</v>
          </cell>
          <cell r="O171" t="str">
            <v>2</v>
          </cell>
          <cell r="P171" t="str">
            <v>BOTUMILE RODNEY GABASIOE</v>
          </cell>
          <cell r="Q171" t="str">
            <v>0533430401</v>
          </cell>
          <cell r="R171" t="str">
            <v>0835396421</v>
          </cell>
          <cell r="S171" t="str">
            <v>GTOWNCOMBINEDSCHOOL@GMAIL.COM</v>
          </cell>
          <cell r="T171" t="str">
            <v>NO</v>
          </cell>
          <cell r="U171" t="str">
            <v>URBAN</v>
          </cell>
          <cell r="V171" t="str">
            <v>10</v>
          </cell>
          <cell r="W171" t="str">
            <v>1,28</v>
          </cell>
          <cell r="X171">
            <v>4.8</v>
          </cell>
          <cell r="Y171" t="str">
            <v>-3,52</v>
          </cell>
          <cell r="AA171" t="str">
            <v>PERMANENT</v>
          </cell>
          <cell r="AB171" t="str">
            <v/>
          </cell>
          <cell r="AC171" t="str">
            <v/>
          </cell>
          <cell r="AD171" t="str">
            <v>LOCAL GOVERNMENT</v>
          </cell>
          <cell r="AE171" t="str">
            <v/>
          </cell>
          <cell r="AF171" t="str">
            <v/>
          </cell>
          <cell r="AG171" t="str">
            <v>OPERATIONAL (LEARNERS AT THE SCHOOL)</v>
          </cell>
          <cell r="AH171" t="str">
            <v>PUBLIC</v>
          </cell>
          <cell r="AI171" t="str">
            <v>PUBLIC ORDINARY SCHOOL</v>
          </cell>
          <cell r="AJ171" t="str">
            <v>INTERMEDIATE</v>
          </cell>
          <cell r="AK171">
            <v>329</v>
          </cell>
          <cell r="AL171" t="str">
            <v>MEDIUM INTERMEDIATE</v>
          </cell>
          <cell r="AM171" t="str">
            <v xml:space="preserve">LEVEL 1 PRIMARY SCHOOL </v>
          </cell>
          <cell r="AN171" t="str">
            <v>GRADE R</v>
          </cell>
          <cell r="AO171" t="str">
            <v>GRADE 9</v>
          </cell>
          <cell r="AP171" t="str">
            <v>309</v>
          </cell>
          <cell r="AQ171">
            <v>302</v>
          </cell>
          <cell r="AR171">
            <v>326</v>
          </cell>
          <cell r="AS171">
            <v>322</v>
          </cell>
          <cell r="AT171">
            <v>328</v>
          </cell>
          <cell r="AU171">
            <v>322</v>
          </cell>
          <cell r="AV171">
            <v>339</v>
          </cell>
          <cell r="AW171">
            <v>314</v>
          </cell>
          <cell r="AX171">
            <v>346</v>
          </cell>
          <cell r="AY171">
            <v>315</v>
          </cell>
          <cell r="AZ171">
            <v>297</v>
          </cell>
          <cell r="BA171">
            <v>314</v>
          </cell>
          <cell r="BB171">
            <v>319</v>
          </cell>
          <cell r="BC171">
            <v>329</v>
          </cell>
          <cell r="BE171">
            <v>0</v>
          </cell>
          <cell r="BK171" t="str">
            <v>C4</v>
          </cell>
          <cell r="BL171" t="str">
            <v>C4</v>
          </cell>
          <cell r="BM171" t="str">
            <v>C4</v>
          </cell>
          <cell r="CW171" t="str">
            <v>Flush toilet (municipal)</v>
          </cell>
          <cell r="DO171" t="str">
            <v>454,85</v>
          </cell>
          <cell r="DP171" t="str">
            <v xml:space="preserve"> </v>
          </cell>
          <cell r="EH171">
            <v>2</v>
          </cell>
          <cell r="EM171" t="str">
            <v>YES</v>
          </cell>
          <cell r="EN171" t="str">
            <v/>
          </cell>
          <cell r="EO171" t="str">
            <v/>
          </cell>
          <cell r="EP171" t="str">
            <v/>
          </cell>
          <cell r="EQ171" t="str">
            <v/>
          </cell>
          <cell r="FH171" t="str">
            <v/>
          </cell>
          <cell r="FI171" t="str">
            <v/>
          </cell>
          <cell r="FP171">
            <v>0</v>
          </cell>
          <cell r="FR171">
            <v>0</v>
          </cell>
          <cell r="FT171">
            <v>0</v>
          </cell>
          <cell r="FV171">
            <v>0</v>
          </cell>
          <cell r="FW171">
            <v>0</v>
          </cell>
          <cell r="GA171" t="str">
            <v/>
          </cell>
          <cell r="GC171" t="str">
            <v>Yes</v>
          </cell>
          <cell r="GD171">
            <v>0</v>
          </cell>
          <cell r="GE171">
            <v>0</v>
          </cell>
          <cell r="GF171">
            <v>0</v>
          </cell>
          <cell r="GG171" t="str">
            <v>0</v>
          </cell>
          <cell r="GH171" t="str">
            <v>0</v>
          </cell>
          <cell r="GI171" t="str">
            <v>Mobile Tankers , Municipal Yard Supply</v>
          </cell>
          <cell r="GJ171" t="str">
            <v>Less than 50%</v>
          </cell>
          <cell r="GK171" t="str">
            <v>NO</v>
          </cell>
          <cell r="GL171">
            <v>0</v>
          </cell>
          <cell r="GR171" t="str">
            <v>Reticulated for water borne sewerage system</v>
          </cell>
          <cell r="GS171" t="str">
            <v>Less than 50% needed</v>
          </cell>
          <cell r="GT171" t="str">
            <v/>
          </cell>
          <cell r="GU171">
            <v>8</v>
          </cell>
          <cell r="GV171">
            <v>16</v>
          </cell>
          <cell r="GW171">
            <v>-8</v>
          </cell>
          <cell r="GX171">
            <v>0.625</v>
          </cell>
          <cell r="GY171" t="str">
            <v>12</v>
          </cell>
          <cell r="GZ171">
            <v>9</v>
          </cell>
          <cell r="HA171">
            <v>6</v>
          </cell>
          <cell r="HB171">
            <v>0.66666666666666663</v>
          </cell>
          <cell r="HC171">
            <v>0</v>
          </cell>
          <cell r="HD171">
            <v>1</v>
          </cell>
          <cell r="HE171" t="str">
            <v>0</v>
          </cell>
          <cell r="HF171">
            <v>1</v>
          </cell>
          <cell r="HG171" t="str">
            <v>1</v>
          </cell>
          <cell r="HH171">
            <v>1</v>
          </cell>
          <cell r="HI171">
            <v>0</v>
          </cell>
          <cell r="HJ171">
            <v>0</v>
          </cell>
          <cell r="HK171">
            <v>0</v>
          </cell>
          <cell r="HL171">
            <v>1</v>
          </cell>
          <cell r="HM171">
            <v>1</v>
          </cell>
          <cell r="HN171">
            <v>0</v>
          </cell>
          <cell r="HO171" t="str">
            <v>0</v>
          </cell>
          <cell r="HP171">
            <v>0</v>
          </cell>
          <cell r="HQ171" t="str">
            <v>0</v>
          </cell>
          <cell r="HR171">
            <v>5</v>
          </cell>
          <cell r="HS171">
            <v>5</v>
          </cell>
          <cell r="HT171">
            <v>10</v>
          </cell>
          <cell r="HU171">
            <v>5</v>
          </cell>
          <cell r="HW171">
            <v>0</v>
          </cell>
          <cell r="HX171">
            <v>1</v>
          </cell>
          <cell r="HY171" t="str">
            <v>1</v>
          </cell>
          <cell r="HZ171" t="str">
            <v>0</v>
          </cell>
          <cell r="IA171">
            <v>10</v>
          </cell>
          <cell r="IB171">
            <v>10</v>
          </cell>
          <cell r="IC171">
            <v>0</v>
          </cell>
          <cell r="ID171">
            <v>3</v>
          </cell>
          <cell r="IE171">
            <v>1</v>
          </cell>
          <cell r="IF171">
            <v>0</v>
          </cell>
          <cell r="IG171">
            <v>2098354.96</v>
          </cell>
          <cell r="IH171" t="str">
            <v>21074190,74</v>
          </cell>
          <cell r="II171" t="str">
            <v>1879</v>
          </cell>
          <cell r="IJ171">
            <v>7856839.3438999997</v>
          </cell>
          <cell r="IK171">
            <v>20221254.713399999</v>
          </cell>
          <cell r="IL171">
            <v>681850.58620000002</v>
          </cell>
          <cell r="IM171">
            <v>912469.89450000005</v>
          </cell>
          <cell r="IN171" t="str">
            <v>2098354,96</v>
          </cell>
          <cell r="IP171">
            <v>-18122899.753400002</v>
          </cell>
          <cell r="IQ171">
            <v>8.2741710487999998E-2</v>
          </cell>
          <cell r="IS171">
            <v>100</v>
          </cell>
          <cell r="IT171">
            <v>5</v>
          </cell>
          <cell r="IU171" t="str">
            <v>CORRECTIVE MAINTENANCE</v>
          </cell>
        </row>
        <row r="172">
          <cell r="A172" t="str">
            <v>GROENPUNT NEW OFF-SHOOT PRIMÊRE SKOOL</v>
          </cell>
          <cell r="B172" t="str">
            <v>NEW SCHOOL</v>
          </cell>
          <cell r="C172" t="str">
            <v>NOT ON ASSET REGISTER</v>
          </cell>
          <cell r="D172">
            <v>300000036</v>
          </cell>
          <cell r="F172" t="str">
            <v>FRANCES BAARD</v>
          </cell>
          <cell r="G172" t="str">
            <v>SOL PLAATJE</v>
          </cell>
          <cell r="H172" t="str">
            <v>KIMBERLEY</v>
          </cell>
          <cell r="I172" t="str">
            <v>GREENPOINT</v>
          </cell>
          <cell r="J172" t="str">
            <v>TBD</v>
          </cell>
          <cell r="K172" t="str">
            <v>TBD</v>
          </cell>
          <cell r="L172" t="str">
            <v>TBD</v>
          </cell>
          <cell r="N172" t="str">
            <v>TBD</v>
          </cell>
          <cell r="O172" t="str">
            <v>TBD</v>
          </cell>
          <cell r="P172" t="str">
            <v>TBD</v>
          </cell>
          <cell r="Q172" t="str">
            <v>TBD</v>
          </cell>
          <cell r="R172" t="str">
            <v>TBD</v>
          </cell>
          <cell r="S172" t="str">
            <v>TBD</v>
          </cell>
          <cell r="T172" t="str">
            <v>NO</v>
          </cell>
          <cell r="U172" t="str">
            <v>URBAN</v>
          </cell>
          <cell r="V172" t="str">
            <v>NEW</v>
          </cell>
          <cell r="W172" t="str">
            <v>TBD</v>
          </cell>
          <cell r="X172">
            <v>2.8</v>
          </cell>
          <cell r="Y172" t="str">
            <v>TBD</v>
          </cell>
          <cell r="AA172" t="str">
            <v>NEW PERMANENT</v>
          </cell>
          <cell r="AG172" t="str">
            <v>PLANNING PHASE</v>
          </cell>
          <cell r="AH172" t="str">
            <v>PUBLIC</v>
          </cell>
          <cell r="AI172" t="str">
            <v>FULL SERVICE SCHOOL IN PLANNING</v>
          </cell>
          <cell r="AJ172" t="str">
            <v>PRIMARY</v>
          </cell>
          <cell r="AK172">
            <v>0</v>
          </cell>
          <cell r="AL172" t="str">
            <v>LARGE PRIMARY</v>
          </cell>
          <cell r="AM172" t="str">
            <v xml:space="preserve">LEVEL 3 PRIMARYSCHOOL </v>
          </cell>
          <cell r="AN172" t="str">
            <v>GRADE R</v>
          </cell>
          <cell r="AO172" t="str">
            <v>GRADE 7</v>
          </cell>
          <cell r="BC172">
            <v>0</v>
          </cell>
          <cell r="FG172" t="str">
            <v>INAPPROPRIATE STRUCTURES FULL SCHOOL</v>
          </cell>
          <cell r="FJ172" t="str">
            <v>PRIORITISE</v>
          </cell>
          <cell r="FL172">
            <v>47</v>
          </cell>
          <cell r="FN172" t="str">
            <v>OFF SHOOT</v>
          </cell>
          <cell r="FQ172"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W172">
            <v>0</v>
          </cell>
          <cell r="IM172">
            <v>0</v>
          </cell>
        </row>
        <row r="173">
          <cell r="A173" t="str">
            <v>GROENPUNT PRIMÊRE SKOOL</v>
          </cell>
          <cell r="B173" t="str">
            <v>GOVERNMENT SCHOOL</v>
          </cell>
          <cell r="C173" t="str">
            <v>NCPRP1368</v>
          </cell>
          <cell r="D173">
            <v>300016203</v>
          </cell>
          <cell r="E173" t="str">
            <v/>
          </cell>
          <cell r="F173" t="str">
            <v>FRANCES BAARD</v>
          </cell>
          <cell r="G173" t="str">
            <v>SOL PLAATJE</v>
          </cell>
          <cell r="H173" t="str">
            <v>GREENPOINT</v>
          </cell>
          <cell r="I173" t="str">
            <v>GREENPOINT</v>
          </cell>
          <cell r="J173" t="str">
            <v>73, DUTCH REFORM, GREENPOINT, KIMBERLEY</v>
          </cell>
          <cell r="K173" t="str">
            <v>-28.778732</v>
          </cell>
          <cell r="L173" t="str">
            <v>24.772139</v>
          </cell>
          <cell r="M173">
            <v>7</v>
          </cell>
          <cell r="N173" t="str">
            <v>DW DANIELS</v>
          </cell>
          <cell r="O173" t="str">
            <v>3</v>
          </cell>
          <cell r="P173" t="str">
            <v>WILLIAM BLOCK</v>
          </cell>
          <cell r="Q173" t="str">
            <v>0538511309</v>
          </cell>
          <cell r="R173" t="str">
            <v>0786443040</v>
          </cell>
          <cell r="S173" t="str">
            <v>GROENPUNT73@GMAIL.COM</v>
          </cell>
          <cell r="T173" t="str">
            <v>NO</v>
          </cell>
          <cell r="U173" t="str">
            <v>URBAN</v>
          </cell>
          <cell r="V173" t="str">
            <v>25103</v>
          </cell>
          <cell r="W173" t="str">
            <v>2,5128</v>
          </cell>
          <cell r="X173">
            <v>2.8</v>
          </cell>
          <cell r="Y173" t="str">
            <v>-0,2872</v>
          </cell>
          <cell r="AA173" t="str">
            <v>PERMANENT</v>
          </cell>
          <cell r="AB173" t="str">
            <v/>
          </cell>
          <cell r="AD173" t="str">
            <v>NATIONAL</v>
          </cell>
          <cell r="AE173" t="str">
            <v>NO</v>
          </cell>
          <cell r="AF173" t="str">
            <v/>
          </cell>
          <cell r="AG173" t="str">
            <v>OPERATIONAL (LEARNERS AT THE SCHOOL)</v>
          </cell>
          <cell r="AH173" t="str">
            <v>PUBLIC</v>
          </cell>
          <cell r="AI173" t="str">
            <v>PUBLIC ORDINARY SCHOOL</v>
          </cell>
          <cell r="AJ173" t="str">
            <v>PRIMARY</v>
          </cell>
          <cell r="AK173">
            <v>1303</v>
          </cell>
          <cell r="AL173" t="str">
            <v>MEGA PRIMARY</v>
          </cell>
          <cell r="AM173" t="str">
            <v xml:space="preserve">LEVEL 5 PRIMARY SCHOOL </v>
          </cell>
          <cell r="AN173" t="str">
            <v>GRADE R</v>
          </cell>
          <cell r="AO173" t="str">
            <v>GRADE 7</v>
          </cell>
          <cell r="AP173" t="str">
            <v>1144</v>
          </cell>
          <cell r="AQ173">
            <v>1110</v>
          </cell>
          <cell r="AR173">
            <v>1122</v>
          </cell>
          <cell r="AS173">
            <v>1122</v>
          </cell>
          <cell r="AT173">
            <v>1142</v>
          </cell>
          <cell r="AU173">
            <v>1137</v>
          </cell>
          <cell r="AV173">
            <v>1144</v>
          </cell>
          <cell r="AW173">
            <v>1164</v>
          </cell>
          <cell r="AX173">
            <v>1369</v>
          </cell>
          <cell r="AY173">
            <v>1145</v>
          </cell>
          <cell r="AZ173">
            <v>1213</v>
          </cell>
          <cell r="BA173">
            <v>1257</v>
          </cell>
          <cell r="BB173">
            <v>1275</v>
          </cell>
          <cell r="BC173">
            <v>1303</v>
          </cell>
          <cell r="BE173">
            <v>0</v>
          </cell>
          <cell r="BK173" t="str">
            <v>C1</v>
          </cell>
          <cell r="BL173" t="str">
            <v>C5</v>
          </cell>
          <cell r="BM173" t="str">
            <v>C5</v>
          </cell>
          <cell r="CW173" t="str">
            <v>Flush toilet (municipal)</v>
          </cell>
          <cell r="DO173" t="str">
            <v>643,22</v>
          </cell>
          <cell r="DP173" t="str">
            <v xml:space="preserve"> </v>
          </cell>
          <cell r="EH173">
            <v>6</v>
          </cell>
          <cell r="EM173" t="str">
            <v>YES</v>
          </cell>
          <cell r="EN173" t="str">
            <v/>
          </cell>
          <cell r="EO173" t="str">
            <v/>
          </cell>
          <cell r="EP173" t="str">
            <v/>
          </cell>
          <cell r="EQ173" t="str">
            <v/>
          </cell>
          <cell r="FG173" t="str">
            <v>FULL SCHOOL - 0</v>
          </cell>
          <cell r="FI173" t="str">
            <v>CONSTRUCTION OF REPLACEMENT SCHOOL IN PROGRESS</v>
          </cell>
          <cell r="FN173" t="str">
            <v>REPLACEMENT</v>
          </cell>
          <cell r="FP173">
            <v>111761473</v>
          </cell>
          <cell r="FR173">
            <v>111761473</v>
          </cell>
          <cell r="FT173">
            <v>111761473</v>
          </cell>
          <cell r="FV173">
            <v>111761473</v>
          </cell>
          <cell r="FW173">
            <v>447045892</v>
          </cell>
          <cell r="GA173" t="str">
            <v>REPLACEMENT PROJECT  NEARLY COMPLETED @ R111 024 032</v>
          </cell>
          <cell r="GB173">
            <v>111024032</v>
          </cell>
          <cell r="GC173" t="str">
            <v>Yes</v>
          </cell>
          <cell r="GD173">
            <v>23</v>
          </cell>
          <cell r="GE173">
            <v>40</v>
          </cell>
          <cell r="GF173">
            <v>4</v>
          </cell>
          <cell r="GG173" t="str">
            <v>13</v>
          </cell>
          <cell r="GH173" t="str">
            <v>0</v>
          </cell>
          <cell r="GI173" t="str">
            <v>Municipal/Communal</v>
          </cell>
          <cell r="GJ173" t="str">
            <v>Always available</v>
          </cell>
          <cell r="GK173" t="str">
            <v>YES</v>
          </cell>
          <cell r="GL173">
            <v>3</v>
          </cell>
          <cell r="GM173">
            <v>5000</v>
          </cell>
          <cell r="GN173" t="str">
            <v>1 x 5kl</v>
          </cell>
          <cell r="GR173" t="str">
            <v>Reticulated for drinking purposes, Reticulated for watering of sport fields and gardens</v>
          </cell>
          <cell r="GS173" t="str">
            <v>Less than 75% needed</v>
          </cell>
          <cell r="GT173" t="str">
            <v/>
          </cell>
          <cell r="GU173">
            <v>34</v>
          </cell>
          <cell r="GV173">
            <v>24</v>
          </cell>
          <cell r="GW173">
            <v>10</v>
          </cell>
          <cell r="GX173">
            <v>0</v>
          </cell>
          <cell r="GY173" t="str">
            <v>0</v>
          </cell>
          <cell r="GZ173">
            <v>0</v>
          </cell>
          <cell r="HA173">
            <v>0</v>
          </cell>
          <cell r="HB173">
            <v>0</v>
          </cell>
          <cell r="HC173">
            <v>0</v>
          </cell>
          <cell r="HD173">
            <v>1</v>
          </cell>
          <cell r="HE173" t="str">
            <v>1</v>
          </cell>
          <cell r="HF173">
            <v>0</v>
          </cell>
          <cell r="HG173" t="str">
            <v>0</v>
          </cell>
          <cell r="HH173">
            <v>1</v>
          </cell>
          <cell r="HI173">
            <v>1</v>
          </cell>
          <cell r="HJ173">
            <v>2</v>
          </cell>
          <cell r="HK173">
            <v>2</v>
          </cell>
          <cell r="HL173">
            <v>1</v>
          </cell>
          <cell r="HM173">
            <v>0</v>
          </cell>
          <cell r="HN173">
            <v>1</v>
          </cell>
          <cell r="HO173" t="str">
            <v>1</v>
          </cell>
          <cell r="HP173">
            <v>1</v>
          </cell>
          <cell r="HQ173" t="str">
            <v>0</v>
          </cell>
          <cell r="HR173">
            <v>13</v>
          </cell>
          <cell r="HS173">
            <v>13</v>
          </cell>
          <cell r="HT173">
            <v>14</v>
          </cell>
          <cell r="HU173">
            <v>3</v>
          </cell>
          <cell r="HW173">
            <v>0</v>
          </cell>
          <cell r="HX173">
            <v>1</v>
          </cell>
          <cell r="HY173" t="str">
            <v>1</v>
          </cell>
          <cell r="HZ173" t="str">
            <v>0</v>
          </cell>
          <cell r="IA173">
            <v>32</v>
          </cell>
          <cell r="IB173">
            <v>32</v>
          </cell>
          <cell r="IC173">
            <v>2</v>
          </cell>
          <cell r="ID173">
            <v>2</v>
          </cell>
          <cell r="IE173">
            <v>1</v>
          </cell>
          <cell r="IF173">
            <v>0</v>
          </cell>
          <cell r="IG173">
            <v>8655.2000000000007</v>
          </cell>
          <cell r="IH173" t="str">
            <v>8655202,42</v>
          </cell>
          <cell r="II173" t="str">
            <v>1993</v>
          </cell>
          <cell r="IJ173">
            <v>10114292.088</v>
          </cell>
          <cell r="IK173">
            <v>57240000</v>
          </cell>
          <cell r="IL173">
            <v>40614641.915200002</v>
          </cell>
          <cell r="IM173">
            <v>54351552.635899998</v>
          </cell>
          <cell r="IN173" t="str">
            <v>8655,2</v>
          </cell>
          <cell r="IP173">
            <v>-57231344.799999997</v>
          </cell>
          <cell r="IQ173">
            <v>1E-3</v>
          </cell>
          <cell r="IS173">
            <v>100</v>
          </cell>
          <cell r="IT173">
            <v>5</v>
          </cell>
          <cell r="IU173" t="str">
            <v>REPLACEMENT SCHOOL</v>
          </cell>
        </row>
        <row r="174">
          <cell r="A174" t="str">
            <v>GROOT MIER (VGK) PRIMÊRE SKOOL</v>
          </cell>
          <cell r="B174" t="str">
            <v>PRIVATE PROPERTY</v>
          </cell>
          <cell r="C174" t="str">
            <v>NCPRP1807</v>
          </cell>
          <cell r="D174">
            <v>300041204</v>
          </cell>
          <cell r="E174" t="str">
            <v/>
          </cell>
          <cell r="F174" t="str">
            <v>ZF MGCAWU</v>
          </cell>
          <cell r="G174" t="str">
            <v>DAWID KRUIPER</v>
          </cell>
          <cell r="H174" t="str">
            <v>MIER</v>
          </cell>
          <cell r="I174" t="str">
            <v>GROOTMIER</v>
          </cell>
          <cell r="J174" t="str">
            <v>GROOT MIER, UPINGTON</v>
          </cell>
          <cell r="K174" t="str">
            <v>-26.743139</v>
          </cell>
          <cell r="L174" t="str">
            <v>20.327057</v>
          </cell>
          <cell r="M174">
            <v>1</v>
          </cell>
          <cell r="N174" t="str">
            <v>NL REED</v>
          </cell>
          <cell r="O174" t="str">
            <v>1</v>
          </cell>
          <cell r="P174" t="str">
            <v>AMELIA DU RAAN</v>
          </cell>
          <cell r="Q174" t="str">
            <v>0545310058</v>
          </cell>
          <cell r="R174" t="str">
            <v>0761445704</v>
          </cell>
          <cell r="S174" t="str">
            <v>LEARSKOOLGM@GMAIL.COM</v>
          </cell>
          <cell r="T174" t="str">
            <v>TBD</v>
          </cell>
          <cell r="U174" t="str">
            <v>URBAN</v>
          </cell>
          <cell r="V174" t="str">
            <v>N/A</v>
          </cell>
          <cell r="W174" t="str">
            <v>0,4362</v>
          </cell>
          <cell r="X174">
            <v>2.8</v>
          </cell>
          <cell r="Y174" t="str">
            <v>-2,3638</v>
          </cell>
          <cell r="AA174" t="str">
            <v>TEMPORARY</v>
          </cell>
          <cell r="AB174" t="str">
            <v>LEASED</v>
          </cell>
          <cell r="AC174" t="str">
            <v>CHURCH SECTION 14</v>
          </cell>
          <cell r="AD174" t="str">
            <v>PRIVATE / COMMERCIAL</v>
          </cell>
          <cell r="AE174" t="str">
            <v/>
          </cell>
          <cell r="AF174" t="str">
            <v>VGK</v>
          </cell>
          <cell r="AG174" t="str">
            <v>OPERATIONAL (LEARNERS AT THE SCHOOL)</v>
          </cell>
          <cell r="AH174" t="str">
            <v>PUBLIC</v>
          </cell>
          <cell r="AI174" t="str">
            <v>PUBLIC ORDINARY SCHOOL</v>
          </cell>
          <cell r="AJ174" t="str">
            <v>PRIMARY</v>
          </cell>
          <cell r="AK174">
            <v>53</v>
          </cell>
          <cell r="AL174" t="str">
            <v>MICRO PRIMARY</v>
          </cell>
          <cell r="AM174" t="str">
            <v xml:space="preserve">LEVEL 0 PRIMARY SCHOOL </v>
          </cell>
          <cell r="AN174" t="str">
            <v>GRADE R</v>
          </cell>
          <cell r="AO174" t="str">
            <v>GRADE 7</v>
          </cell>
          <cell r="AP174" t="str">
            <v>80</v>
          </cell>
          <cell r="AQ174">
            <v>62</v>
          </cell>
          <cell r="AR174">
            <v>75</v>
          </cell>
          <cell r="AS174">
            <v>77</v>
          </cell>
          <cell r="AT174">
            <v>66</v>
          </cell>
          <cell r="AU174">
            <v>71</v>
          </cell>
          <cell r="AV174">
            <v>73</v>
          </cell>
          <cell r="AW174">
            <v>61</v>
          </cell>
          <cell r="AX174">
            <v>73</v>
          </cell>
          <cell r="AY174">
            <v>64</v>
          </cell>
          <cell r="AZ174">
            <v>60</v>
          </cell>
          <cell r="BA174">
            <v>61</v>
          </cell>
          <cell r="BB174">
            <v>61</v>
          </cell>
          <cell r="BC174">
            <v>53</v>
          </cell>
          <cell r="BE174">
            <v>0</v>
          </cell>
          <cell r="BK174" t="str">
            <v>C3</v>
          </cell>
          <cell r="BL174" t="str">
            <v>C3</v>
          </cell>
          <cell r="BM174" t="str">
            <v>C3</v>
          </cell>
          <cell r="CW174" t="str">
            <v>Flush toilet (septic tank)</v>
          </cell>
          <cell r="DO174" t="str">
            <v>272,45</v>
          </cell>
          <cell r="DP174" t="str">
            <v xml:space="preserve"> </v>
          </cell>
          <cell r="EH174">
            <v>1</v>
          </cell>
          <cell r="EM174" t="str">
            <v>YES</v>
          </cell>
          <cell r="EN174" t="str">
            <v/>
          </cell>
          <cell r="EO174" t="str">
            <v/>
          </cell>
          <cell r="EP174" t="str">
            <v/>
          </cell>
          <cell r="EQ174" t="str">
            <v/>
          </cell>
          <cell r="FH174" t="str">
            <v/>
          </cell>
          <cell r="FI174" t="str">
            <v>CHURCH SCHOOL:  VGK</v>
          </cell>
          <cell r="FO174" t="str">
            <v>REPLACE ASBESTOS ECD</v>
          </cell>
          <cell r="FP174">
            <v>0</v>
          </cell>
          <cell r="FR174">
            <v>0</v>
          </cell>
          <cell r="FT174">
            <v>0</v>
          </cell>
          <cell r="FV174">
            <v>0</v>
          </cell>
          <cell r="FW174">
            <v>0</v>
          </cell>
          <cell r="GA174" t="str">
            <v/>
          </cell>
          <cell r="GC174" t="str">
            <v>Yes</v>
          </cell>
          <cell r="GD174">
            <v>0</v>
          </cell>
          <cell r="GE174">
            <v>0</v>
          </cell>
          <cell r="GF174">
            <v>0</v>
          </cell>
          <cell r="GG174" t="str">
            <v>0</v>
          </cell>
          <cell r="GH174" t="str">
            <v>0</v>
          </cell>
          <cell r="GI174" t="str">
            <v>Municipal/Communal</v>
          </cell>
          <cell r="GJ174" t="str">
            <v>Always available</v>
          </cell>
          <cell r="GK174" t="str">
            <v>NO</v>
          </cell>
          <cell r="GL174">
            <v>0</v>
          </cell>
          <cell r="GR174" t="str">
            <v>Reticulated for drinking purposes, Reticulated for vegetable garden, Reticulated for water borne sewerage system, Reticulated for watering of sport fields and gardens</v>
          </cell>
          <cell r="GS174" t="str">
            <v>Not needed</v>
          </cell>
          <cell r="GT174" t="str">
            <v/>
          </cell>
          <cell r="GU174">
            <v>4</v>
          </cell>
          <cell r="GV174">
            <v>4</v>
          </cell>
          <cell r="GW174">
            <v>0</v>
          </cell>
          <cell r="GX174">
            <v>0.25</v>
          </cell>
          <cell r="GY174" t="str">
            <v>3</v>
          </cell>
          <cell r="GZ174">
            <v>2</v>
          </cell>
          <cell r="HA174">
            <v>2</v>
          </cell>
          <cell r="HB174">
            <v>1</v>
          </cell>
          <cell r="HC174">
            <v>0</v>
          </cell>
          <cell r="HD174">
            <v>1</v>
          </cell>
          <cell r="HE174" t="str">
            <v>0</v>
          </cell>
          <cell r="HF174">
            <v>0</v>
          </cell>
          <cell r="HG174" t="str">
            <v>0</v>
          </cell>
          <cell r="HH174">
            <v>0</v>
          </cell>
          <cell r="HI174">
            <v>0</v>
          </cell>
          <cell r="HJ174">
            <v>0</v>
          </cell>
          <cell r="HK174">
            <v>0</v>
          </cell>
          <cell r="HL174">
            <v>0</v>
          </cell>
          <cell r="HM174">
            <v>0</v>
          </cell>
          <cell r="HN174">
            <v>0</v>
          </cell>
          <cell r="HO174" t="str">
            <v>0</v>
          </cell>
          <cell r="HP174">
            <v>0</v>
          </cell>
          <cell r="HQ174" t="str">
            <v>0</v>
          </cell>
          <cell r="HR174">
            <v>1</v>
          </cell>
          <cell r="HS174">
            <v>1</v>
          </cell>
          <cell r="HT174">
            <v>5</v>
          </cell>
          <cell r="HU174">
            <v>4</v>
          </cell>
          <cell r="HW174">
            <v>0</v>
          </cell>
          <cell r="HX174">
            <v>1</v>
          </cell>
          <cell r="HY174" t="str">
            <v>1</v>
          </cell>
          <cell r="HZ174" t="str">
            <v>0</v>
          </cell>
          <cell r="IA174">
            <v>4</v>
          </cell>
          <cell r="IB174">
            <v>4</v>
          </cell>
          <cell r="IC174">
            <v>3</v>
          </cell>
          <cell r="ID174">
            <v>3</v>
          </cell>
          <cell r="IE174">
            <v>1</v>
          </cell>
          <cell r="IF174">
            <v>0</v>
          </cell>
          <cell r="IG174">
            <v>120441.16</v>
          </cell>
          <cell r="IH174" t="str">
            <v>6143847,07</v>
          </cell>
          <cell r="II174" t="str">
            <v>TBD</v>
          </cell>
          <cell r="IJ174">
            <v>1813089.1680000001</v>
          </cell>
          <cell r="IK174">
            <v>6512477.8942</v>
          </cell>
          <cell r="IL174">
            <v>2433115.4564</v>
          </cell>
          <cell r="IM174">
            <v>3256057.3369999998</v>
          </cell>
          <cell r="IN174" t="str">
            <v>120441,16</v>
          </cell>
          <cell r="IP174">
            <v>-6392036.7341999998</v>
          </cell>
          <cell r="IQ174">
            <v>1.9603541722999999E-2</v>
          </cell>
          <cell r="IS174">
            <v>100</v>
          </cell>
          <cell r="IT174">
            <v>5</v>
          </cell>
          <cell r="IU174" t="str">
            <v>PREVENTATIVE MAINTENANCE</v>
          </cell>
        </row>
        <row r="175">
          <cell r="A175" t="str">
            <v>GROOTDRINK INTERMEDIATE SCHOOL</v>
          </cell>
          <cell r="B175" t="str">
            <v>GOVERNMENT SCHOOL</v>
          </cell>
          <cell r="C175" t="str">
            <v>NCPRP1791</v>
          </cell>
          <cell r="D175">
            <v>300043302</v>
          </cell>
          <cell r="E175" t="str">
            <v/>
          </cell>
          <cell r="F175" t="str">
            <v>ZF MGCAWU</v>
          </cell>
          <cell r="G175" t="str">
            <v>!KHEIS</v>
          </cell>
          <cell r="H175" t="str">
            <v>GROOTDRINK</v>
          </cell>
          <cell r="I175" t="str">
            <v>GROOTDRINK</v>
          </cell>
          <cell r="J175" t="str">
            <v>SCHOOL STREET, GROOTDRINK, UPINGTON</v>
          </cell>
          <cell r="K175" t="str">
            <v>-28.56359</v>
          </cell>
          <cell r="L175" t="str">
            <v>21.74682</v>
          </cell>
          <cell r="M175">
            <v>3</v>
          </cell>
          <cell r="N175" t="str">
            <v>JMJ MPOMPO</v>
          </cell>
          <cell r="O175" t="str">
            <v>1</v>
          </cell>
          <cell r="P175" t="str">
            <v>LOURENS KOPPS</v>
          </cell>
          <cell r="Q175" t="str">
            <v>0547410172</v>
          </cell>
          <cell r="R175" t="str">
            <v>0730200990</v>
          </cell>
          <cell r="S175" t="str">
            <v>GROOTDRINKIS18@GMAIL.COM</v>
          </cell>
          <cell r="T175" t="str">
            <v>NO</v>
          </cell>
          <cell r="U175" t="str">
            <v>URBAN</v>
          </cell>
          <cell r="V175" t="str">
            <v>176</v>
          </cell>
          <cell r="W175" t="str">
            <v>3,1328</v>
          </cell>
          <cell r="X175">
            <v>4.8</v>
          </cell>
          <cell r="Y175" t="str">
            <v>-1,6672</v>
          </cell>
          <cell r="Z175">
            <v>2563</v>
          </cell>
          <cell r="AA175" t="str">
            <v>PERMANENT</v>
          </cell>
          <cell r="AB175" t="str">
            <v/>
          </cell>
          <cell r="AC175" t="str">
            <v/>
          </cell>
          <cell r="AD175" t="str">
            <v>LOCAL GOVERNMENT</v>
          </cell>
          <cell r="AE175" t="str">
            <v>NO</v>
          </cell>
          <cell r="AF175" t="str">
            <v>KHEIS MUNICIPALITY</v>
          </cell>
          <cell r="AG175" t="str">
            <v>OPERATIONAL (LEARNERS AT THE SCHOOL)</v>
          </cell>
          <cell r="AH175" t="str">
            <v>PUBLIC</v>
          </cell>
          <cell r="AI175" t="str">
            <v>PUBLIC ORDINARY SCHOOL</v>
          </cell>
          <cell r="AJ175" t="str">
            <v>INTERMEDIATE</v>
          </cell>
          <cell r="AK175">
            <v>756</v>
          </cell>
          <cell r="AL175" t="str">
            <v>LARGE INTERMEDIATE</v>
          </cell>
          <cell r="AM175" t="str">
            <v xml:space="preserve">LEVEL 3 INTERMEDIATESCHOOL </v>
          </cell>
          <cell r="AN175" t="str">
            <v>GRADE R</v>
          </cell>
          <cell r="AO175" t="str">
            <v>GRADE 9</v>
          </cell>
          <cell r="AP175" t="str">
            <v>870</v>
          </cell>
          <cell r="AQ175">
            <v>855</v>
          </cell>
          <cell r="AR175">
            <v>892</v>
          </cell>
          <cell r="AS175">
            <v>916</v>
          </cell>
          <cell r="AT175">
            <v>954</v>
          </cell>
          <cell r="AU175">
            <v>952</v>
          </cell>
          <cell r="AV175">
            <v>888</v>
          </cell>
          <cell r="AW175">
            <v>864</v>
          </cell>
          <cell r="AX175">
            <v>899</v>
          </cell>
          <cell r="AY175">
            <v>830</v>
          </cell>
          <cell r="AZ175">
            <v>760</v>
          </cell>
          <cell r="BA175">
            <v>776</v>
          </cell>
          <cell r="BB175">
            <v>819</v>
          </cell>
          <cell r="BC175">
            <v>756</v>
          </cell>
          <cell r="BE175">
            <v>0</v>
          </cell>
          <cell r="BK175" t="str">
            <v>C3</v>
          </cell>
          <cell r="BL175" t="str">
            <v>C4</v>
          </cell>
          <cell r="BM175" t="str">
            <v>C4</v>
          </cell>
          <cell r="CW175" t="str">
            <v>Flush toilet (municipal)</v>
          </cell>
          <cell r="DO175" t="str">
            <v>762,14</v>
          </cell>
          <cell r="DP175" t="str">
            <v>WELDED MESH</v>
          </cell>
          <cell r="EM175" t="str">
            <v/>
          </cell>
          <cell r="EN175" t="str">
            <v/>
          </cell>
          <cell r="EO175" t="str">
            <v/>
          </cell>
          <cell r="EP175" t="str">
            <v/>
          </cell>
          <cell r="EQ175" t="str">
            <v/>
          </cell>
          <cell r="FH175" t="str">
            <v/>
          </cell>
          <cell r="FI175" t="str">
            <v>PRIVATELY OWNED??</v>
          </cell>
          <cell r="FJ175" t="str">
            <v>CHECK IF PRIVATELY OWNED</v>
          </cell>
          <cell r="FP175">
            <v>0</v>
          </cell>
          <cell r="FR175">
            <v>0</v>
          </cell>
          <cell r="FT175">
            <v>0</v>
          </cell>
          <cell r="FV175">
            <v>0</v>
          </cell>
          <cell r="FW175">
            <v>0</v>
          </cell>
          <cell r="GA175" t="str">
            <v/>
          </cell>
          <cell r="GC175" t="str">
            <v>Yes</v>
          </cell>
          <cell r="GD175">
            <v>0</v>
          </cell>
          <cell r="GE175">
            <v>0</v>
          </cell>
          <cell r="GF175">
            <v>0</v>
          </cell>
          <cell r="GG175" t="str">
            <v>0</v>
          </cell>
          <cell r="GH175" t="str">
            <v>0</v>
          </cell>
          <cell r="GI175" t="str">
            <v>Municipal/Communal</v>
          </cell>
          <cell r="GJ175" t="str">
            <v>Less than 75%</v>
          </cell>
          <cell r="GK175" t="str">
            <v>YES</v>
          </cell>
          <cell r="GL175">
            <v>1</v>
          </cell>
          <cell r="GM175">
            <v>30000</v>
          </cell>
          <cell r="GN175" t="str">
            <v>1 x 30kl</v>
          </cell>
          <cell r="GR175" t="str">
            <v>Reticulated for drinking purposes, Reticulated for vegetable garden, Reticulated for water borne sewerage system, Reticulated for watering of sport fields and gardens</v>
          </cell>
          <cell r="GS175" t="str">
            <v>Less than 50% needed</v>
          </cell>
          <cell r="GT175" t="str">
            <v/>
          </cell>
          <cell r="GU175">
            <v>35</v>
          </cell>
          <cell r="GV175">
            <v>20</v>
          </cell>
          <cell r="GW175">
            <v>15</v>
          </cell>
          <cell r="GX175">
            <v>0.2</v>
          </cell>
          <cell r="GY175" t="str">
            <v>14</v>
          </cell>
          <cell r="GZ175">
            <v>13</v>
          </cell>
          <cell r="HA175">
            <v>3</v>
          </cell>
          <cell r="HB175">
            <v>0.23076923076923078</v>
          </cell>
          <cell r="HC175">
            <v>0</v>
          </cell>
          <cell r="HD175">
            <v>1</v>
          </cell>
          <cell r="HE175" t="str">
            <v>0</v>
          </cell>
          <cell r="HF175">
            <v>2</v>
          </cell>
          <cell r="HG175" t="str">
            <v>2</v>
          </cell>
          <cell r="HH175">
            <v>1</v>
          </cell>
          <cell r="HI175">
            <v>0</v>
          </cell>
          <cell r="HJ175">
            <v>1</v>
          </cell>
          <cell r="HK175">
            <v>1</v>
          </cell>
          <cell r="HL175">
            <v>1</v>
          </cell>
          <cell r="HM175">
            <v>0</v>
          </cell>
          <cell r="HN175">
            <v>0</v>
          </cell>
          <cell r="HO175" t="str">
            <v>0</v>
          </cell>
          <cell r="HP175">
            <v>1</v>
          </cell>
          <cell r="HQ175" t="str">
            <v>1</v>
          </cell>
          <cell r="HR175">
            <v>12</v>
          </cell>
          <cell r="HS175">
            <v>12</v>
          </cell>
          <cell r="HT175">
            <v>14</v>
          </cell>
          <cell r="HU175">
            <v>3</v>
          </cell>
          <cell r="HW175">
            <v>0</v>
          </cell>
          <cell r="HX175">
            <v>1</v>
          </cell>
          <cell r="HY175" t="str">
            <v>1</v>
          </cell>
          <cell r="HZ175" t="str">
            <v>25</v>
          </cell>
          <cell r="IA175">
            <v>24</v>
          </cell>
          <cell r="IB175">
            <v>0</v>
          </cell>
          <cell r="IC175">
            <v>2</v>
          </cell>
          <cell r="ID175">
            <v>2</v>
          </cell>
          <cell r="IE175">
            <v>1</v>
          </cell>
          <cell r="IF175">
            <v>0</v>
          </cell>
          <cell r="IG175">
            <v>429456</v>
          </cell>
          <cell r="IH175" t="str">
            <v>38741584,34</v>
          </cell>
          <cell r="II175" t="str">
            <v>1978</v>
          </cell>
          <cell r="IJ175">
            <v>10114292.088</v>
          </cell>
          <cell r="IK175">
            <v>41451232.965599999</v>
          </cell>
          <cell r="IL175">
            <v>2698384.9720000001</v>
          </cell>
          <cell r="IM175">
            <v>3611047.7877000002</v>
          </cell>
          <cell r="IN175" t="str">
            <v>433483,81</v>
          </cell>
          <cell r="IP175">
            <v>-41017749.155500002</v>
          </cell>
          <cell r="IQ175">
            <v>1.1085142924000001E-2</v>
          </cell>
          <cell r="IS175">
            <v>100</v>
          </cell>
          <cell r="IT175">
            <v>5</v>
          </cell>
          <cell r="IU175" t="str">
            <v>FEASIBILITY STUDY</v>
          </cell>
        </row>
        <row r="176">
          <cell r="A176" t="str">
            <v>H SAANE PRIMARY SCHOOL</v>
          </cell>
          <cell r="B176" t="str">
            <v>GOVERNMENT SCHOOL</v>
          </cell>
          <cell r="C176" t="str">
            <v>NCPRP0049</v>
          </cell>
          <cell r="D176">
            <v>300100478</v>
          </cell>
          <cell r="E176" t="str">
            <v/>
          </cell>
          <cell r="F176" t="str">
            <v>JOHN TAOLO GAETSEWE</v>
          </cell>
          <cell r="G176" t="str">
            <v>JOE MOROLONG</v>
          </cell>
          <cell r="H176" t="str">
            <v>GAMAKGATLE</v>
          </cell>
          <cell r="I176" t="str">
            <v>GAMAKGATIHE</v>
          </cell>
          <cell r="J176" t="str">
            <v>C045 GAMAKGATLE VILLAGE, KURUMAN</v>
          </cell>
          <cell r="K176" t="str">
            <v>-27.045227</v>
          </cell>
          <cell r="L176" t="str">
            <v>23.882576</v>
          </cell>
          <cell r="M176">
            <v>7</v>
          </cell>
          <cell r="N176" t="str">
            <v>ME MALELE</v>
          </cell>
          <cell r="O176" t="str">
            <v>3</v>
          </cell>
          <cell r="S176" t="str">
            <v>HSAANEPS@GMAIL.COM</v>
          </cell>
          <cell r="T176" t="str">
            <v>NO</v>
          </cell>
          <cell r="U176" t="str">
            <v>RURAL</v>
          </cell>
          <cell r="V176" t="str">
            <v>3636</v>
          </cell>
          <cell r="W176" t="str">
            <v>4,1349</v>
          </cell>
          <cell r="X176">
            <v>2.8</v>
          </cell>
          <cell r="Y176" t="str">
            <v>1,3349</v>
          </cell>
          <cell r="Z176">
            <v>1141</v>
          </cell>
          <cell r="AA176" t="str">
            <v>PERMANENT</v>
          </cell>
          <cell r="AB176" t="str">
            <v/>
          </cell>
          <cell r="AC176" t="str">
            <v/>
          </cell>
          <cell r="AD176" t="str">
            <v>PROVINCIAL</v>
          </cell>
          <cell r="AE176" t="str">
            <v/>
          </cell>
          <cell r="AF176" t="str">
            <v/>
          </cell>
          <cell r="AG176" t="str">
            <v>OPERATIONAL (LEARNERS AT THE SCHOOL)</v>
          </cell>
          <cell r="AH176" t="str">
            <v>PUBLIC</v>
          </cell>
          <cell r="AI176" t="str">
            <v>PUBLIC ORDINARY SCHOOL</v>
          </cell>
          <cell r="AJ176" t="str">
            <v>PRIMARY</v>
          </cell>
          <cell r="AK176">
            <v>160</v>
          </cell>
          <cell r="AL176" t="str">
            <v>SMALL PRIMARY</v>
          </cell>
          <cell r="AM176" t="str">
            <v xml:space="preserve">LEVEL 1 PRIMARY SCHOOL </v>
          </cell>
          <cell r="AN176" t="str">
            <v>GRADE R</v>
          </cell>
          <cell r="AO176" t="str">
            <v>GRADE 7</v>
          </cell>
          <cell r="AP176" t="str">
            <v>184</v>
          </cell>
          <cell r="AQ176">
            <v>171</v>
          </cell>
          <cell r="AR176">
            <v>183</v>
          </cell>
          <cell r="AS176">
            <v>178</v>
          </cell>
          <cell r="AT176">
            <v>188</v>
          </cell>
          <cell r="AU176">
            <v>196</v>
          </cell>
          <cell r="AV176">
            <v>207</v>
          </cell>
          <cell r="AW176">
            <v>192</v>
          </cell>
          <cell r="AX176">
            <v>214</v>
          </cell>
          <cell r="AY176">
            <v>188</v>
          </cell>
          <cell r="AZ176">
            <v>162</v>
          </cell>
          <cell r="BA176">
            <v>179</v>
          </cell>
          <cell r="BB176">
            <v>183</v>
          </cell>
          <cell r="BC176">
            <v>160</v>
          </cell>
          <cell r="BE176">
            <v>0</v>
          </cell>
          <cell r="BK176" t="str">
            <v>C3</v>
          </cell>
          <cell r="BL176" t="str">
            <v>C3</v>
          </cell>
          <cell r="BM176" t="str">
            <v>C3</v>
          </cell>
          <cell r="CW176" t="str">
            <v>Enviro Loo, Flush toilet (septic tank)</v>
          </cell>
          <cell r="DO176" t="str">
            <v>656,57</v>
          </cell>
          <cell r="DP176" t="str">
            <v>RAZOR WIRE FENCE</v>
          </cell>
          <cell r="EH176">
            <v>3</v>
          </cell>
          <cell r="EM176" t="str">
            <v/>
          </cell>
          <cell r="EN176" t="str">
            <v/>
          </cell>
          <cell r="EO176" t="str">
            <v/>
          </cell>
          <cell r="EP176" t="str">
            <v/>
          </cell>
          <cell r="EQ176" t="str">
            <v/>
          </cell>
          <cell r="FH176" t="str">
            <v/>
          </cell>
          <cell r="FI176" t="str">
            <v/>
          </cell>
          <cell r="FP176">
            <v>0</v>
          </cell>
          <cell r="FR176">
            <v>0</v>
          </cell>
          <cell r="FT176">
            <v>0</v>
          </cell>
          <cell r="FV176">
            <v>0</v>
          </cell>
          <cell r="FW176">
            <v>0</v>
          </cell>
          <cell r="GA176" t="str">
            <v/>
          </cell>
          <cell r="GC176" t="str">
            <v>Yes</v>
          </cell>
          <cell r="GD176">
            <v>0</v>
          </cell>
          <cell r="GE176">
            <v>0</v>
          </cell>
          <cell r="GF176">
            <v>0</v>
          </cell>
          <cell r="GG176" t="str">
            <v>0</v>
          </cell>
          <cell r="GH176" t="str">
            <v>0</v>
          </cell>
          <cell r="GI176" t="str">
            <v>Borehole/Well on site, Municipal/Communal</v>
          </cell>
          <cell r="GJ176" t="str">
            <v>Always available</v>
          </cell>
          <cell r="GK176" t="str">
            <v>YES</v>
          </cell>
          <cell r="GL176">
            <v>5</v>
          </cell>
          <cell r="GM176">
            <v>15000</v>
          </cell>
          <cell r="GN176" t="str">
            <v>2 x 2.5kl, 2 x 5kl</v>
          </cell>
          <cell r="GP176" t="str">
            <v>1 x 5kl</v>
          </cell>
          <cell r="GR176" t="str">
            <v>Reticulated for drinking purposes, Reticulated for vegetable garden, Reticulated for water borne sewerage system</v>
          </cell>
          <cell r="GS176" t="str">
            <v>Not needed</v>
          </cell>
          <cell r="GT176" t="str">
            <v>Y</v>
          </cell>
          <cell r="GU176">
            <v>12</v>
          </cell>
          <cell r="GV176">
            <v>12</v>
          </cell>
          <cell r="GW176">
            <v>0</v>
          </cell>
          <cell r="GX176">
            <v>0.33333333333333331</v>
          </cell>
          <cell r="GY176" t="str">
            <v>10</v>
          </cell>
          <cell r="GZ176">
            <v>8</v>
          </cell>
          <cell r="HA176">
            <v>4</v>
          </cell>
          <cell r="HB176">
            <v>0.5</v>
          </cell>
          <cell r="HC176">
            <v>0</v>
          </cell>
          <cell r="HD176">
            <v>1</v>
          </cell>
          <cell r="HE176" t="str">
            <v>0</v>
          </cell>
          <cell r="HF176">
            <v>0</v>
          </cell>
          <cell r="HG176" t="str">
            <v>0</v>
          </cell>
          <cell r="HH176">
            <v>0</v>
          </cell>
          <cell r="HI176">
            <v>0</v>
          </cell>
          <cell r="HJ176">
            <v>0</v>
          </cell>
          <cell r="HK176">
            <v>0</v>
          </cell>
          <cell r="HL176">
            <v>1</v>
          </cell>
          <cell r="HM176">
            <v>1</v>
          </cell>
          <cell r="HN176">
            <v>0</v>
          </cell>
          <cell r="HO176" t="str">
            <v>0</v>
          </cell>
          <cell r="HP176">
            <v>0</v>
          </cell>
          <cell r="HQ176" t="str">
            <v>0</v>
          </cell>
          <cell r="HR176">
            <v>5</v>
          </cell>
          <cell r="HS176">
            <v>5</v>
          </cell>
          <cell r="HT176">
            <v>8</v>
          </cell>
          <cell r="HU176">
            <v>3</v>
          </cell>
          <cell r="HW176">
            <v>0</v>
          </cell>
          <cell r="HX176">
            <v>0</v>
          </cell>
          <cell r="HY176" t="str">
            <v>0</v>
          </cell>
          <cell r="HZ176" t="str">
            <v>6</v>
          </cell>
          <cell r="IA176">
            <v>8</v>
          </cell>
          <cell r="IB176">
            <v>2</v>
          </cell>
          <cell r="IC176">
            <v>2</v>
          </cell>
          <cell r="ID176">
            <v>2</v>
          </cell>
          <cell r="IE176">
            <v>1</v>
          </cell>
          <cell r="IF176">
            <v>0</v>
          </cell>
          <cell r="IG176">
            <v>1288849.45</v>
          </cell>
          <cell r="IH176" t="str">
            <v>17098312,01</v>
          </cell>
          <cell r="II176" t="str">
            <v>TBD</v>
          </cell>
          <cell r="IJ176">
            <v>8310111.6359000001</v>
          </cell>
          <cell r="IK176">
            <v>18124210.730599999</v>
          </cell>
          <cell r="IL176">
            <v>835696.78130000003</v>
          </cell>
          <cell r="IM176">
            <v>1118350.8078000001</v>
          </cell>
          <cell r="IN176" t="str">
            <v>1288849,45</v>
          </cell>
          <cell r="IP176">
            <v>-16835361.2806</v>
          </cell>
          <cell r="IQ176">
            <v>7.5378753985000005E-2</v>
          </cell>
          <cell r="IS176">
            <v>100</v>
          </cell>
          <cell r="IT176">
            <v>5</v>
          </cell>
          <cell r="IU176" t="str">
            <v>PREVENTATIVE MAINTENANCE</v>
          </cell>
        </row>
        <row r="177">
          <cell r="A177" t="str">
            <v>HANOVER DESTINY ACADEMY</v>
          </cell>
          <cell r="B177" t="str">
            <v>PRIVATE SCHOOL</v>
          </cell>
          <cell r="C177" t="str">
            <v>NOT ON ASSET REGISTER</v>
          </cell>
          <cell r="D177">
            <v>300024309</v>
          </cell>
          <cell r="E177" t="str">
            <v/>
          </cell>
          <cell r="F177" t="str">
            <v>PIXLEY KA SEME</v>
          </cell>
          <cell r="G177" t="str">
            <v>EMTHANJENI</v>
          </cell>
          <cell r="H177" t="str">
            <v>HANOVER</v>
          </cell>
          <cell r="I177" t="str">
            <v>HANOVER</v>
          </cell>
          <cell r="J177" t="str">
            <v>11 MARKET STREET, HANOVER</v>
          </cell>
          <cell r="K177" t="str">
            <v>-31.068136</v>
          </cell>
          <cell r="L177" t="str">
            <v>24.442972</v>
          </cell>
          <cell r="N177" t="str">
            <v>PRIVATE</v>
          </cell>
          <cell r="O177" t="str">
            <v>PRIVATE</v>
          </cell>
          <cell r="P177" t="str">
            <v>LARISSA OLIVE CLARKE</v>
          </cell>
          <cell r="Q177" t="str">
            <v>0823851821</v>
          </cell>
          <cell r="R177" t="str">
            <v>0823851821</v>
          </cell>
          <cell r="S177" t="str">
            <v>HANOVERDEST@GMAIL.COM</v>
          </cell>
          <cell r="T177" t="str">
            <v>PRIVATE</v>
          </cell>
          <cell r="U177" t="str">
            <v>URBAN</v>
          </cell>
          <cell r="V177" t="str">
            <v>RE/479</v>
          </cell>
          <cell r="W177" t="str">
            <v>PRIVATE</v>
          </cell>
          <cell r="X177">
            <v>2.8</v>
          </cell>
          <cell r="Y177" t="str">
            <v>N/A</v>
          </cell>
          <cell r="AA177" t="str">
            <v>PRIVATE SCHOOL</v>
          </cell>
          <cell r="AB177" t="str">
            <v>PRIVATE</v>
          </cell>
          <cell r="AC177" t="str">
            <v>PRIVATE</v>
          </cell>
          <cell r="AD177" t="str">
            <v>PRIVATE</v>
          </cell>
          <cell r="AE177" t="str">
            <v>PRIVATE</v>
          </cell>
          <cell r="AF177" t="str">
            <v/>
          </cell>
          <cell r="AG177" t="str">
            <v>OPERATIONAL (LEARNERS AT THE SCHOOL)</v>
          </cell>
          <cell r="AH177" t="str">
            <v>PRIVATE</v>
          </cell>
          <cell r="AI177" t="str">
            <v xml:space="preserve">INDEPENDENT </v>
          </cell>
          <cell r="AJ177" t="str">
            <v xml:space="preserve">INDEPENDENT </v>
          </cell>
          <cell r="AK177">
            <v>8</v>
          </cell>
          <cell r="AL177" t="str">
            <v xml:space="preserve">MICRO INDEPENDENT </v>
          </cell>
          <cell r="AM177" t="str">
            <v>INDEPENDENT SCHOOL</v>
          </cell>
          <cell r="AN177" t="str">
            <v>GRADE R</v>
          </cell>
          <cell r="AO177" t="str">
            <v>GRADE 8</v>
          </cell>
          <cell r="AP177" t="str">
            <v/>
          </cell>
          <cell r="AW177">
            <v>21</v>
          </cell>
          <cell r="BC177">
            <v>8</v>
          </cell>
          <cell r="BK177" t="str">
            <v>C4</v>
          </cell>
          <cell r="BL177" t="str">
            <v>C4</v>
          </cell>
          <cell r="BM177" t="str">
            <v>C4</v>
          </cell>
          <cell r="CW177" t="str">
            <v/>
          </cell>
          <cell r="DO177" t="str">
            <v/>
          </cell>
          <cell r="DP177" t="str">
            <v xml:space="preserve"> </v>
          </cell>
          <cell r="EM177" t="str">
            <v/>
          </cell>
          <cell r="EN177" t="str">
            <v/>
          </cell>
          <cell r="EO177" t="str">
            <v/>
          </cell>
          <cell r="EP177" t="str">
            <v/>
          </cell>
          <cell r="EQ177" t="str">
            <v/>
          </cell>
          <cell r="FH177" t="str">
            <v/>
          </cell>
          <cell r="FI177" t="str">
            <v/>
          </cell>
          <cell r="FP177">
            <v>0</v>
          </cell>
          <cell r="FR177">
            <v>0</v>
          </cell>
          <cell r="FT177">
            <v>0</v>
          </cell>
          <cell r="FV177">
            <v>0</v>
          </cell>
          <cell r="FW177">
            <v>0</v>
          </cell>
          <cell r="GA177" t="str">
            <v/>
          </cell>
          <cell r="GC177" t="str">
            <v>Yes</v>
          </cell>
          <cell r="GD177">
            <v>0</v>
          </cell>
          <cell r="GE177">
            <v>0</v>
          </cell>
          <cell r="GF177">
            <v>0</v>
          </cell>
          <cell r="GG177" t="str">
            <v>0</v>
          </cell>
          <cell r="GH177" t="str">
            <v>0</v>
          </cell>
          <cell r="GT177" t="str">
            <v/>
          </cell>
          <cell r="GU177">
            <v>0</v>
          </cell>
          <cell r="GV177">
            <v>0</v>
          </cell>
          <cell r="GW177">
            <v>0</v>
          </cell>
          <cell r="GX177">
            <v>0</v>
          </cell>
          <cell r="GY177" t="str">
            <v>0</v>
          </cell>
          <cell r="GZ177">
            <v>0</v>
          </cell>
          <cell r="HA177">
            <v>0</v>
          </cell>
          <cell r="HB177">
            <v>0</v>
          </cell>
          <cell r="HC177">
            <v>0</v>
          </cell>
          <cell r="HD177">
            <v>1</v>
          </cell>
          <cell r="HE177" t="str">
            <v>1</v>
          </cell>
          <cell r="HG177" t="str">
            <v>0</v>
          </cell>
          <cell r="HH177">
            <v>0</v>
          </cell>
          <cell r="HI177">
            <v>0</v>
          </cell>
          <cell r="HK177">
            <v>0</v>
          </cell>
          <cell r="HL177">
            <v>0</v>
          </cell>
          <cell r="HM177">
            <v>0</v>
          </cell>
          <cell r="HO177" t="str">
            <v>0</v>
          </cell>
          <cell r="HP177">
            <v>0</v>
          </cell>
          <cell r="HQ177" t="str">
            <v>0</v>
          </cell>
          <cell r="HS177">
            <v>0</v>
          </cell>
          <cell r="HT177">
            <v>5</v>
          </cell>
          <cell r="HU177">
            <v>5</v>
          </cell>
          <cell r="HW177">
            <v>0</v>
          </cell>
          <cell r="HX177">
            <v>0</v>
          </cell>
          <cell r="HY177" t="str">
            <v>0</v>
          </cell>
          <cell r="HZ177" t="str">
            <v>0</v>
          </cell>
          <cell r="IA177">
            <v>0</v>
          </cell>
          <cell r="IB177">
            <v>0</v>
          </cell>
          <cell r="ID177">
            <v>0</v>
          </cell>
          <cell r="IE177">
            <v>1</v>
          </cell>
          <cell r="IF177">
            <v>1</v>
          </cell>
          <cell r="IG177">
            <v>6.9</v>
          </cell>
          <cell r="IH177" t="str">
            <v>861905,16</v>
          </cell>
          <cell r="II177" t="str">
            <v>TBD</v>
          </cell>
          <cell r="IJ177">
            <v>0</v>
          </cell>
          <cell r="IK177">
            <v>0</v>
          </cell>
          <cell r="IL177">
            <v>0</v>
          </cell>
          <cell r="IM177">
            <v>0</v>
          </cell>
          <cell r="IN177" t="str">
            <v/>
          </cell>
          <cell r="IP177">
            <v>0</v>
          </cell>
          <cell r="IS177">
            <v>100</v>
          </cell>
          <cell r="IT177">
            <v>5</v>
          </cell>
          <cell r="IU177" t="str">
            <v>PREVENTATIVE MAINTENANCE</v>
          </cell>
        </row>
        <row r="178">
          <cell r="A178" t="str">
            <v>HANOVER PRIMARY SCHOOL</v>
          </cell>
          <cell r="B178" t="str">
            <v>GOVERNMENT SCHOOL</v>
          </cell>
          <cell r="C178" t="str">
            <v>NCPRP1107, 1108, 1149</v>
          </cell>
          <cell r="D178">
            <v>300023210</v>
          </cell>
          <cell r="E178" t="str">
            <v>HANOVER HOSTEL (MORIA PS)</v>
          </cell>
          <cell r="F178" t="str">
            <v>PIXLEY KA SEME</v>
          </cell>
          <cell r="G178" t="str">
            <v>EMTHANJENI</v>
          </cell>
          <cell r="H178" t="str">
            <v>HANOVER</v>
          </cell>
          <cell r="I178" t="str">
            <v>HANOVER</v>
          </cell>
          <cell r="J178" t="str">
            <v>1, PLATO STREET, KWEZI LOCATION - HANOVER</v>
          </cell>
          <cell r="K178" t="str">
            <v>-31.066017</v>
          </cell>
          <cell r="L178" t="str">
            <v>24.452867</v>
          </cell>
          <cell r="M178">
            <v>3</v>
          </cell>
          <cell r="N178" t="str">
            <v>EM KRULL</v>
          </cell>
          <cell r="O178" t="str">
            <v>2</v>
          </cell>
          <cell r="P178" t="str">
            <v>SOLOMZI ECLON MTUBU</v>
          </cell>
          <cell r="Q178" t="str">
            <v>0536430139</v>
          </cell>
          <cell r="R178" t="str">
            <v>0746021941</v>
          </cell>
          <cell r="S178" t="str">
            <v>HANOVERPS@NCSCHOOLS.CO.ZA</v>
          </cell>
          <cell r="T178" t="str">
            <v>YES</v>
          </cell>
          <cell r="U178" t="str">
            <v>URBAN</v>
          </cell>
          <cell r="V178" t="str">
            <v>1219</v>
          </cell>
          <cell r="W178" t="str">
            <v>6,1006</v>
          </cell>
          <cell r="X178">
            <v>2.8</v>
          </cell>
          <cell r="Y178" t="str">
            <v>3,3006</v>
          </cell>
          <cell r="AA178" t="str">
            <v>PERMANENT</v>
          </cell>
          <cell r="AB178" t="str">
            <v/>
          </cell>
          <cell r="AC178" t="str">
            <v/>
          </cell>
          <cell r="AD178" t="str">
            <v>PROVINCIAL</v>
          </cell>
          <cell r="AE178" t="str">
            <v/>
          </cell>
          <cell r="AF178" t="str">
            <v/>
          </cell>
          <cell r="AG178" t="str">
            <v>OPERATIONAL (LEARNERS AT THE SCHOOL)</v>
          </cell>
          <cell r="AH178" t="str">
            <v>PUBLIC</v>
          </cell>
          <cell r="AI178" t="str">
            <v>PUBLIC ORDINARY SCHOOL</v>
          </cell>
          <cell r="AJ178" t="str">
            <v>PRIMARY</v>
          </cell>
          <cell r="AK178">
            <v>988</v>
          </cell>
          <cell r="AL178" t="str">
            <v>MEGA PRIMARY</v>
          </cell>
          <cell r="AM178" t="str">
            <v xml:space="preserve">LEVEL 4 PRIMARY SCHOOL </v>
          </cell>
          <cell r="AN178" t="str">
            <v>GRADE R</v>
          </cell>
          <cell r="AO178" t="str">
            <v>GRADE 7</v>
          </cell>
          <cell r="AP178" t="str">
            <v>967</v>
          </cell>
          <cell r="AQ178">
            <v>879</v>
          </cell>
          <cell r="AR178">
            <v>875</v>
          </cell>
          <cell r="AS178">
            <v>928</v>
          </cell>
          <cell r="AT178">
            <v>921</v>
          </cell>
          <cell r="AU178">
            <v>960</v>
          </cell>
          <cell r="AV178">
            <v>969</v>
          </cell>
          <cell r="AW178">
            <v>980</v>
          </cell>
          <cell r="AX178">
            <v>1081</v>
          </cell>
          <cell r="AY178">
            <v>927</v>
          </cell>
          <cell r="AZ178">
            <v>946</v>
          </cell>
          <cell r="BA178">
            <v>964</v>
          </cell>
          <cell r="BB178">
            <v>951</v>
          </cell>
          <cell r="BC178">
            <v>988</v>
          </cell>
          <cell r="BE178">
            <v>0</v>
          </cell>
          <cell r="BK178" t="str">
            <v>C3</v>
          </cell>
          <cell r="BL178" t="str">
            <v>C3</v>
          </cell>
          <cell r="BM178" t="str">
            <v>C3</v>
          </cell>
          <cell r="CW178" t="str">
            <v>Flush toilet (municipal)</v>
          </cell>
          <cell r="DO178" t="str">
            <v>1334,48</v>
          </cell>
          <cell r="DP178" t="str">
            <v xml:space="preserve"> </v>
          </cell>
          <cell r="EH178">
            <v>4</v>
          </cell>
          <cell r="EM178" t="str">
            <v>YES</v>
          </cell>
          <cell r="EN178" t="str">
            <v/>
          </cell>
          <cell r="EO178" t="str">
            <v/>
          </cell>
          <cell r="EP178" t="str">
            <v/>
          </cell>
          <cell r="EQ178" t="str">
            <v/>
          </cell>
          <cell r="FH178" t="str">
            <v/>
          </cell>
          <cell r="FI178" t="str">
            <v>NEED DOUBLE ECD NO ECD</v>
          </cell>
          <cell r="FP178">
            <v>0</v>
          </cell>
          <cell r="FR178">
            <v>0</v>
          </cell>
          <cell r="FT178">
            <v>0</v>
          </cell>
          <cell r="FV178">
            <v>0</v>
          </cell>
          <cell r="FW178">
            <v>0</v>
          </cell>
          <cell r="GA178" t="str">
            <v/>
          </cell>
          <cell r="GC178" t="str">
            <v>Yes</v>
          </cell>
          <cell r="GD178">
            <v>0</v>
          </cell>
          <cell r="GE178">
            <v>0</v>
          </cell>
          <cell r="GF178">
            <v>0</v>
          </cell>
          <cell r="GG178" t="str">
            <v>0</v>
          </cell>
          <cell r="GH178" t="str">
            <v>0</v>
          </cell>
          <cell r="GI178" t="str">
            <v>Municipal Yard Supply</v>
          </cell>
          <cell r="GJ178" t="str">
            <v>Less than 75%</v>
          </cell>
          <cell r="GK178" t="str">
            <v>YES</v>
          </cell>
          <cell r="GL178">
            <v>1</v>
          </cell>
          <cell r="GM178">
            <v>5000</v>
          </cell>
          <cell r="GN178" t="str">
            <v>1 x 5kl</v>
          </cell>
          <cell r="GR178" t="str">
            <v>Reticulated for drinking purposes, Reticulated for vegetable garden, Reticulated for water borne sewerage system</v>
          </cell>
          <cell r="GS178" t="str">
            <v>Less than 25% needed</v>
          </cell>
          <cell r="GT178" t="str">
            <v/>
          </cell>
          <cell r="GU178">
            <v>37</v>
          </cell>
          <cell r="GV178">
            <v>24</v>
          </cell>
          <cell r="GW178">
            <v>13</v>
          </cell>
          <cell r="GX178">
            <v>0</v>
          </cell>
          <cell r="GY178" t="str">
            <v>24</v>
          </cell>
          <cell r="GZ178">
            <v>13</v>
          </cell>
          <cell r="HA178">
            <v>2</v>
          </cell>
          <cell r="HB178">
            <v>0.15384615384615385</v>
          </cell>
          <cell r="HC178">
            <v>0</v>
          </cell>
          <cell r="HD178">
            <v>1</v>
          </cell>
          <cell r="HE178" t="str">
            <v>0</v>
          </cell>
          <cell r="HF178">
            <v>0</v>
          </cell>
          <cell r="HG178" t="str">
            <v>0</v>
          </cell>
          <cell r="HH178">
            <v>1</v>
          </cell>
          <cell r="HI178">
            <v>1</v>
          </cell>
          <cell r="HJ178">
            <v>0</v>
          </cell>
          <cell r="HK178">
            <v>0</v>
          </cell>
          <cell r="HL178">
            <v>1</v>
          </cell>
          <cell r="HM178">
            <v>1</v>
          </cell>
          <cell r="HN178">
            <v>1</v>
          </cell>
          <cell r="HO178" t="str">
            <v>1</v>
          </cell>
          <cell r="HP178">
            <v>1</v>
          </cell>
          <cell r="HQ178" t="str">
            <v>0</v>
          </cell>
          <cell r="HR178">
            <v>11</v>
          </cell>
          <cell r="HS178">
            <v>11</v>
          </cell>
          <cell r="HT178">
            <v>14</v>
          </cell>
          <cell r="HU178">
            <v>5</v>
          </cell>
          <cell r="HW178">
            <v>1</v>
          </cell>
          <cell r="HX178">
            <v>1</v>
          </cell>
          <cell r="HY178" t="str">
            <v>0</v>
          </cell>
          <cell r="HZ178" t="str">
            <v>0</v>
          </cell>
          <cell r="IA178">
            <v>26</v>
          </cell>
          <cell r="IB178">
            <v>26</v>
          </cell>
          <cell r="IC178">
            <v>3</v>
          </cell>
          <cell r="ID178">
            <v>3</v>
          </cell>
          <cell r="IE178">
            <v>1</v>
          </cell>
          <cell r="IF178">
            <v>0</v>
          </cell>
          <cell r="IG178">
            <v>1054815.69</v>
          </cell>
          <cell r="IH178" t="str">
            <v>53645719,46</v>
          </cell>
          <cell r="II178" t="str">
            <v>1856</v>
          </cell>
          <cell r="IJ178">
            <v>11172540.823899999</v>
          </cell>
          <cell r="IK178">
            <v>41069754.823200002</v>
          </cell>
          <cell r="IL178">
            <v>498546.54580000002</v>
          </cell>
          <cell r="IM178">
            <v>667167.73919999995</v>
          </cell>
          <cell r="IN178" t="str">
            <v>1054815,69</v>
          </cell>
          <cell r="IP178">
            <v>-40014939.133199997</v>
          </cell>
          <cell r="IQ178">
            <v>5.2696782505999998E-3</v>
          </cell>
          <cell r="IS178">
            <v>100</v>
          </cell>
          <cell r="IT178">
            <v>5</v>
          </cell>
          <cell r="IU178" t="str">
            <v>CORRECTIVE MAINTENANCE</v>
          </cell>
        </row>
        <row r="179">
          <cell r="A179" t="str">
            <v>HANTAM NEW OFF-SHOOT PRIMÊRE SKOOL</v>
          </cell>
          <cell r="B179" t="str">
            <v>NEW SCHOOL</v>
          </cell>
          <cell r="C179" t="str">
            <v>NOT ON ASSET REGISTER</v>
          </cell>
          <cell r="D179">
            <v>300000039</v>
          </cell>
          <cell r="F179" t="str">
            <v>NAMAKWA</v>
          </cell>
          <cell r="G179" t="str">
            <v>HANTAM</v>
          </cell>
          <cell r="H179" t="str">
            <v xml:space="preserve">CALVINIA </v>
          </cell>
          <cell r="I179" t="str">
            <v xml:space="preserve">CALVINIA </v>
          </cell>
          <cell r="J179" t="str">
            <v>TBD</v>
          </cell>
          <cell r="K179" t="str">
            <v>TBD</v>
          </cell>
          <cell r="L179" t="str">
            <v>TBD</v>
          </cell>
          <cell r="N179" t="str">
            <v>TBD</v>
          </cell>
          <cell r="O179" t="str">
            <v>TBD</v>
          </cell>
          <cell r="P179" t="str">
            <v>TBD</v>
          </cell>
          <cell r="Q179" t="str">
            <v>TBD</v>
          </cell>
          <cell r="R179" t="str">
            <v>TBD</v>
          </cell>
          <cell r="S179" t="str">
            <v>TBD</v>
          </cell>
          <cell r="T179" t="str">
            <v>NO</v>
          </cell>
          <cell r="U179" t="str">
            <v>URBAN</v>
          </cell>
          <cell r="V179" t="str">
            <v>NEW</v>
          </cell>
          <cell r="W179" t="str">
            <v>TBD</v>
          </cell>
          <cell r="X179">
            <v>2.8</v>
          </cell>
          <cell r="Y179" t="str">
            <v>TBD</v>
          </cell>
          <cell r="AA179" t="str">
            <v>NEW PERMANENT</v>
          </cell>
          <cell r="AG179" t="str">
            <v>PLANNING PHASE</v>
          </cell>
          <cell r="AH179" t="str">
            <v>PUBLIC</v>
          </cell>
          <cell r="AI179" t="str">
            <v>FULL SERVICE SCHOOL IN PLANNING</v>
          </cell>
          <cell r="AJ179" t="str">
            <v>PRIMARY</v>
          </cell>
          <cell r="AK179">
            <v>0</v>
          </cell>
          <cell r="AL179" t="str">
            <v>LARGE PRIMARY</v>
          </cell>
          <cell r="AM179" t="str">
            <v xml:space="preserve">LEVEL 3 PRIMARYSCHOOL </v>
          </cell>
          <cell r="AN179" t="str">
            <v>GRADE R</v>
          </cell>
          <cell r="AO179" t="str">
            <v>GRADE 7</v>
          </cell>
          <cell r="BC179">
            <v>0</v>
          </cell>
          <cell r="FG179" t="str">
            <v>FULL SCHOOL - 20</v>
          </cell>
          <cell r="FJ179" t="str">
            <v>PRIORITISE</v>
          </cell>
          <cell r="FL179">
            <v>53</v>
          </cell>
          <cell r="FN179" t="str">
            <v>OFF SHOOT</v>
          </cell>
          <cell r="FQ179"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W179">
            <v>0</v>
          </cell>
          <cell r="IM179">
            <v>0</v>
          </cell>
        </row>
        <row r="180">
          <cell r="A180" t="str">
            <v>HANTAM PRIMÊRE SKOOL</v>
          </cell>
          <cell r="B180" t="str">
            <v>GOVERNMENT SCHOOL</v>
          </cell>
          <cell r="C180" t="str">
            <v>NCPRP0996-0999</v>
          </cell>
          <cell r="D180">
            <v>300033206</v>
          </cell>
          <cell r="E180" t="str">
            <v/>
          </cell>
          <cell r="F180" t="str">
            <v>NAMAKWA</v>
          </cell>
          <cell r="G180" t="str">
            <v>HANTAM</v>
          </cell>
          <cell r="H180" t="str">
            <v>CALVINIA</v>
          </cell>
          <cell r="I180" t="str">
            <v>CALVINIA</v>
          </cell>
          <cell r="J180" t="str">
            <v>1439  LE ROUX STREET, CALVINIA</v>
          </cell>
          <cell r="K180" t="str">
            <v>-31.464903</v>
          </cell>
          <cell r="L180" t="str">
            <v>19.767598</v>
          </cell>
          <cell r="M180">
            <v>4</v>
          </cell>
          <cell r="N180" t="str">
            <v>GH VAN ROOI</v>
          </cell>
          <cell r="O180" t="str">
            <v>4</v>
          </cell>
          <cell r="P180" t="str">
            <v>MANUEL HENDRY PIETERSE</v>
          </cell>
          <cell r="Q180" t="str">
            <v>0273411212</v>
          </cell>
          <cell r="S180" t="str">
            <v>PRINCIPAL.HPS@HANTAM.CO.ZA</v>
          </cell>
          <cell r="T180" t="str">
            <v>NO</v>
          </cell>
          <cell r="U180" t="str">
            <v>URBAN</v>
          </cell>
          <cell r="V180" t="str">
            <v>796</v>
          </cell>
          <cell r="W180" t="str">
            <v>6,2138</v>
          </cell>
          <cell r="X180">
            <v>2.8</v>
          </cell>
          <cell r="Y180" t="str">
            <v>3,4138</v>
          </cell>
          <cell r="Z180">
            <v>5284</v>
          </cell>
          <cell r="AA180" t="str">
            <v>PERMANENT</v>
          </cell>
          <cell r="AB180" t="str">
            <v/>
          </cell>
          <cell r="AC180" t="str">
            <v/>
          </cell>
          <cell r="AD180" t="str">
            <v>PROVINCIAL</v>
          </cell>
          <cell r="AE180" t="str">
            <v>NO</v>
          </cell>
          <cell r="AF180" t="str">
            <v/>
          </cell>
          <cell r="AG180" t="str">
            <v>OPERATIONAL (LEARNERS AT THE SCHOOL)</v>
          </cell>
          <cell r="AH180" t="str">
            <v>PUBLIC</v>
          </cell>
          <cell r="AI180" t="str">
            <v>PUBLIC ORDINARY SCHOOL</v>
          </cell>
          <cell r="AJ180" t="str">
            <v>PRIMARY</v>
          </cell>
          <cell r="AK180">
            <v>1470</v>
          </cell>
          <cell r="AL180" t="str">
            <v>MEGA PRIMARY</v>
          </cell>
          <cell r="AM180" t="str">
            <v xml:space="preserve">LEVEL 5 PRIMARY SCHOOL </v>
          </cell>
          <cell r="AN180" t="str">
            <v>GRADE R</v>
          </cell>
          <cell r="AO180" t="str">
            <v>GRADE 7</v>
          </cell>
          <cell r="AP180" t="str">
            <v>1375</v>
          </cell>
          <cell r="AQ180">
            <v>1392</v>
          </cell>
          <cell r="AR180">
            <v>1342</v>
          </cell>
          <cell r="AS180">
            <v>1383</v>
          </cell>
          <cell r="AT180">
            <v>1318</v>
          </cell>
          <cell r="AU180">
            <v>1423</v>
          </cell>
          <cell r="AV180">
            <v>1403</v>
          </cell>
          <cell r="AW180">
            <v>1426</v>
          </cell>
          <cell r="AX180">
            <v>1629</v>
          </cell>
          <cell r="AY180">
            <v>1441</v>
          </cell>
          <cell r="AZ180">
            <v>1421</v>
          </cell>
          <cell r="BA180">
            <v>1405</v>
          </cell>
          <cell r="BB180">
            <v>1449</v>
          </cell>
          <cell r="BC180">
            <v>1470</v>
          </cell>
          <cell r="BE180">
            <v>0</v>
          </cell>
          <cell r="BK180" t="str">
            <v>C4</v>
          </cell>
          <cell r="BL180" t="str">
            <v>C3</v>
          </cell>
          <cell r="BM180" t="str">
            <v>C3</v>
          </cell>
          <cell r="CW180" t="str">
            <v>Flush toilet (municipal)</v>
          </cell>
          <cell r="DO180" t="str">
            <v>1042,55</v>
          </cell>
          <cell r="DP180" t="str">
            <v>WELDED MESH</v>
          </cell>
          <cell r="EH180">
            <v>8</v>
          </cell>
          <cell r="EM180" t="str">
            <v>YES</v>
          </cell>
          <cell r="EN180" t="str">
            <v/>
          </cell>
          <cell r="EO180" t="str">
            <v/>
          </cell>
          <cell r="EP180" t="str">
            <v/>
          </cell>
          <cell r="EQ180" t="str">
            <v/>
          </cell>
          <cell r="FH180" t="str">
            <v/>
          </cell>
          <cell r="FI180" t="str">
            <v>NEED DOUBLE ECD NO ECD</v>
          </cell>
          <cell r="FP180">
            <v>0</v>
          </cell>
          <cell r="FR180">
            <v>0</v>
          </cell>
          <cell r="FT180">
            <v>0</v>
          </cell>
          <cell r="FV180">
            <v>0</v>
          </cell>
          <cell r="FW180">
            <v>0</v>
          </cell>
          <cell r="GA180" t="str">
            <v/>
          </cell>
          <cell r="GC180" t="str">
            <v>Yes</v>
          </cell>
          <cell r="GD180">
            <v>0</v>
          </cell>
          <cell r="GE180">
            <v>0</v>
          </cell>
          <cell r="GF180">
            <v>0</v>
          </cell>
          <cell r="GG180" t="str">
            <v>0</v>
          </cell>
          <cell r="GH180" t="str">
            <v>0</v>
          </cell>
          <cell r="GI180" t="str">
            <v>Borehole/Well on site, Municipal Yard Supply</v>
          </cell>
          <cell r="GJ180" t="str">
            <v>Less than 100%</v>
          </cell>
          <cell r="GK180" t="str">
            <v>YES</v>
          </cell>
          <cell r="GL180">
            <v>1</v>
          </cell>
          <cell r="GM180">
            <v>5000</v>
          </cell>
          <cell r="GN180" t="str">
            <v>1 x 5kl</v>
          </cell>
          <cell r="GR180" t="str">
            <v>Reticulated for drinking purposes, Reticulated for vegetable garden, Reticulated for water borne sewerage system</v>
          </cell>
          <cell r="GS180" t="str">
            <v>Less than 25% needed</v>
          </cell>
          <cell r="GT180" t="str">
            <v/>
          </cell>
          <cell r="GU180">
            <v>49</v>
          </cell>
          <cell r="GV180">
            <v>36.75</v>
          </cell>
          <cell r="GW180">
            <v>12.25</v>
          </cell>
          <cell r="GX180">
            <v>0</v>
          </cell>
          <cell r="GY180" t="str">
            <v>18</v>
          </cell>
          <cell r="GZ180">
            <v>0</v>
          </cell>
          <cell r="HA180">
            <v>0</v>
          </cell>
          <cell r="HB180">
            <v>0</v>
          </cell>
          <cell r="HC180">
            <v>0</v>
          </cell>
          <cell r="HD180">
            <v>1</v>
          </cell>
          <cell r="HE180" t="str">
            <v>0</v>
          </cell>
          <cell r="HF180">
            <v>0</v>
          </cell>
          <cell r="HG180" t="str">
            <v>0</v>
          </cell>
          <cell r="HH180">
            <v>1</v>
          </cell>
          <cell r="HI180">
            <v>1</v>
          </cell>
          <cell r="HJ180">
            <v>0</v>
          </cell>
          <cell r="HK180">
            <v>0</v>
          </cell>
          <cell r="HL180">
            <v>1</v>
          </cell>
          <cell r="HM180">
            <v>1</v>
          </cell>
          <cell r="HN180">
            <v>1</v>
          </cell>
          <cell r="HO180" t="str">
            <v>1</v>
          </cell>
          <cell r="HP180">
            <v>1</v>
          </cell>
          <cell r="HQ180" t="str">
            <v>0</v>
          </cell>
          <cell r="HR180">
            <v>8</v>
          </cell>
          <cell r="HS180">
            <v>12</v>
          </cell>
          <cell r="HT180">
            <v>14</v>
          </cell>
          <cell r="HU180">
            <v>9</v>
          </cell>
          <cell r="HW180">
            <v>0</v>
          </cell>
          <cell r="HX180">
            <v>0</v>
          </cell>
          <cell r="HY180" t="str">
            <v>0</v>
          </cell>
          <cell r="HZ180" t="str">
            <v>0</v>
          </cell>
          <cell r="IA180">
            <v>43</v>
          </cell>
          <cell r="IB180">
            <v>43</v>
          </cell>
          <cell r="IC180">
            <v>1</v>
          </cell>
          <cell r="ID180">
            <v>1</v>
          </cell>
          <cell r="IE180">
            <v>1</v>
          </cell>
          <cell r="IF180">
            <v>0</v>
          </cell>
          <cell r="IG180">
            <v>617405.04</v>
          </cell>
          <cell r="IH180" t="str">
            <v>39885065,37</v>
          </cell>
          <cell r="II180" t="str">
            <v>1993</v>
          </cell>
          <cell r="IJ180">
            <v>15193891.903999999</v>
          </cell>
          <cell r="IK180">
            <v>41117197.704099998</v>
          </cell>
          <cell r="IL180">
            <v>2705763.3670000001</v>
          </cell>
          <cell r="IM180">
            <v>3620921.7445999999</v>
          </cell>
          <cell r="IN180" t="str">
            <v>617405,04</v>
          </cell>
          <cell r="IP180">
            <v>-40499792.664099999</v>
          </cell>
          <cell r="IQ180">
            <v>3.0561024958000001E-2</v>
          </cell>
          <cell r="IS180">
            <v>100</v>
          </cell>
          <cell r="IT180">
            <v>5</v>
          </cell>
          <cell r="IU180" t="str">
            <v>PREVENTATIVE MAINTENANCE</v>
          </cell>
        </row>
        <row r="181">
          <cell r="A181" t="str">
            <v>HANTAM SEKONDÊRE SKOOL</v>
          </cell>
          <cell r="B181" t="str">
            <v>GOVERNMENT SCHOOL</v>
          </cell>
          <cell r="C181" t="str">
            <v>NCPRP1279, 1300</v>
          </cell>
          <cell r="D181">
            <v>300033401</v>
          </cell>
          <cell r="E181" t="str">
            <v>HANTAMHOSTEL</v>
          </cell>
          <cell r="F181" t="str">
            <v>NAMAKWA</v>
          </cell>
          <cell r="G181" t="str">
            <v>HANTAM</v>
          </cell>
          <cell r="H181" t="str">
            <v xml:space="preserve">CALVINIA </v>
          </cell>
          <cell r="I181" t="str">
            <v xml:space="preserve">CALVINIA </v>
          </cell>
          <cell r="J181" t="str">
            <v>STEYN STREET, NEWTON, CALVINIA</v>
          </cell>
          <cell r="K181" t="str">
            <v>-31.46416</v>
          </cell>
          <cell r="L181" t="str">
            <v>19.759684</v>
          </cell>
          <cell r="M181">
            <v>4</v>
          </cell>
          <cell r="N181" t="str">
            <v>GH VAN ROOI</v>
          </cell>
          <cell r="O181" t="str">
            <v>4</v>
          </cell>
          <cell r="P181" t="str">
            <v>JAN JOHANNES LEUKES</v>
          </cell>
          <cell r="Q181" t="str">
            <v>0273411295</v>
          </cell>
          <cell r="R181" t="str">
            <v>0781540740</v>
          </cell>
          <cell r="S181" t="str">
            <v>HANTAMHIGH@HANTAM.CO.ZA</v>
          </cell>
          <cell r="T181" t="str">
            <v>NO</v>
          </cell>
          <cell r="U181" t="str">
            <v>URBAN</v>
          </cell>
          <cell r="V181" t="str">
            <v>1771</v>
          </cell>
          <cell r="W181" t="str">
            <v>10,5003</v>
          </cell>
          <cell r="X181">
            <v>4.8</v>
          </cell>
          <cell r="Y181" t="str">
            <v>5,7003</v>
          </cell>
          <cell r="Z181">
            <v>8449</v>
          </cell>
          <cell r="AA181" t="str">
            <v>PERMANENT</v>
          </cell>
          <cell r="AB181" t="str">
            <v/>
          </cell>
          <cell r="AC181" t="str">
            <v/>
          </cell>
          <cell r="AD181" t="str">
            <v>PROVINCIAL</v>
          </cell>
          <cell r="AE181" t="str">
            <v>NO</v>
          </cell>
          <cell r="AF181" t="str">
            <v/>
          </cell>
          <cell r="AG181" t="str">
            <v>OPERATIONAL (LEARNERS AT THE SCHOOL)</v>
          </cell>
          <cell r="AH181" t="str">
            <v>PUBLIC</v>
          </cell>
          <cell r="AI181" t="str">
            <v>PUBLIC ORDINARY SCHOOL</v>
          </cell>
          <cell r="AJ181" t="str">
            <v xml:space="preserve">SECONDARY </v>
          </cell>
          <cell r="AK181">
            <v>652</v>
          </cell>
          <cell r="AL181" t="str">
            <v xml:space="preserve">LARGE SECONDARY </v>
          </cell>
          <cell r="AM181" t="str">
            <v xml:space="preserve">LEVEL 4 SECONDARY SCHOOL </v>
          </cell>
          <cell r="AN181" t="str">
            <v>GRADE 8</v>
          </cell>
          <cell r="AO181" t="str">
            <v>GRADE 12</v>
          </cell>
          <cell r="AP181" t="str">
            <v>777</v>
          </cell>
          <cell r="AQ181">
            <v>772</v>
          </cell>
          <cell r="AR181">
            <v>778</v>
          </cell>
          <cell r="AS181">
            <v>741</v>
          </cell>
          <cell r="AT181">
            <v>780</v>
          </cell>
          <cell r="AU181">
            <v>755</v>
          </cell>
          <cell r="AV181">
            <v>773</v>
          </cell>
          <cell r="AW181">
            <v>788</v>
          </cell>
          <cell r="AX181">
            <v>576</v>
          </cell>
          <cell r="AY181">
            <v>776</v>
          </cell>
          <cell r="AZ181">
            <v>754</v>
          </cell>
          <cell r="BA181">
            <v>651</v>
          </cell>
          <cell r="BB181">
            <v>611</v>
          </cell>
          <cell r="BC181">
            <v>652</v>
          </cell>
          <cell r="BE181">
            <v>0</v>
          </cell>
          <cell r="BK181" t="str">
            <v>C2</v>
          </cell>
          <cell r="BL181" t="str">
            <v>C3</v>
          </cell>
          <cell r="BM181" t="str">
            <v>C3</v>
          </cell>
          <cell r="CW181" t="str">
            <v>Flush toilet (septic tank)</v>
          </cell>
          <cell r="DO181" t="str">
            <v>1830,5</v>
          </cell>
          <cell r="DP181" t="str">
            <v xml:space="preserve"> </v>
          </cell>
          <cell r="EM181" t="str">
            <v/>
          </cell>
          <cell r="EN181" t="str">
            <v>60</v>
          </cell>
          <cell r="EO181" t="str">
            <v>22</v>
          </cell>
          <cell r="EP181" t="str">
            <v>38</v>
          </cell>
          <cell r="EQ181" t="str">
            <v/>
          </cell>
          <cell r="FH181" t="str">
            <v/>
          </cell>
          <cell r="FI181" t="str">
            <v/>
          </cell>
          <cell r="FP181">
            <v>0</v>
          </cell>
          <cell r="FR181">
            <v>0</v>
          </cell>
          <cell r="FT181">
            <v>0</v>
          </cell>
          <cell r="FV181">
            <v>0</v>
          </cell>
          <cell r="FW181">
            <v>0</v>
          </cell>
          <cell r="GA181" t="str">
            <v/>
          </cell>
          <cell r="GC181" t="str">
            <v>Yes</v>
          </cell>
          <cell r="GD181">
            <v>0</v>
          </cell>
          <cell r="GE181">
            <v>0</v>
          </cell>
          <cell r="GF181">
            <v>0</v>
          </cell>
          <cell r="GG181" t="str">
            <v>0</v>
          </cell>
          <cell r="GH181" t="str">
            <v>0</v>
          </cell>
          <cell r="GI181" t="str">
            <v>Municipal/Communal</v>
          </cell>
          <cell r="GJ181" t="str">
            <v>Always available</v>
          </cell>
          <cell r="GK181" t="str">
            <v>NO</v>
          </cell>
          <cell r="GL181">
            <v>0</v>
          </cell>
          <cell r="GR181" t="str">
            <v>Reticulated for drinking purposes</v>
          </cell>
          <cell r="GS181" t="str">
            <v>Less than 50% needed</v>
          </cell>
          <cell r="GT181" t="str">
            <v/>
          </cell>
          <cell r="GU181">
            <v>57</v>
          </cell>
          <cell r="GV181">
            <v>20</v>
          </cell>
          <cell r="GW181">
            <v>37</v>
          </cell>
          <cell r="GX181">
            <v>0.1</v>
          </cell>
          <cell r="GY181" t="str">
            <v>8</v>
          </cell>
          <cell r="GZ181">
            <v>5</v>
          </cell>
          <cell r="HA181">
            <v>1</v>
          </cell>
          <cell r="HB181">
            <v>0.2</v>
          </cell>
          <cell r="HC181">
            <v>0</v>
          </cell>
          <cell r="HD181">
            <v>1</v>
          </cell>
          <cell r="HE181" t="str">
            <v>0</v>
          </cell>
          <cell r="HF181">
            <v>0</v>
          </cell>
          <cell r="HG181" t="str">
            <v>0</v>
          </cell>
          <cell r="HH181">
            <v>1</v>
          </cell>
          <cell r="HI181">
            <v>1</v>
          </cell>
          <cell r="HJ181">
            <v>0</v>
          </cell>
          <cell r="HK181">
            <v>0</v>
          </cell>
          <cell r="HL181">
            <v>1</v>
          </cell>
          <cell r="HM181">
            <v>1</v>
          </cell>
          <cell r="HN181">
            <v>1</v>
          </cell>
          <cell r="HO181" t="str">
            <v>1</v>
          </cell>
          <cell r="HP181">
            <v>1</v>
          </cell>
          <cell r="HQ181" t="str">
            <v>0</v>
          </cell>
          <cell r="HR181">
            <v>4</v>
          </cell>
          <cell r="HS181">
            <v>4</v>
          </cell>
          <cell r="HT181">
            <v>17</v>
          </cell>
          <cell r="HU181">
            <v>13</v>
          </cell>
          <cell r="HW181">
            <v>0</v>
          </cell>
          <cell r="HX181">
            <v>0</v>
          </cell>
          <cell r="HY181" t="str">
            <v>0</v>
          </cell>
          <cell r="HZ181" t="str">
            <v>0</v>
          </cell>
          <cell r="IA181">
            <v>24</v>
          </cell>
          <cell r="IB181">
            <v>24</v>
          </cell>
          <cell r="IC181">
            <v>0</v>
          </cell>
          <cell r="ID181">
            <v>0</v>
          </cell>
          <cell r="IE181">
            <v>1</v>
          </cell>
          <cell r="IF181">
            <v>1</v>
          </cell>
          <cell r="IG181">
            <v>1253443.6299000001</v>
          </cell>
          <cell r="IH181" t="str">
            <v>52950218,12</v>
          </cell>
          <cell r="II181" t="str">
            <v>1978</v>
          </cell>
          <cell r="IJ181">
            <v>14058200</v>
          </cell>
          <cell r="IK181">
            <v>56127231.207199998</v>
          </cell>
          <cell r="IL181">
            <v>5297218.3372999998</v>
          </cell>
          <cell r="IM181">
            <v>7088873.0691</v>
          </cell>
          <cell r="IN181" t="str">
            <v>1253443,6299</v>
          </cell>
          <cell r="IP181">
            <v>-54873787.577299997</v>
          </cell>
          <cell r="IQ181">
            <v>2.3672114542000001E-2</v>
          </cell>
          <cell r="IS181">
            <v>100</v>
          </cell>
          <cell r="IT181">
            <v>5</v>
          </cell>
          <cell r="IU181" t="str">
            <v>FEASIBILITY STUDY</v>
          </cell>
        </row>
        <row r="182">
          <cell r="A182" t="str">
            <v>HARTSWATER NEW ENGLISH MEDIUM  PRIMARY SCHOOL</v>
          </cell>
          <cell r="B182" t="str">
            <v>NEW SCHOOL</v>
          </cell>
          <cell r="C182" t="str">
            <v>NOT ON ASSET REGISTER</v>
          </cell>
          <cell r="D182">
            <v>300000007</v>
          </cell>
          <cell r="E182" t="str">
            <v/>
          </cell>
          <cell r="F182" t="str">
            <v>FRANCES BAARD</v>
          </cell>
          <cell r="G182" t="str">
            <v>PHOKWANE</v>
          </cell>
          <cell r="H182" t="str">
            <v>HARTSWATER</v>
          </cell>
          <cell r="I182" t="str">
            <v>HARTSWATER</v>
          </cell>
          <cell r="J182" t="str">
            <v>TBD</v>
          </cell>
          <cell r="K182" t="str">
            <v>TBD</v>
          </cell>
          <cell r="L182" t="str">
            <v>TBD</v>
          </cell>
          <cell r="N182" t="str">
            <v>TBD</v>
          </cell>
          <cell r="O182" t="str">
            <v>TBD</v>
          </cell>
          <cell r="P182" t="str">
            <v>TBD</v>
          </cell>
          <cell r="Q182" t="str">
            <v>TBD</v>
          </cell>
          <cell r="R182" t="str">
            <v>TBD</v>
          </cell>
          <cell r="S182" t="str">
            <v>TBD</v>
          </cell>
          <cell r="T182" t="str">
            <v>NO</v>
          </cell>
          <cell r="U182" t="str">
            <v>URBAN</v>
          </cell>
          <cell r="V182" t="str">
            <v>NEW</v>
          </cell>
          <cell r="W182" t="str">
            <v>TBD</v>
          </cell>
          <cell r="X182">
            <v>2.8</v>
          </cell>
          <cell r="Y182" t="str">
            <v>TBD</v>
          </cell>
          <cell r="AA182" t="str">
            <v>NEW PERMANENT</v>
          </cell>
          <cell r="AB182" t="str">
            <v/>
          </cell>
          <cell r="AC182" t="str">
            <v/>
          </cell>
          <cell r="AD182" t="str">
            <v/>
          </cell>
          <cell r="AE182" t="str">
            <v/>
          </cell>
          <cell r="AF182" t="str">
            <v/>
          </cell>
          <cell r="AG182" t="str">
            <v>PLANNING PHASE</v>
          </cell>
          <cell r="AH182" t="str">
            <v>PUBLIC</v>
          </cell>
          <cell r="AI182" t="str">
            <v>FULL SERVICE SCHOOL IN PLANNING</v>
          </cell>
          <cell r="AJ182" t="str">
            <v>PRIMARY</v>
          </cell>
          <cell r="AK182">
            <v>0</v>
          </cell>
          <cell r="AL182" t="str">
            <v>LARGE PRIMARY</v>
          </cell>
          <cell r="AM182" t="str">
            <v xml:space="preserve">LEVEL 3 PRIMARYSCHOOL </v>
          </cell>
          <cell r="AN182" t="str">
            <v>GRADE R</v>
          </cell>
          <cell r="AO182" t="str">
            <v>GRADE 7</v>
          </cell>
          <cell r="AP182" t="str">
            <v/>
          </cell>
          <cell r="BC182">
            <v>0</v>
          </cell>
          <cell r="BK182" t="str">
            <v/>
          </cell>
          <cell r="BL182" t="str">
            <v/>
          </cell>
          <cell r="CW182" t="str">
            <v/>
          </cell>
          <cell r="DO182" t="str">
            <v>1000</v>
          </cell>
          <cell r="DP182" t="str">
            <v xml:space="preserve"> </v>
          </cell>
          <cell r="EM182" t="str">
            <v/>
          </cell>
          <cell r="EN182" t="str">
            <v/>
          </cell>
          <cell r="EO182" t="str">
            <v/>
          </cell>
          <cell r="EP182" t="str">
            <v/>
          </cell>
          <cell r="EQ182" t="str">
            <v/>
          </cell>
          <cell r="FG182" t="str">
            <v>FULL SCHOOL - 9</v>
          </cell>
          <cell r="FH182" t="str">
            <v/>
          </cell>
          <cell r="FJ182" t="str">
            <v>PRIORITISE</v>
          </cell>
          <cell r="FL182">
            <v>25</v>
          </cell>
          <cell r="FN182" t="str">
            <v>ENGLISH</v>
          </cell>
          <cell r="FP182">
            <v>0</v>
          </cell>
          <cell r="FQ182"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182">
            <v>0</v>
          </cell>
          <cell r="FT182">
            <v>0</v>
          </cell>
          <cell r="FV182">
            <v>0</v>
          </cell>
          <cell r="FW182">
            <v>0</v>
          </cell>
          <cell r="GA182" t="str">
            <v/>
          </cell>
          <cell r="GC182" t="str">
            <v/>
          </cell>
          <cell r="GG182" t="str">
            <v/>
          </cell>
          <cell r="GH182" t="str">
            <v/>
          </cell>
          <cell r="GT182" t="str">
            <v/>
          </cell>
          <cell r="GY182" t="str">
            <v/>
          </cell>
          <cell r="HE182" t="str">
            <v/>
          </cell>
          <cell r="HG182" t="str">
            <v/>
          </cell>
          <cell r="HO182" t="str">
            <v/>
          </cell>
          <cell r="HQ182" t="str">
            <v/>
          </cell>
          <cell r="HY182" t="str">
            <v/>
          </cell>
          <cell r="HZ182" t="str">
            <v/>
          </cell>
          <cell r="IH182" t="str">
            <v/>
          </cell>
          <cell r="II182" t="str">
            <v>TBD</v>
          </cell>
          <cell r="IK182">
            <v>0</v>
          </cell>
          <cell r="IL182">
            <v>0</v>
          </cell>
          <cell r="IM182">
            <v>0</v>
          </cell>
          <cell r="IN182" t="str">
            <v/>
          </cell>
          <cell r="IP182">
            <v>0</v>
          </cell>
          <cell r="IS182">
            <v>100</v>
          </cell>
          <cell r="IT182">
            <v>5</v>
          </cell>
          <cell r="IU182" t="str">
            <v>PREVENTATIVE MAINTENANCE</v>
          </cell>
        </row>
        <row r="183">
          <cell r="A183" t="str">
            <v>HARTSWATER NEW ENGLISH MEDIUM  SECONDARY SCHOOL</v>
          </cell>
          <cell r="B183" t="str">
            <v>NEW SCHOOL</v>
          </cell>
          <cell r="C183" t="str">
            <v>NOT ON ASSET REGISTER</v>
          </cell>
          <cell r="D183">
            <v>300000027</v>
          </cell>
          <cell r="E183" t="str">
            <v/>
          </cell>
          <cell r="F183" t="str">
            <v>FRANCES BAARD</v>
          </cell>
          <cell r="G183" t="str">
            <v>PHOKWANE</v>
          </cell>
          <cell r="H183" t="str">
            <v>HARTSWATER</v>
          </cell>
          <cell r="I183" t="str">
            <v>HARTSWATER</v>
          </cell>
          <cell r="J183" t="str">
            <v>TBD</v>
          </cell>
          <cell r="K183" t="str">
            <v>TBD</v>
          </cell>
          <cell r="L183" t="str">
            <v>TBD</v>
          </cell>
          <cell r="N183" t="str">
            <v>TBD</v>
          </cell>
          <cell r="O183" t="str">
            <v>TBD</v>
          </cell>
          <cell r="P183" t="str">
            <v>TBD</v>
          </cell>
          <cell r="Q183" t="str">
            <v>TBD</v>
          </cell>
          <cell r="R183" t="str">
            <v>TBD</v>
          </cell>
          <cell r="S183" t="str">
            <v>TBD</v>
          </cell>
          <cell r="T183" t="str">
            <v>NO</v>
          </cell>
          <cell r="U183" t="str">
            <v>URBAN</v>
          </cell>
          <cell r="V183" t="str">
            <v>NEW</v>
          </cell>
          <cell r="W183" t="str">
            <v>TBD</v>
          </cell>
          <cell r="X183">
            <v>4.8</v>
          </cell>
          <cell r="Y183" t="str">
            <v>TBD</v>
          </cell>
          <cell r="AA183" t="str">
            <v>NEW PERMANENT</v>
          </cell>
          <cell r="AB183" t="str">
            <v/>
          </cell>
          <cell r="AC183" t="str">
            <v/>
          </cell>
          <cell r="AD183" t="str">
            <v/>
          </cell>
          <cell r="AE183" t="str">
            <v/>
          </cell>
          <cell r="AF183" t="str">
            <v/>
          </cell>
          <cell r="AG183" t="str">
            <v>PLANNING PHASE</v>
          </cell>
          <cell r="AH183" t="str">
            <v>PUBLIC</v>
          </cell>
          <cell r="AI183" t="str">
            <v>FULL SERVICE SCHOOL IN PLANNING</v>
          </cell>
          <cell r="AJ183" t="str">
            <v xml:space="preserve">SECONDARY </v>
          </cell>
          <cell r="AK183">
            <v>0</v>
          </cell>
          <cell r="AL183" t="str">
            <v xml:space="preserve">LARGE SECONDARY </v>
          </cell>
          <cell r="AM183" t="str">
            <v xml:space="preserve">LEVEL 5 SECONDARY SCHOOL </v>
          </cell>
          <cell r="AN183" t="str">
            <v>GRADE 8</v>
          </cell>
          <cell r="AO183" t="str">
            <v>GRADE 12</v>
          </cell>
          <cell r="AP183" t="str">
            <v/>
          </cell>
          <cell r="BC183">
            <v>0</v>
          </cell>
          <cell r="BK183" t="str">
            <v/>
          </cell>
          <cell r="BL183" t="str">
            <v/>
          </cell>
          <cell r="CW183" t="str">
            <v/>
          </cell>
          <cell r="DO183" t="str">
            <v>1000</v>
          </cell>
          <cell r="DP183" t="str">
            <v xml:space="preserve"> </v>
          </cell>
          <cell r="EM183" t="str">
            <v/>
          </cell>
          <cell r="EN183" t="str">
            <v/>
          </cell>
          <cell r="EO183" t="str">
            <v/>
          </cell>
          <cell r="EP183" t="str">
            <v/>
          </cell>
          <cell r="EQ183" t="str">
            <v/>
          </cell>
          <cell r="FG183" t="str">
            <v>FULL SCHOOL - 17</v>
          </cell>
          <cell r="FH183" t="str">
            <v/>
          </cell>
          <cell r="FJ183" t="str">
            <v>PRIORITISE</v>
          </cell>
          <cell r="FL183">
            <v>26</v>
          </cell>
          <cell r="FN183" t="str">
            <v>ENGLISH</v>
          </cell>
          <cell r="FP183">
            <v>0</v>
          </cell>
          <cell r="FQ183"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183">
            <v>0</v>
          </cell>
          <cell r="FT183">
            <v>0</v>
          </cell>
          <cell r="FV183">
            <v>0</v>
          </cell>
          <cell r="FW183">
            <v>0</v>
          </cell>
          <cell r="GA183" t="str">
            <v/>
          </cell>
          <cell r="GC183" t="str">
            <v/>
          </cell>
          <cell r="GG183" t="str">
            <v/>
          </cell>
          <cell r="GH183" t="str">
            <v/>
          </cell>
          <cell r="GT183" t="str">
            <v/>
          </cell>
          <cell r="GY183" t="str">
            <v/>
          </cell>
          <cell r="HE183" t="str">
            <v/>
          </cell>
          <cell r="HG183" t="str">
            <v/>
          </cell>
          <cell r="HO183" t="str">
            <v/>
          </cell>
          <cell r="HQ183" t="str">
            <v/>
          </cell>
          <cell r="HY183" t="str">
            <v/>
          </cell>
          <cell r="HZ183" t="str">
            <v/>
          </cell>
          <cell r="IH183" t="str">
            <v/>
          </cell>
          <cell r="II183" t="str">
            <v>TBD</v>
          </cell>
          <cell r="IK183">
            <v>0</v>
          </cell>
          <cell r="IL183">
            <v>0</v>
          </cell>
          <cell r="IM183">
            <v>0</v>
          </cell>
          <cell r="IN183" t="str">
            <v/>
          </cell>
          <cell r="IP183">
            <v>0</v>
          </cell>
          <cell r="IS183">
            <v>100</v>
          </cell>
          <cell r="IT183">
            <v>5</v>
          </cell>
          <cell r="IU183" t="str">
            <v>PREVENTATIVE MAINTENANCE</v>
          </cell>
        </row>
        <row r="184">
          <cell r="A184" t="str">
            <v>HAYES PRIMÊRE SKOOL</v>
          </cell>
          <cell r="B184" t="str">
            <v>PRIVATE PROPERTY</v>
          </cell>
          <cell r="C184" t="str">
            <v>NCPRP1978</v>
          </cell>
          <cell r="D184">
            <v>300021203</v>
          </cell>
          <cell r="E184" t="str">
            <v/>
          </cell>
          <cell r="F184" t="str">
            <v>PIXLEY KA SEME</v>
          </cell>
          <cell r="G184" t="str">
            <v>EMTHANJENI</v>
          </cell>
          <cell r="H184" t="str">
            <v>PHILLIPTOWN</v>
          </cell>
          <cell r="I184" t="str">
            <v>HOUTKRAAL</v>
          </cell>
          <cell r="J184" t="str">
            <v>HOUTKRAALSTASIE, DE AAR</v>
          </cell>
          <cell r="K184" t="str">
            <v>-30.39112</v>
          </cell>
          <cell r="L184" t="str">
            <v>24.10493</v>
          </cell>
          <cell r="M184">
            <v>1</v>
          </cell>
          <cell r="N184" t="str">
            <v>VV MANONA</v>
          </cell>
          <cell r="O184" t="str">
            <v>1</v>
          </cell>
          <cell r="P184" t="str">
            <v>.</v>
          </cell>
          <cell r="Q184" t="str">
            <v>0536310264</v>
          </cell>
          <cell r="R184" t="str">
            <v>0780300365</v>
          </cell>
          <cell r="S184" t="str">
            <v>HAYESPSCHOOL@GMAIL.COM</v>
          </cell>
          <cell r="T184" t="str">
            <v>NO</v>
          </cell>
          <cell r="U184" t="str">
            <v>RURAL</v>
          </cell>
          <cell r="V184" t="str">
            <v>PTN 1 FARM 105</v>
          </cell>
          <cell r="W184" t="str">
            <v>1,9656</v>
          </cell>
          <cell r="X184">
            <v>2.8</v>
          </cell>
          <cell r="Y184" t="str">
            <v>-0,8344</v>
          </cell>
          <cell r="Z184">
            <v>188</v>
          </cell>
          <cell r="AA184" t="str">
            <v>TEMPORARY</v>
          </cell>
          <cell r="AB184" t="str">
            <v>LEASED</v>
          </cell>
          <cell r="AC184" t="str">
            <v>CHURCH SECTION 14</v>
          </cell>
          <cell r="AD184" t="str">
            <v>PRIVATE / COMMERCIAL</v>
          </cell>
          <cell r="AE184" t="str">
            <v/>
          </cell>
          <cell r="AF184" t="str">
            <v>CHURCH</v>
          </cell>
          <cell r="AG184" t="str">
            <v>OPERATIONAL (LEARNERS AT THE SCHOOL)</v>
          </cell>
          <cell r="AH184" t="str">
            <v>PUBLIC</v>
          </cell>
          <cell r="AI184" t="str">
            <v>PUBLIC ORDINARY SCHOOL</v>
          </cell>
          <cell r="AJ184" t="str">
            <v>PRIMARY</v>
          </cell>
          <cell r="AK184">
            <v>53</v>
          </cell>
          <cell r="AL184" t="str">
            <v>MICRO PRIMARY</v>
          </cell>
          <cell r="AM184" t="str">
            <v xml:space="preserve">LEVEL 0 PRIMARY SCHOOL </v>
          </cell>
          <cell r="AN184" t="str">
            <v>GRADE 1</v>
          </cell>
          <cell r="AO184" t="str">
            <v>GRADE 6</v>
          </cell>
          <cell r="AP184" t="str">
            <v/>
          </cell>
          <cell r="AQ184">
            <v>37</v>
          </cell>
          <cell r="AR184">
            <v>43</v>
          </cell>
          <cell r="AS184">
            <v>48</v>
          </cell>
          <cell r="AT184">
            <v>55</v>
          </cell>
          <cell r="AU184">
            <v>52</v>
          </cell>
          <cell r="AV184">
            <v>46</v>
          </cell>
          <cell r="AW184">
            <v>48</v>
          </cell>
          <cell r="AX184">
            <v>62</v>
          </cell>
          <cell r="AY184">
            <v>54</v>
          </cell>
          <cell r="AZ184">
            <v>58</v>
          </cell>
          <cell r="BA184">
            <v>55</v>
          </cell>
          <cell r="BB184">
            <v>62</v>
          </cell>
          <cell r="BC184">
            <v>53</v>
          </cell>
          <cell r="BE184">
            <v>0</v>
          </cell>
          <cell r="BK184" t="str">
            <v>C3</v>
          </cell>
          <cell r="BL184" t="str">
            <v>C3</v>
          </cell>
          <cell r="BM184" t="str">
            <v>C3</v>
          </cell>
          <cell r="CW184" t="str">
            <v>VIP</v>
          </cell>
          <cell r="DO184" t="str">
            <v>613,16</v>
          </cell>
          <cell r="DP184" t="str">
            <v>RAZOR WIRE FENCE</v>
          </cell>
          <cell r="EM184" t="str">
            <v/>
          </cell>
          <cell r="EN184" t="str">
            <v/>
          </cell>
          <cell r="EO184" t="str">
            <v/>
          </cell>
          <cell r="EP184" t="str">
            <v/>
          </cell>
          <cell r="EQ184" t="str">
            <v/>
          </cell>
          <cell r="FH184" t="str">
            <v/>
          </cell>
          <cell r="FI184" t="str">
            <v>PRIVATELY OWNED??</v>
          </cell>
          <cell r="FJ184" t="str">
            <v>CHECK IF PRIVATELY OWNED</v>
          </cell>
          <cell r="FP184">
            <v>0</v>
          </cell>
          <cell r="FR184">
            <v>0</v>
          </cell>
          <cell r="FT184">
            <v>0</v>
          </cell>
          <cell r="FV184">
            <v>0</v>
          </cell>
          <cell r="FW184">
            <v>0</v>
          </cell>
          <cell r="GA184" t="str">
            <v/>
          </cell>
          <cell r="GC184" t="str">
            <v>Yes</v>
          </cell>
          <cell r="GD184">
            <v>0</v>
          </cell>
          <cell r="GE184">
            <v>0</v>
          </cell>
          <cell r="GF184">
            <v>0</v>
          </cell>
          <cell r="GG184" t="str">
            <v>0</v>
          </cell>
          <cell r="GH184" t="str">
            <v>0</v>
          </cell>
          <cell r="GI184" t="str">
            <v xml:space="preserve">Borehole/Well on site, Rainwater Harvesting </v>
          </cell>
          <cell r="GJ184" t="str">
            <v>Less than 75%</v>
          </cell>
          <cell r="GK184" t="str">
            <v>YES</v>
          </cell>
          <cell r="GL184">
            <v>1</v>
          </cell>
          <cell r="GM184">
            <v>5000</v>
          </cell>
          <cell r="GN184" t="str">
            <v>1 x 5kl</v>
          </cell>
          <cell r="GR184" t="str">
            <v>Reticulated for drinking purposes</v>
          </cell>
          <cell r="GS184" t="str">
            <v>Less than 25% needed</v>
          </cell>
          <cell r="GT184" t="str">
            <v/>
          </cell>
          <cell r="GU184">
            <v>4</v>
          </cell>
          <cell r="GV184">
            <v>4</v>
          </cell>
          <cell r="GW184">
            <v>0</v>
          </cell>
          <cell r="GX184">
            <v>0.25</v>
          </cell>
          <cell r="GY184" t="str">
            <v>2</v>
          </cell>
          <cell r="GZ184">
            <v>2</v>
          </cell>
          <cell r="HA184">
            <v>1</v>
          </cell>
          <cell r="HB184">
            <v>0.5</v>
          </cell>
          <cell r="HC184">
            <v>0</v>
          </cell>
          <cell r="HD184">
            <v>1</v>
          </cell>
          <cell r="HE184" t="str">
            <v>1</v>
          </cell>
          <cell r="HF184">
            <v>0</v>
          </cell>
          <cell r="HG184" t="str">
            <v>0</v>
          </cell>
          <cell r="HH184">
            <v>0</v>
          </cell>
          <cell r="HI184">
            <v>0</v>
          </cell>
          <cell r="HJ184">
            <v>0</v>
          </cell>
          <cell r="HK184">
            <v>0</v>
          </cell>
          <cell r="HL184">
            <v>0</v>
          </cell>
          <cell r="HM184">
            <v>0</v>
          </cell>
          <cell r="HN184">
            <v>0</v>
          </cell>
          <cell r="HO184" t="str">
            <v>0</v>
          </cell>
          <cell r="HP184">
            <v>0</v>
          </cell>
          <cell r="HQ184" t="str">
            <v>0</v>
          </cell>
          <cell r="HR184">
            <v>1</v>
          </cell>
          <cell r="HS184">
            <v>1</v>
          </cell>
          <cell r="HT184">
            <v>5</v>
          </cell>
          <cell r="HU184">
            <v>4</v>
          </cell>
          <cell r="HW184">
            <v>0</v>
          </cell>
          <cell r="HX184">
            <v>1</v>
          </cell>
          <cell r="HY184" t="str">
            <v>1</v>
          </cell>
          <cell r="HZ184" t="str">
            <v>0</v>
          </cell>
          <cell r="IA184">
            <v>2</v>
          </cell>
          <cell r="IB184">
            <v>2</v>
          </cell>
          <cell r="IC184">
            <v>2</v>
          </cell>
          <cell r="ID184">
            <v>2</v>
          </cell>
          <cell r="IE184">
            <v>1</v>
          </cell>
          <cell r="IF184">
            <v>0</v>
          </cell>
          <cell r="IG184">
            <v>126.4</v>
          </cell>
          <cell r="IH184" t="str">
            <v>2303477,52</v>
          </cell>
          <cell r="II184" t="str">
            <v>1862</v>
          </cell>
          <cell r="IJ184">
            <v>1617601</v>
          </cell>
          <cell r="IK184">
            <v>4205541.5411999999</v>
          </cell>
          <cell r="IL184">
            <v>450628.00559999997</v>
          </cell>
          <cell r="IM184">
            <v>603041.92299999995</v>
          </cell>
          <cell r="IN184" t="str">
            <v>126,4</v>
          </cell>
          <cell r="IP184">
            <v>-4205415.1412000004</v>
          </cell>
          <cell r="IQ184">
            <v>0</v>
          </cell>
          <cell r="IS184">
            <v>100</v>
          </cell>
          <cell r="IT184">
            <v>5</v>
          </cell>
          <cell r="IU184" t="str">
            <v>CORRECTIVE MAINTENANCE</v>
          </cell>
        </row>
        <row r="185">
          <cell r="A185" t="str">
            <v>HEAD OFFICE - IK NKOANE EDUCATION HOUSE</v>
          </cell>
          <cell r="B185" t="str">
            <v>OFFICE</v>
          </cell>
          <cell r="C185" t="str">
            <v>NOT ON ASSET REGISTER</v>
          </cell>
          <cell r="D185">
            <v>300050205</v>
          </cell>
          <cell r="E185" t="str">
            <v/>
          </cell>
          <cell r="F185" t="str">
            <v>FRANCES BAARD</v>
          </cell>
          <cell r="G185" t="str">
            <v>SOL PLAATJE</v>
          </cell>
          <cell r="H185" t="str">
            <v>KIMBERLEY</v>
          </cell>
          <cell r="I185" t="str">
            <v>HOMEVALE</v>
          </cell>
          <cell r="J185" t="str">
            <v xml:space="preserve">156, BARKLY ROAD, HOMESTEAD, KIMBERLEY </v>
          </cell>
          <cell r="K185" t="str">
            <v>-28,710883</v>
          </cell>
          <cell r="L185" t="str">
            <v>24,748978</v>
          </cell>
          <cell r="N185" t="str">
            <v>OFFICE</v>
          </cell>
          <cell r="O185" t="str">
            <v>OFFICE</v>
          </cell>
          <cell r="P185" t="str">
            <v xml:space="preserve"> ; Cellphone: </v>
          </cell>
          <cell r="Q185" t="str">
            <v>() 0538396500</v>
          </cell>
          <cell r="R185" t="str">
            <v xml:space="preserve">() </v>
          </cell>
          <cell r="S185" t="str">
            <v/>
          </cell>
          <cell r="T185" t="str">
            <v>NO</v>
          </cell>
          <cell r="U185" t="str">
            <v>URBAN</v>
          </cell>
          <cell r="V185" t="str">
            <v/>
          </cell>
          <cell r="W185" t="str">
            <v>7,85</v>
          </cell>
          <cell r="Y185" t="str">
            <v>OFFICE</v>
          </cell>
          <cell r="AA185" t="str">
            <v>PERMANENT</v>
          </cell>
          <cell r="AB185" t="str">
            <v/>
          </cell>
          <cell r="AC185" t="str">
            <v/>
          </cell>
          <cell r="AD185" t="str">
            <v>PROVINCIAL</v>
          </cell>
          <cell r="AE185" t="str">
            <v/>
          </cell>
          <cell r="AF185" t="str">
            <v/>
          </cell>
          <cell r="AG185" t="str">
            <v>OFFICES</v>
          </cell>
          <cell r="AH185" t="str">
            <v>OFFICES</v>
          </cell>
          <cell r="AI185" t="str">
            <v>HEAD OFFICE</v>
          </cell>
          <cell r="AJ185" t="str">
            <v>OFFICE</v>
          </cell>
          <cell r="AK185">
            <v>0</v>
          </cell>
          <cell r="AL185" t="str">
            <v>OFFICE</v>
          </cell>
          <cell r="AM185" t="str">
            <v>OFFICE</v>
          </cell>
          <cell r="AN185" t="str">
            <v>OFFICE</v>
          </cell>
          <cell r="AO185" t="str">
            <v>OFFICE</v>
          </cell>
          <cell r="AP185" t="str">
            <v/>
          </cell>
          <cell r="BC185">
            <v>0</v>
          </cell>
          <cell r="BK185" t="str">
            <v>C4</v>
          </cell>
          <cell r="BL185" t="str">
            <v>C4</v>
          </cell>
          <cell r="CW185" t="str">
            <v/>
          </cell>
          <cell r="DO185" t="str">
            <v/>
          </cell>
          <cell r="DP185" t="str">
            <v xml:space="preserve"> </v>
          </cell>
          <cell r="EM185" t="str">
            <v>YES</v>
          </cell>
          <cell r="EN185" t="str">
            <v/>
          </cell>
          <cell r="EO185" t="str">
            <v/>
          </cell>
          <cell r="EP185" t="str">
            <v/>
          </cell>
          <cell r="EQ185" t="str">
            <v/>
          </cell>
          <cell r="FH185" t="str">
            <v/>
          </cell>
          <cell r="FI185" t="str">
            <v/>
          </cell>
          <cell r="FP185">
            <v>0</v>
          </cell>
          <cell r="FR185">
            <v>0</v>
          </cell>
          <cell r="FT185">
            <v>0</v>
          </cell>
          <cell r="FV185">
            <v>0</v>
          </cell>
          <cell r="FW185">
            <v>0</v>
          </cell>
          <cell r="GA185" t="str">
            <v/>
          </cell>
          <cell r="GC185" t="str">
            <v/>
          </cell>
          <cell r="GG185" t="str">
            <v/>
          </cell>
          <cell r="GH185" t="str">
            <v/>
          </cell>
          <cell r="GT185" t="str">
            <v/>
          </cell>
          <cell r="GY185" t="str">
            <v/>
          </cell>
          <cell r="HE185" t="str">
            <v/>
          </cell>
          <cell r="HG185" t="str">
            <v/>
          </cell>
          <cell r="HO185" t="str">
            <v/>
          </cell>
          <cell r="HQ185" t="str">
            <v/>
          </cell>
          <cell r="HY185" t="str">
            <v/>
          </cell>
          <cell r="HZ185" t="str">
            <v/>
          </cell>
          <cell r="IH185" t="str">
            <v/>
          </cell>
          <cell r="II185" t="str">
            <v>TBD</v>
          </cell>
          <cell r="IL185">
            <v>0</v>
          </cell>
          <cell r="IM185">
            <v>0</v>
          </cell>
          <cell r="IN185" t="str">
            <v/>
          </cell>
          <cell r="IS185">
            <v>100</v>
          </cell>
          <cell r="IT185">
            <v>5</v>
          </cell>
          <cell r="IU185" t="str">
            <v>PREVENTATIVE MAINTENANCE</v>
          </cell>
        </row>
        <row r="186">
          <cell r="A186" t="str">
            <v>HERLEAR PRIMARY SCHOOL</v>
          </cell>
          <cell r="B186" t="str">
            <v>GOVERNMENT SCHOOL</v>
          </cell>
          <cell r="C186" t="str">
            <v>NCPRP0627</v>
          </cell>
          <cell r="D186">
            <v>300013205</v>
          </cell>
          <cell r="E186" t="str">
            <v/>
          </cell>
          <cell r="F186" t="str">
            <v>FRANCES BAARD</v>
          </cell>
          <cell r="G186" t="str">
            <v>SOL PLAATJE</v>
          </cell>
          <cell r="H186" t="str">
            <v>KIMBERLEY</v>
          </cell>
          <cell r="I186" t="str">
            <v>HERLEAR</v>
          </cell>
          <cell r="J186" t="str">
            <v>OLYMPIA STREET, HERLEAR, KIMBERLEY</v>
          </cell>
          <cell r="K186" t="str">
            <v>-28.747369</v>
          </cell>
          <cell r="L186" t="str">
            <v>24.785952</v>
          </cell>
          <cell r="M186">
            <v>2</v>
          </cell>
          <cell r="N186" t="str">
            <v>GJ ROODT</v>
          </cell>
          <cell r="O186" t="str">
            <v>5</v>
          </cell>
          <cell r="P186" t="str">
            <v>RORY DEAN ISAACS</v>
          </cell>
          <cell r="Q186" t="str">
            <v>0538317267</v>
          </cell>
          <cell r="R186" t="str">
            <v>0823768298</v>
          </cell>
          <cell r="S186" t="str">
            <v>HERLEAR@TELKOMSA.NET</v>
          </cell>
          <cell r="T186" t="str">
            <v>NO</v>
          </cell>
          <cell r="U186" t="str">
            <v>URBAN</v>
          </cell>
          <cell r="V186" t="str">
            <v>15991</v>
          </cell>
          <cell r="W186" t="str">
            <v>2,8361</v>
          </cell>
          <cell r="X186">
            <v>2.8</v>
          </cell>
          <cell r="Y186" t="str">
            <v>0,0361</v>
          </cell>
          <cell r="Z186">
            <v>4201</v>
          </cell>
          <cell r="AA186" t="str">
            <v>PERMANENT</v>
          </cell>
          <cell r="AB186" t="str">
            <v/>
          </cell>
          <cell r="AC186" t="str">
            <v/>
          </cell>
          <cell r="AD186" t="str">
            <v>LOCAL GOVERNMENT</v>
          </cell>
          <cell r="AE186" t="str">
            <v/>
          </cell>
          <cell r="AF186" t="str">
            <v/>
          </cell>
          <cell r="AG186" t="str">
            <v>OPERATIONAL (LEARNERS AT THE SCHOOL)</v>
          </cell>
          <cell r="AH186" t="str">
            <v>PUBLIC</v>
          </cell>
          <cell r="AI186" t="str">
            <v>PUBLIC ORDINARY SCHOOL</v>
          </cell>
          <cell r="AJ186" t="str">
            <v>PRIMARY</v>
          </cell>
          <cell r="AK186">
            <v>588</v>
          </cell>
          <cell r="AL186" t="str">
            <v>MEDIUM PRIMARY</v>
          </cell>
          <cell r="AM186" t="str">
            <v xml:space="preserve">LEVEL 2 PRIMARY SCHOOL </v>
          </cell>
          <cell r="AN186" t="str">
            <v>GRADE R</v>
          </cell>
          <cell r="AO186" t="str">
            <v>GRADE 7</v>
          </cell>
          <cell r="AP186" t="str">
            <v>604</v>
          </cell>
          <cell r="AQ186">
            <v>615</v>
          </cell>
          <cell r="AR186">
            <v>610</v>
          </cell>
          <cell r="AS186">
            <v>619</v>
          </cell>
          <cell r="AT186">
            <v>644</v>
          </cell>
          <cell r="AU186">
            <v>646</v>
          </cell>
          <cell r="AV186">
            <v>639</v>
          </cell>
          <cell r="AW186">
            <v>620</v>
          </cell>
          <cell r="AX186">
            <v>681</v>
          </cell>
          <cell r="AY186">
            <v>600</v>
          </cell>
          <cell r="AZ186">
            <v>598</v>
          </cell>
          <cell r="BA186">
            <v>602</v>
          </cell>
          <cell r="BB186">
            <v>593</v>
          </cell>
          <cell r="BC186">
            <v>588</v>
          </cell>
          <cell r="BE186">
            <v>0</v>
          </cell>
          <cell r="BK186" t="str">
            <v>C3</v>
          </cell>
          <cell r="BL186" t="str">
            <v>C3</v>
          </cell>
          <cell r="BM186" t="str">
            <v>C3</v>
          </cell>
          <cell r="CW186" t="str">
            <v>Flush toilet (municipal)</v>
          </cell>
          <cell r="DO186" t="str">
            <v>701,27</v>
          </cell>
          <cell r="DP186" t="str">
            <v>STEEL PALISADE</v>
          </cell>
          <cell r="EH186">
            <v>4</v>
          </cell>
          <cell r="EM186" t="str">
            <v/>
          </cell>
          <cell r="EN186" t="str">
            <v/>
          </cell>
          <cell r="EO186" t="str">
            <v/>
          </cell>
          <cell r="EP186" t="str">
            <v/>
          </cell>
          <cell r="EQ186" t="str">
            <v/>
          </cell>
          <cell r="FH186" t="str">
            <v/>
          </cell>
          <cell r="FI186" t="str">
            <v/>
          </cell>
          <cell r="FP186">
            <v>0</v>
          </cell>
          <cell r="FR186">
            <v>0</v>
          </cell>
          <cell r="FT186">
            <v>0</v>
          </cell>
          <cell r="FV186">
            <v>0</v>
          </cell>
          <cell r="FW186">
            <v>0</v>
          </cell>
          <cell r="GA186" t="str">
            <v/>
          </cell>
          <cell r="GC186" t="str">
            <v>Yes</v>
          </cell>
          <cell r="GD186">
            <v>0</v>
          </cell>
          <cell r="GE186">
            <v>0</v>
          </cell>
          <cell r="GF186">
            <v>0</v>
          </cell>
          <cell r="GG186" t="str">
            <v>0</v>
          </cell>
          <cell r="GH186" t="str">
            <v>0</v>
          </cell>
          <cell r="GI186" t="str">
            <v>Municipal Yard Supply</v>
          </cell>
          <cell r="GJ186" t="str">
            <v>Always available</v>
          </cell>
          <cell r="GK186" t="str">
            <v>NO</v>
          </cell>
          <cell r="GL186">
            <v>0</v>
          </cell>
          <cell r="GR186" t="str">
            <v>Reticulated for drinking purposes, Reticulated for vegetable garden, Reticulated for water borne sewerage system, Reticulated for watering of sport fields and gardens</v>
          </cell>
          <cell r="GS186" t="str">
            <v>Less than 25% needed</v>
          </cell>
          <cell r="GT186" t="str">
            <v/>
          </cell>
          <cell r="GU186">
            <v>47</v>
          </cell>
          <cell r="GV186">
            <v>16</v>
          </cell>
          <cell r="GW186">
            <v>31</v>
          </cell>
          <cell r="GX186">
            <v>0</v>
          </cell>
          <cell r="GY186" t="str">
            <v>8</v>
          </cell>
          <cell r="GZ186">
            <v>9</v>
          </cell>
          <cell r="HA186">
            <v>5</v>
          </cell>
          <cell r="HB186">
            <v>0.55555555555555558</v>
          </cell>
          <cell r="HC186">
            <v>0</v>
          </cell>
          <cell r="HD186">
            <v>1</v>
          </cell>
          <cell r="HE186" t="str">
            <v>0</v>
          </cell>
          <cell r="HF186">
            <v>1</v>
          </cell>
          <cell r="HG186" t="str">
            <v>2</v>
          </cell>
          <cell r="HH186">
            <v>1</v>
          </cell>
          <cell r="HI186">
            <v>0</v>
          </cell>
          <cell r="HJ186">
            <v>0</v>
          </cell>
          <cell r="HK186">
            <v>0</v>
          </cell>
          <cell r="HL186">
            <v>1</v>
          </cell>
          <cell r="HM186">
            <v>1</v>
          </cell>
          <cell r="HN186">
            <v>1</v>
          </cell>
          <cell r="HO186" t="str">
            <v>0</v>
          </cell>
          <cell r="HP186">
            <v>0</v>
          </cell>
          <cell r="HQ186" t="str">
            <v>0</v>
          </cell>
          <cell r="HR186">
            <v>12</v>
          </cell>
          <cell r="HS186">
            <v>11</v>
          </cell>
          <cell r="HT186">
            <v>10</v>
          </cell>
          <cell r="HU186">
            <v>3</v>
          </cell>
          <cell r="HW186">
            <v>0</v>
          </cell>
          <cell r="HX186">
            <v>0</v>
          </cell>
          <cell r="HY186" t="str">
            <v>0</v>
          </cell>
          <cell r="HZ186" t="str">
            <v>20</v>
          </cell>
          <cell r="IA186">
            <v>24</v>
          </cell>
          <cell r="IB186">
            <v>4</v>
          </cell>
          <cell r="IC186">
            <v>10</v>
          </cell>
          <cell r="ID186">
            <v>10</v>
          </cell>
          <cell r="IE186">
            <v>1</v>
          </cell>
          <cell r="IF186">
            <v>0</v>
          </cell>
          <cell r="IG186">
            <v>2516143.39</v>
          </cell>
          <cell r="IH186" t="str">
            <v>47549284,9</v>
          </cell>
          <cell r="II186" t="str">
            <v>1976</v>
          </cell>
          <cell r="IJ186">
            <v>10166522.93</v>
          </cell>
          <cell r="IK186">
            <v>48919040.566200003</v>
          </cell>
          <cell r="IL186">
            <v>9783932.2031999994</v>
          </cell>
          <cell r="IM186">
            <v>13093108.323799999</v>
          </cell>
          <cell r="IN186" t="str">
            <v>2687554,92</v>
          </cell>
          <cell r="IP186">
            <v>-46231485.646200001</v>
          </cell>
          <cell r="IQ186">
            <v>5.8235161161999997E-2</v>
          </cell>
          <cell r="IS186">
            <v>100</v>
          </cell>
          <cell r="IT186">
            <v>5</v>
          </cell>
          <cell r="IU186" t="str">
            <v>FEASIBILITY STUDY</v>
          </cell>
        </row>
        <row r="187">
          <cell r="A187" t="str">
            <v>HOËR LANDBOUSKOOL NOORD-KAAPLAND</v>
          </cell>
          <cell r="B187" t="str">
            <v>GOVERNMENT SCHOOL</v>
          </cell>
          <cell r="C187" t="str">
            <v>NCPRP1468, 1469, 2337, 2338</v>
          </cell>
          <cell r="D187">
            <v>300012601</v>
          </cell>
          <cell r="E187" t="str">
            <v>LEKKERBOER/ASERHOF HOSTEL</v>
          </cell>
          <cell r="F187" t="str">
            <v>FRANCES BAARD</v>
          </cell>
          <cell r="G187" t="str">
            <v>PHOKWANE</v>
          </cell>
          <cell r="H187" t="str">
            <v>VAALHARTS</v>
          </cell>
          <cell r="I187" t="str">
            <v>JAN KEMPSDORP</v>
          </cell>
          <cell r="J187" t="str">
            <v>352 VAN RIEBEECK STREET, JAN KEMPDORP</v>
          </cell>
          <cell r="K187" t="str">
            <v>-27.910472</v>
          </cell>
          <cell r="L187" t="str">
            <v>24.848808</v>
          </cell>
          <cell r="M187">
            <v>7</v>
          </cell>
          <cell r="N187" t="str">
            <v>DW DANIELS</v>
          </cell>
          <cell r="O187" t="str">
            <v>5</v>
          </cell>
          <cell r="P187" t="str">
            <v>VELILE MGWEVU</v>
          </cell>
          <cell r="Q187" t="str">
            <v>0534560424</v>
          </cell>
          <cell r="R187" t="str">
            <v>0828517652</v>
          </cell>
          <cell r="S187" t="str">
            <v>LANDBOUSKOOL@INTEKOM.CO.ZA</v>
          </cell>
          <cell r="T187" t="str">
            <v>NO</v>
          </cell>
          <cell r="U187" t="str">
            <v>URBAN</v>
          </cell>
          <cell r="V187" t="str">
            <v>352</v>
          </cell>
          <cell r="W187" t="str">
            <v>19,8279</v>
          </cell>
          <cell r="X187">
            <v>4.8</v>
          </cell>
          <cell r="Y187" t="str">
            <v>15,0279</v>
          </cell>
          <cell r="Z187">
            <v>13497</v>
          </cell>
          <cell r="AA187" t="str">
            <v>PERMANENT</v>
          </cell>
          <cell r="AB187" t="str">
            <v/>
          </cell>
          <cell r="AC187" t="str">
            <v/>
          </cell>
          <cell r="AD187" t="str">
            <v>PROVINCIAL</v>
          </cell>
          <cell r="AE187" t="str">
            <v>NO</v>
          </cell>
          <cell r="AF187" t="str">
            <v/>
          </cell>
          <cell r="AG187" t="str">
            <v>OPERATIONAL (LEARNERS AT THE SCHOOL)</v>
          </cell>
          <cell r="AH187" t="str">
            <v>PUBLIC</v>
          </cell>
          <cell r="AI187" t="str">
            <v>PUBLIC ORDINARY SCHOOL</v>
          </cell>
          <cell r="AJ187" t="str">
            <v xml:space="preserve">SECONDARY </v>
          </cell>
          <cell r="AK187">
            <v>271</v>
          </cell>
          <cell r="AL187" t="str">
            <v xml:space="preserve">SMALL SECONDARY </v>
          </cell>
          <cell r="AM187" t="str">
            <v xml:space="preserve">LEVEL 2 SECONDARY SCHOOL </v>
          </cell>
          <cell r="AN187" t="str">
            <v>GRADE 8</v>
          </cell>
          <cell r="AO187" t="str">
            <v>GRADE 12</v>
          </cell>
          <cell r="AP187" t="str">
            <v>228</v>
          </cell>
          <cell r="AQ187">
            <v>227</v>
          </cell>
          <cell r="AR187">
            <v>210</v>
          </cell>
          <cell r="AS187">
            <v>180</v>
          </cell>
          <cell r="AT187">
            <v>183</v>
          </cell>
          <cell r="AU187">
            <v>180</v>
          </cell>
          <cell r="AV187">
            <v>190</v>
          </cell>
          <cell r="AW187">
            <v>232</v>
          </cell>
          <cell r="AX187">
            <v>204</v>
          </cell>
          <cell r="AY187">
            <v>237</v>
          </cell>
          <cell r="AZ187">
            <v>192</v>
          </cell>
          <cell r="BA187">
            <v>198</v>
          </cell>
          <cell r="BB187">
            <v>214</v>
          </cell>
          <cell r="BC187">
            <v>271</v>
          </cell>
          <cell r="BE187">
            <v>0</v>
          </cell>
          <cell r="BK187" t="str">
            <v>C3</v>
          </cell>
          <cell r="BL187" t="str">
            <v>C3</v>
          </cell>
          <cell r="BM187" t="str">
            <v>C3</v>
          </cell>
          <cell r="CW187" t="str">
            <v>Flush toilet (municipal)</v>
          </cell>
          <cell r="DO187" t="str">
            <v>3700,84</v>
          </cell>
          <cell r="DP187" t="str">
            <v>RAZOR WIRE FENCE</v>
          </cell>
          <cell r="EH187">
            <v>4</v>
          </cell>
          <cell r="EM187" t="str">
            <v>YES</v>
          </cell>
          <cell r="EN187" t="str">
            <v>160</v>
          </cell>
          <cell r="EO187" t="str">
            <v>69</v>
          </cell>
          <cell r="EP187" t="str">
            <v>103</v>
          </cell>
          <cell r="EQ187" t="str">
            <v/>
          </cell>
          <cell r="FG187" t="str">
            <v>INAPPROPRIATE STRUCTURES</v>
          </cell>
          <cell r="FH187" t="str">
            <v>100% REPLACEMENT - ASBESTOS HOSTEL</v>
          </cell>
          <cell r="FI187" t="str">
            <v>WORST SCHOOLS LIST</v>
          </cell>
          <cell r="FJ187" t="str">
            <v>PRIORITISE</v>
          </cell>
          <cell r="FL187">
            <v>37</v>
          </cell>
          <cell r="FN187" t="str">
            <v>REPLACEMENT</v>
          </cell>
          <cell r="FO187" t="str">
            <v>REPLACE GIRLS HOSTEL - ASBESTOS</v>
          </cell>
          <cell r="FP187">
            <v>64422543</v>
          </cell>
          <cell r="FR187">
            <v>64422543</v>
          </cell>
          <cell r="FT187">
            <v>64422543</v>
          </cell>
          <cell r="FV187">
            <v>64422543</v>
          </cell>
          <cell r="FW187">
            <v>257690172</v>
          </cell>
          <cell r="GB187">
            <v>64422542.399999999</v>
          </cell>
          <cell r="GC187" t="str">
            <v>Yes</v>
          </cell>
          <cell r="GD187">
            <v>0</v>
          </cell>
          <cell r="GE187">
            <v>0</v>
          </cell>
          <cell r="GF187">
            <v>1</v>
          </cell>
          <cell r="GG187" t="str">
            <v>1</v>
          </cell>
          <cell r="GH187" t="str">
            <v>30</v>
          </cell>
          <cell r="GI187" t="str">
            <v>Borehole/Well on site, Municipal Yard Supply</v>
          </cell>
          <cell r="GJ187" t="str">
            <v>Less than 100%</v>
          </cell>
          <cell r="GK187" t="str">
            <v>NO</v>
          </cell>
          <cell r="GL187">
            <v>0</v>
          </cell>
          <cell r="GR187" t="str">
            <v>Reticulated for drinking purposes, Reticulated for vegetable garden, Reticulated for water borne sewerage system, Reticulated for watering of sport fields and gardens</v>
          </cell>
          <cell r="GS187" t="str">
            <v>Less than 25% needed</v>
          </cell>
          <cell r="GT187" t="str">
            <v/>
          </cell>
          <cell r="GU187">
            <v>36</v>
          </cell>
          <cell r="GV187">
            <v>12</v>
          </cell>
          <cell r="GW187">
            <v>24</v>
          </cell>
          <cell r="GX187">
            <v>0</v>
          </cell>
          <cell r="GY187" t="str">
            <v>6</v>
          </cell>
          <cell r="GZ187">
            <v>5</v>
          </cell>
          <cell r="HA187">
            <v>0</v>
          </cell>
          <cell r="HB187">
            <v>0</v>
          </cell>
          <cell r="HC187">
            <v>0</v>
          </cell>
          <cell r="HD187">
            <v>1</v>
          </cell>
          <cell r="HE187" t="str">
            <v>0</v>
          </cell>
          <cell r="HF187">
            <v>1</v>
          </cell>
          <cell r="HG187" t="str">
            <v>1</v>
          </cell>
          <cell r="HH187">
            <v>1</v>
          </cell>
          <cell r="HI187">
            <v>0</v>
          </cell>
          <cell r="HJ187">
            <v>3</v>
          </cell>
          <cell r="HK187">
            <v>3</v>
          </cell>
          <cell r="HL187">
            <v>1</v>
          </cell>
          <cell r="HM187">
            <v>0</v>
          </cell>
          <cell r="HN187">
            <v>1</v>
          </cell>
          <cell r="HO187" t="str">
            <v>1</v>
          </cell>
          <cell r="HP187">
            <v>1</v>
          </cell>
          <cell r="HQ187" t="str">
            <v>0</v>
          </cell>
          <cell r="HR187">
            <v>12</v>
          </cell>
          <cell r="HS187">
            <v>12</v>
          </cell>
          <cell r="HT187">
            <v>8</v>
          </cell>
          <cell r="HU187">
            <v>1</v>
          </cell>
          <cell r="HW187">
            <v>1</v>
          </cell>
          <cell r="HX187">
            <v>1</v>
          </cell>
          <cell r="HY187" t="str">
            <v>0</v>
          </cell>
          <cell r="HZ187" t="str">
            <v>10</v>
          </cell>
          <cell r="IA187">
            <v>18</v>
          </cell>
          <cell r="IB187">
            <v>8</v>
          </cell>
          <cell r="IC187">
            <v>4</v>
          </cell>
          <cell r="ID187">
            <v>4</v>
          </cell>
          <cell r="IE187">
            <v>1</v>
          </cell>
          <cell r="IF187">
            <v>0</v>
          </cell>
          <cell r="IG187">
            <v>1931780.1</v>
          </cell>
          <cell r="IH187" t="str">
            <v>76674084,89</v>
          </cell>
          <cell r="II187" t="str">
            <v>1957</v>
          </cell>
          <cell r="IJ187">
            <v>10321414.33</v>
          </cell>
          <cell r="IK187">
            <v>79798770.084000006</v>
          </cell>
          <cell r="IL187">
            <v>13235260.381999999</v>
          </cell>
          <cell r="IM187">
            <v>17711763.969300002</v>
          </cell>
          <cell r="IN187" t="str">
            <v>4577915,34</v>
          </cell>
          <cell r="IP187">
            <v>-75220854.744100004</v>
          </cell>
          <cell r="IQ187">
            <v>6.0810338943000003E-2</v>
          </cell>
          <cell r="IS187">
            <v>100</v>
          </cell>
          <cell r="IT187">
            <v>5</v>
          </cell>
          <cell r="IU187" t="str">
            <v>CORRECTIVE MAINTENANCE</v>
          </cell>
        </row>
        <row r="188">
          <cell r="A188" t="str">
            <v>HOËR TEGNIESE SKOOL KIMBERLEY</v>
          </cell>
          <cell r="B188" t="str">
            <v>GOVERNMENT SCHOOL</v>
          </cell>
          <cell r="C188" t="str">
            <v>NCPRP0582</v>
          </cell>
          <cell r="D188">
            <v>300011501</v>
          </cell>
          <cell r="E188" t="str">
            <v>HOUSE BEYERS</v>
          </cell>
          <cell r="F188" t="str">
            <v>FRANCES BAARD</v>
          </cell>
          <cell r="G188" t="str">
            <v>SOL PLAATJE</v>
          </cell>
          <cell r="H188" t="str">
            <v>KIMBERLEY</v>
          </cell>
          <cell r="I188" t="str">
            <v>HADISON PARK</v>
          </cell>
          <cell r="J188" t="str">
            <v>25, CRONINWEG, KESTELLHOF, KIMBERLEY</v>
          </cell>
          <cell r="K188" t="str">
            <v>-28.753514</v>
          </cell>
          <cell r="L188" t="str">
            <v>24.746057</v>
          </cell>
          <cell r="M188">
            <v>1</v>
          </cell>
          <cell r="N188" t="str">
            <v>B JAMMER</v>
          </cell>
          <cell r="O188" t="str">
            <v>5</v>
          </cell>
          <cell r="P188" t="str">
            <v>JOHANNES MARTHINUS STEYN</v>
          </cell>
          <cell r="R188" t="str">
            <v>0822025203</v>
          </cell>
          <cell r="S188" t="str">
            <v>HTSHOOF@TELKOMSA.NET</v>
          </cell>
          <cell r="T188" t="str">
            <v>NO</v>
          </cell>
          <cell r="U188" t="str">
            <v>URBAN</v>
          </cell>
          <cell r="V188" t="str">
            <v>2986</v>
          </cell>
          <cell r="W188" t="str">
            <v>16,2669</v>
          </cell>
          <cell r="X188">
            <v>4.8</v>
          </cell>
          <cell r="Y188" t="str">
            <v>11,4669</v>
          </cell>
          <cell r="AA188" t="str">
            <v>PERMANENT</v>
          </cell>
          <cell r="AB188" t="str">
            <v/>
          </cell>
          <cell r="AC188" t="str">
            <v/>
          </cell>
          <cell r="AD188" t="str">
            <v>PROVINCIAL</v>
          </cell>
          <cell r="AE188" t="str">
            <v>NO</v>
          </cell>
          <cell r="AF188" t="str">
            <v/>
          </cell>
          <cell r="AG188" t="str">
            <v>OPERATIONAL (LEARNERS AT THE SCHOOL)</v>
          </cell>
          <cell r="AH188" t="str">
            <v>PUBLIC</v>
          </cell>
          <cell r="AI188" t="str">
            <v>PUBLIC ORDINARY SCHOOL</v>
          </cell>
          <cell r="AJ188" t="str">
            <v xml:space="preserve">SECONDARY </v>
          </cell>
          <cell r="AK188">
            <v>811</v>
          </cell>
          <cell r="AL188" t="str">
            <v xml:space="preserve">LARGE SECONDARY </v>
          </cell>
          <cell r="AM188" t="str">
            <v xml:space="preserve">LEVEL 4 SECONDARY SCHOOL </v>
          </cell>
          <cell r="AN188" t="str">
            <v>GRADE 8</v>
          </cell>
          <cell r="AO188" t="str">
            <v>GRADE 12</v>
          </cell>
          <cell r="AP188" t="str">
            <v>589</v>
          </cell>
          <cell r="AQ188">
            <v>599</v>
          </cell>
          <cell r="AR188">
            <v>609</v>
          </cell>
          <cell r="AS188">
            <v>666</v>
          </cell>
          <cell r="AT188">
            <v>668</v>
          </cell>
          <cell r="AU188">
            <v>686</v>
          </cell>
          <cell r="AV188">
            <v>727</v>
          </cell>
          <cell r="AW188">
            <v>764</v>
          </cell>
          <cell r="AX188">
            <v>690</v>
          </cell>
          <cell r="AY188">
            <v>774</v>
          </cell>
          <cell r="AZ188">
            <v>759</v>
          </cell>
          <cell r="BA188">
            <v>787</v>
          </cell>
          <cell r="BB188">
            <v>800</v>
          </cell>
          <cell r="BC188">
            <v>811</v>
          </cell>
          <cell r="BE188">
            <v>0</v>
          </cell>
          <cell r="BK188" t="str">
            <v>C3</v>
          </cell>
          <cell r="BL188" t="str">
            <v>C4</v>
          </cell>
          <cell r="BM188" t="str">
            <v>C4</v>
          </cell>
          <cell r="CW188" t="str">
            <v>Flush toilet (municipal)</v>
          </cell>
          <cell r="DO188" t="str">
            <v>1835,68</v>
          </cell>
          <cell r="DP188" t="str">
            <v xml:space="preserve"> </v>
          </cell>
          <cell r="EH188">
            <v>10</v>
          </cell>
          <cell r="EM188" t="str">
            <v>YES</v>
          </cell>
          <cell r="EN188" t="str">
            <v>150</v>
          </cell>
          <cell r="EO188" t="str">
            <v>94</v>
          </cell>
          <cell r="EP188" t="str">
            <v>50</v>
          </cell>
          <cell r="EQ188" t="str">
            <v/>
          </cell>
          <cell r="FH188" t="str">
            <v/>
          </cell>
          <cell r="FI188" t="str">
            <v/>
          </cell>
          <cell r="FP188">
            <v>0</v>
          </cell>
          <cell r="FR188">
            <v>0</v>
          </cell>
          <cell r="FT188">
            <v>0</v>
          </cell>
          <cell r="FV188">
            <v>0</v>
          </cell>
          <cell r="FW188">
            <v>0</v>
          </cell>
          <cell r="GA188" t="str">
            <v/>
          </cell>
          <cell r="GC188" t="str">
            <v>Yes</v>
          </cell>
          <cell r="GD188">
            <v>0</v>
          </cell>
          <cell r="GE188">
            <v>0</v>
          </cell>
          <cell r="GF188">
            <v>0</v>
          </cell>
          <cell r="GG188" t="str">
            <v>0</v>
          </cell>
          <cell r="GH188" t="str">
            <v>0</v>
          </cell>
          <cell r="GI188" t="str">
            <v>Borehole/Well on site, Municipal Yard Supply</v>
          </cell>
          <cell r="GJ188" t="str">
            <v>Less than 100%</v>
          </cell>
          <cell r="GK188" t="str">
            <v>NO</v>
          </cell>
          <cell r="GL188">
            <v>0</v>
          </cell>
          <cell r="GR188" t="str">
            <v>Reticulated for drinking purposes, Reticulated for watering of sport fields and gardens</v>
          </cell>
          <cell r="GS188" t="str">
            <v>Less than 100% needed</v>
          </cell>
          <cell r="GT188" t="str">
            <v/>
          </cell>
          <cell r="GU188">
            <v>70</v>
          </cell>
          <cell r="GV188">
            <v>22</v>
          </cell>
          <cell r="GW188">
            <v>48</v>
          </cell>
          <cell r="GX188">
            <v>0</v>
          </cell>
          <cell r="GY188" t="str">
            <v>12</v>
          </cell>
          <cell r="GZ188">
            <v>8</v>
          </cell>
          <cell r="HA188">
            <v>2</v>
          </cell>
          <cell r="HB188">
            <v>0.25</v>
          </cell>
          <cell r="HC188">
            <v>0</v>
          </cell>
          <cell r="HD188">
            <v>1</v>
          </cell>
          <cell r="HE188" t="str">
            <v>0</v>
          </cell>
          <cell r="HF188">
            <v>3</v>
          </cell>
          <cell r="HG188" t="str">
            <v>1</v>
          </cell>
          <cell r="HH188">
            <v>1</v>
          </cell>
          <cell r="HI188">
            <v>0</v>
          </cell>
          <cell r="HJ188">
            <v>5</v>
          </cell>
          <cell r="HK188">
            <v>4</v>
          </cell>
          <cell r="HL188">
            <v>1</v>
          </cell>
          <cell r="HM188">
            <v>0</v>
          </cell>
          <cell r="HN188">
            <v>1</v>
          </cell>
          <cell r="HO188" t="str">
            <v>0</v>
          </cell>
          <cell r="HP188">
            <v>1</v>
          </cell>
          <cell r="HQ188" t="str">
            <v>1</v>
          </cell>
          <cell r="HR188">
            <v>16</v>
          </cell>
          <cell r="HS188">
            <v>11</v>
          </cell>
          <cell r="HT188">
            <v>17</v>
          </cell>
          <cell r="HU188">
            <v>7</v>
          </cell>
          <cell r="HW188">
            <v>0</v>
          </cell>
          <cell r="HX188">
            <v>0</v>
          </cell>
          <cell r="HY188" t="str">
            <v>0</v>
          </cell>
          <cell r="HZ188" t="str">
            <v>54</v>
          </cell>
          <cell r="IA188">
            <v>35</v>
          </cell>
          <cell r="IB188">
            <v>0</v>
          </cell>
          <cell r="IC188">
            <v>11</v>
          </cell>
          <cell r="ID188">
            <v>11</v>
          </cell>
          <cell r="IE188">
            <v>1</v>
          </cell>
          <cell r="IF188">
            <v>0</v>
          </cell>
          <cell r="IG188">
            <v>743049.12</v>
          </cell>
          <cell r="IH188" t="str">
            <v>111430263,54</v>
          </cell>
          <cell r="II188" t="str">
            <v>1967</v>
          </cell>
          <cell r="IJ188">
            <v>56152634.130000003</v>
          </cell>
          <cell r="IK188">
            <v>171724462.10179999</v>
          </cell>
          <cell r="IL188">
            <v>15586773.726399999</v>
          </cell>
          <cell r="IM188">
            <v>20858619.2729</v>
          </cell>
          <cell r="IN188" t="str">
            <v>743049,12</v>
          </cell>
          <cell r="IP188">
            <v>-170981412.98179999</v>
          </cell>
          <cell r="IQ188">
            <v>4.6831913966999997E-2</v>
          </cell>
          <cell r="IS188">
            <v>100</v>
          </cell>
          <cell r="IT188">
            <v>5</v>
          </cell>
          <cell r="IU188" t="str">
            <v>FEASIBILITY STUDY</v>
          </cell>
        </row>
        <row r="189">
          <cell r="A189" t="str">
            <v>HOËRSKOOL ADAMANTIA</v>
          </cell>
          <cell r="B189" t="str">
            <v>GOVERNMENT SCHOOL</v>
          </cell>
          <cell r="C189" t="str">
            <v>NCPRP0450, 0522, 0528, 0635, 0646, 0698, 0737, 0744, 0776</v>
          </cell>
          <cell r="D189">
            <v>300012401</v>
          </cell>
          <cell r="E189" t="str">
            <v/>
          </cell>
          <cell r="F189" t="str">
            <v>FRANCES BAARD</v>
          </cell>
          <cell r="G189" t="str">
            <v>SOL PLAATJE</v>
          </cell>
          <cell r="H189" t="str">
            <v>KIMBERLEY</v>
          </cell>
          <cell r="I189" t="str">
            <v>NEWPARK</v>
          </cell>
          <cell r="J189" t="str">
            <v>BLACK STREET, NEW PARK, KIMBERLEY</v>
          </cell>
          <cell r="K189" t="str">
            <v>-28.7474</v>
          </cell>
          <cell r="L189" t="str">
            <v>24.759</v>
          </cell>
          <cell r="M189">
            <v>5</v>
          </cell>
          <cell r="N189" t="str">
            <v>LS MEREMENTSI</v>
          </cell>
          <cell r="O189" t="str">
            <v>5</v>
          </cell>
          <cell r="P189" t="str">
            <v>ANDRÉ CONRAD DE KOCK</v>
          </cell>
          <cell r="Q189" t="str">
            <v>0538614469</v>
          </cell>
          <cell r="R189" t="str">
            <v>0828257906</v>
          </cell>
          <cell r="S189" t="str">
            <v>ADDIES@TELKOMSA.NET</v>
          </cell>
          <cell r="T189" t="str">
            <v>NO</v>
          </cell>
          <cell r="U189" t="str">
            <v>URBAN</v>
          </cell>
          <cell r="V189" t="str">
            <v>ERF 3129</v>
          </cell>
          <cell r="W189" t="str">
            <v>2,5124</v>
          </cell>
          <cell r="X189">
            <v>4.8</v>
          </cell>
          <cell r="Y189" t="str">
            <v>-2,2876</v>
          </cell>
          <cell r="Z189">
            <v>11193</v>
          </cell>
          <cell r="AA189" t="str">
            <v>PERMANENT</v>
          </cell>
          <cell r="AB189" t="str">
            <v/>
          </cell>
          <cell r="AC189" t="str">
            <v/>
          </cell>
          <cell r="AD189" t="str">
            <v>PROVINCIAL</v>
          </cell>
          <cell r="AE189" t="str">
            <v/>
          </cell>
          <cell r="AF189" t="str">
            <v/>
          </cell>
          <cell r="AG189" t="str">
            <v>OPERATIONAL (LEARNERS AT THE SCHOOL)</v>
          </cell>
          <cell r="AH189" t="str">
            <v>PUBLIC</v>
          </cell>
          <cell r="AI189" t="str">
            <v>PUBLIC ORDINARY SCHOOL</v>
          </cell>
          <cell r="AJ189" t="str">
            <v xml:space="preserve">SECONDARY </v>
          </cell>
          <cell r="AK189">
            <v>544</v>
          </cell>
          <cell r="AL189" t="str">
            <v xml:space="preserve">MEDIUM SECONDARY </v>
          </cell>
          <cell r="AM189" t="str">
            <v xml:space="preserve">LEVEL 3 SECONDARY SCHOOL </v>
          </cell>
          <cell r="AN189" t="str">
            <v>GRADE 8</v>
          </cell>
          <cell r="AO189" t="str">
            <v>GRADE 12</v>
          </cell>
          <cell r="AP189" t="str">
            <v>427</v>
          </cell>
          <cell r="AQ189">
            <v>428</v>
          </cell>
          <cell r="AR189">
            <v>452</v>
          </cell>
          <cell r="AS189">
            <v>455</v>
          </cell>
          <cell r="AT189">
            <v>492</v>
          </cell>
          <cell r="AU189">
            <v>518</v>
          </cell>
          <cell r="AV189">
            <v>538</v>
          </cell>
          <cell r="AW189">
            <v>514</v>
          </cell>
          <cell r="AX189">
            <v>466</v>
          </cell>
          <cell r="AY189">
            <v>499</v>
          </cell>
          <cell r="AZ189">
            <v>506</v>
          </cell>
          <cell r="BA189">
            <v>526</v>
          </cell>
          <cell r="BB189">
            <v>538</v>
          </cell>
          <cell r="BC189">
            <v>544</v>
          </cell>
          <cell r="BE189">
            <v>0</v>
          </cell>
          <cell r="BK189" t="str">
            <v>C3</v>
          </cell>
          <cell r="BL189" t="str">
            <v>C4</v>
          </cell>
          <cell r="BM189" t="str">
            <v>C4</v>
          </cell>
          <cell r="CW189" t="str">
            <v>Flush toilet (municipal)</v>
          </cell>
          <cell r="DO189" t="str">
            <v>1841,27</v>
          </cell>
          <cell r="DP189" t="str">
            <v>STEEL PALISADE</v>
          </cell>
          <cell r="EH189">
            <v>20</v>
          </cell>
          <cell r="EM189" t="str">
            <v/>
          </cell>
          <cell r="EN189" t="str">
            <v/>
          </cell>
          <cell r="EO189" t="str">
            <v/>
          </cell>
          <cell r="EP189" t="str">
            <v/>
          </cell>
          <cell r="EQ189" t="str">
            <v/>
          </cell>
          <cell r="FH189" t="str">
            <v/>
          </cell>
          <cell r="FI189" t="str">
            <v/>
          </cell>
          <cell r="FP189">
            <v>0</v>
          </cell>
          <cell r="FR189">
            <v>0</v>
          </cell>
          <cell r="FT189">
            <v>0</v>
          </cell>
          <cell r="FV189">
            <v>0</v>
          </cell>
          <cell r="FW189">
            <v>0</v>
          </cell>
          <cell r="GA189" t="str">
            <v/>
          </cell>
          <cell r="GC189" t="str">
            <v>Yes</v>
          </cell>
          <cell r="GD189">
            <v>0</v>
          </cell>
          <cell r="GE189">
            <v>0</v>
          </cell>
          <cell r="GF189">
            <v>0</v>
          </cell>
          <cell r="GG189" t="str">
            <v>0</v>
          </cell>
          <cell r="GH189" t="str">
            <v>0</v>
          </cell>
          <cell r="GI189" t="str">
            <v>Borehole/Well on site, Municipal/Communal</v>
          </cell>
          <cell r="GJ189" t="str">
            <v>Less than 75%</v>
          </cell>
          <cell r="GK189" t="str">
            <v>NO</v>
          </cell>
          <cell r="GL189">
            <v>0</v>
          </cell>
          <cell r="GR189" t="str">
            <v>Reticulated for drinking purposes, Reticulated for water borne sewerage system</v>
          </cell>
          <cell r="GS189" t="str">
            <v>Less than 75% needed</v>
          </cell>
          <cell r="GT189" t="str">
            <v/>
          </cell>
          <cell r="GU189">
            <v>18</v>
          </cell>
          <cell r="GV189">
            <v>20</v>
          </cell>
          <cell r="GW189">
            <v>-2</v>
          </cell>
          <cell r="GX189">
            <v>0.3</v>
          </cell>
          <cell r="GY189" t="str">
            <v>14</v>
          </cell>
          <cell r="GZ189">
            <v>5</v>
          </cell>
          <cell r="HA189">
            <v>0</v>
          </cell>
          <cell r="HB189">
            <v>0</v>
          </cell>
          <cell r="HC189">
            <v>0</v>
          </cell>
          <cell r="HD189">
            <v>1</v>
          </cell>
          <cell r="HE189" t="str">
            <v>0</v>
          </cell>
          <cell r="HF189">
            <v>1</v>
          </cell>
          <cell r="HG189" t="str">
            <v>1</v>
          </cell>
          <cell r="HH189">
            <v>1</v>
          </cell>
          <cell r="HI189">
            <v>0</v>
          </cell>
          <cell r="HJ189">
            <v>1</v>
          </cell>
          <cell r="HK189">
            <v>2</v>
          </cell>
          <cell r="HL189">
            <v>1</v>
          </cell>
          <cell r="HM189">
            <v>0</v>
          </cell>
          <cell r="HN189">
            <v>1</v>
          </cell>
          <cell r="HO189" t="str">
            <v>0</v>
          </cell>
          <cell r="HP189">
            <v>1</v>
          </cell>
          <cell r="HQ189" t="str">
            <v>1</v>
          </cell>
          <cell r="HR189">
            <v>18</v>
          </cell>
          <cell r="HS189">
            <v>11</v>
          </cell>
          <cell r="HT189">
            <v>10</v>
          </cell>
          <cell r="HU189">
            <v>1</v>
          </cell>
          <cell r="HW189">
            <v>0</v>
          </cell>
          <cell r="HX189">
            <v>0</v>
          </cell>
          <cell r="HY189" t="str">
            <v>0</v>
          </cell>
          <cell r="HZ189" t="str">
            <v>24</v>
          </cell>
          <cell r="IA189">
            <v>25</v>
          </cell>
          <cell r="IB189">
            <v>1</v>
          </cell>
          <cell r="IC189">
            <v>13</v>
          </cell>
          <cell r="ID189">
            <v>13</v>
          </cell>
          <cell r="IE189">
            <v>1</v>
          </cell>
          <cell r="IF189">
            <v>0</v>
          </cell>
          <cell r="IG189">
            <v>562050.07999999996</v>
          </cell>
          <cell r="IH189" t="str">
            <v>44022670,34</v>
          </cell>
          <cell r="II189" t="str">
            <v>1961</v>
          </cell>
          <cell r="IJ189">
            <v>18972941.616</v>
          </cell>
          <cell r="IK189">
            <v>56593026.286399998</v>
          </cell>
          <cell r="IL189">
            <v>416250.14919999999</v>
          </cell>
          <cell r="IM189">
            <v>557036.59629999998</v>
          </cell>
          <cell r="IN189" t="str">
            <v>562050,08</v>
          </cell>
          <cell r="IP189">
            <v>-56030976.2064</v>
          </cell>
          <cell r="IQ189">
            <v>4.3165860851999999E-2</v>
          </cell>
          <cell r="IS189">
            <v>100</v>
          </cell>
          <cell r="IT189">
            <v>5</v>
          </cell>
          <cell r="IU189" t="str">
            <v>FEASIBILITY STUDY</v>
          </cell>
        </row>
        <row r="190">
          <cell r="A190" t="str">
            <v>HOËRSKOOL AGGENEYS</v>
          </cell>
          <cell r="B190" t="str">
            <v>PRIVATE PROPERTY</v>
          </cell>
          <cell r="C190" t="str">
            <v>NCPRP1752</v>
          </cell>
          <cell r="D190">
            <v>300034206</v>
          </cell>
          <cell r="E190" t="str">
            <v/>
          </cell>
          <cell r="F190" t="str">
            <v>NAMAKWA</v>
          </cell>
          <cell r="G190" t="str">
            <v>KHÂI-MA</v>
          </cell>
          <cell r="H190" t="str">
            <v>AGGENEYS</v>
          </cell>
          <cell r="I190" t="str">
            <v>AGGENEYS EXT 1</v>
          </cell>
          <cell r="J190" t="str">
            <v>VOLSTRUIS STREET, AGGENEYS</v>
          </cell>
          <cell r="K190" t="str">
            <v>-29.253641</v>
          </cell>
          <cell r="L190" t="str">
            <v>18.840032</v>
          </cell>
          <cell r="M190">
            <v>2</v>
          </cell>
          <cell r="N190" t="str">
            <v>MA ENGELBRECHT</v>
          </cell>
          <cell r="O190" t="str">
            <v>5</v>
          </cell>
          <cell r="P190" t="str">
            <v>ROMEO UKENA</v>
          </cell>
          <cell r="R190" t="str">
            <v>0731474767</v>
          </cell>
          <cell r="S190" t="str">
            <v>AGGENEYSHIGH@GMAIL.COM</v>
          </cell>
          <cell r="T190" t="str">
            <v>NO</v>
          </cell>
          <cell r="U190" t="str">
            <v>URBAN</v>
          </cell>
          <cell r="V190" t="str">
            <v>537</v>
          </cell>
          <cell r="W190" t="str">
            <v>3,9407</v>
          </cell>
          <cell r="X190">
            <v>4.8</v>
          </cell>
          <cell r="Y190" t="str">
            <v>-0,8593</v>
          </cell>
          <cell r="Z190">
            <v>1994</v>
          </cell>
          <cell r="AA190" t="str">
            <v>TEMPORARY</v>
          </cell>
          <cell r="AB190" t="str">
            <v>LEASED</v>
          </cell>
          <cell r="AC190" t="str">
            <v>MINE SECTION 14</v>
          </cell>
          <cell r="AD190" t="str">
            <v>PRIVATE / COMMERCIAL</v>
          </cell>
          <cell r="AE190" t="str">
            <v>NO</v>
          </cell>
          <cell r="AF190" t="str">
            <v>BLACK MOUNTAIN MINING 0549832371</v>
          </cell>
          <cell r="AG190" t="str">
            <v>OPERATIONAL (LEARNERS AT THE SCHOOL)</v>
          </cell>
          <cell r="AH190" t="str">
            <v>PUBLIC</v>
          </cell>
          <cell r="AI190" t="str">
            <v>PUBLIC ORDINARY SCHOOL</v>
          </cell>
          <cell r="AJ190" t="str">
            <v xml:space="preserve">SECONDARY </v>
          </cell>
          <cell r="AK190">
            <v>158</v>
          </cell>
          <cell r="AL190" t="str">
            <v xml:space="preserve">MICRO SECONDARY </v>
          </cell>
          <cell r="AM190" t="str">
            <v xml:space="preserve">LEVEL 2 SECONDARY SCHOOL </v>
          </cell>
          <cell r="AN190" t="str">
            <v>GRADE 8</v>
          </cell>
          <cell r="AO190" t="str">
            <v>GRADE 12</v>
          </cell>
          <cell r="AP190" t="str">
            <v>133</v>
          </cell>
          <cell r="AQ190">
            <v>174</v>
          </cell>
          <cell r="AR190">
            <v>153</v>
          </cell>
          <cell r="AS190">
            <v>149</v>
          </cell>
          <cell r="AT190">
            <v>164</v>
          </cell>
          <cell r="AU190">
            <v>133</v>
          </cell>
          <cell r="AV190">
            <v>122</v>
          </cell>
          <cell r="AW190">
            <v>128</v>
          </cell>
          <cell r="AX190">
            <v>157</v>
          </cell>
          <cell r="AY190">
            <v>138</v>
          </cell>
          <cell r="AZ190">
            <v>159</v>
          </cell>
          <cell r="BA190">
            <v>160</v>
          </cell>
          <cell r="BB190">
            <v>182</v>
          </cell>
          <cell r="BC190">
            <v>158</v>
          </cell>
          <cell r="BE190">
            <v>0</v>
          </cell>
          <cell r="BK190" t="str">
            <v>C1</v>
          </cell>
          <cell r="BL190" t="str">
            <v>C3</v>
          </cell>
          <cell r="BM190" t="str">
            <v>C3</v>
          </cell>
          <cell r="CW190" t="str">
            <v>Flush toilet (municipal)</v>
          </cell>
          <cell r="DO190" t="str">
            <v>803,45</v>
          </cell>
          <cell r="DP190" t="str">
            <v>STEEL PALISADE</v>
          </cell>
          <cell r="EH190">
            <v>2</v>
          </cell>
          <cell r="EM190" t="str">
            <v>YES</v>
          </cell>
          <cell r="EN190" t="str">
            <v/>
          </cell>
          <cell r="EO190" t="str">
            <v/>
          </cell>
          <cell r="EP190" t="str">
            <v/>
          </cell>
          <cell r="EQ190" t="str">
            <v/>
          </cell>
          <cell r="FH190" t="str">
            <v/>
          </cell>
          <cell r="FI190" t="str">
            <v>MINE SCHOOL: BLACK MOUNTAIN MINING</v>
          </cell>
          <cell r="FJ190" t="str">
            <v>CHECK CONDITION</v>
          </cell>
          <cell r="FP190">
            <v>0</v>
          </cell>
          <cell r="FR190">
            <v>0</v>
          </cell>
          <cell r="FT190">
            <v>0</v>
          </cell>
          <cell r="FV190">
            <v>0</v>
          </cell>
          <cell r="FW190">
            <v>0</v>
          </cell>
          <cell r="GA190" t="str">
            <v/>
          </cell>
          <cell r="GC190" t="str">
            <v>Yes</v>
          </cell>
          <cell r="GD190">
            <v>0</v>
          </cell>
          <cell r="GE190">
            <v>0</v>
          </cell>
          <cell r="GF190">
            <v>0</v>
          </cell>
          <cell r="GG190" t="str">
            <v>0</v>
          </cell>
          <cell r="GH190" t="str">
            <v>0</v>
          </cell>
          <cell r="GI190" t="str">
            <v>Municipal/Communal</v>
          </cell>
          <cell r="GJ190" t="str">
            <v>Always available</v>
          </cell>
          <cell r="GK190" t="str">
            <v>NO</v>
          </cell>
          <cell r="GL190">
            <v>0</v>
          </cell>
          <cell r="GR190" t="str">
            <v>Reticulated for drinking purposes, Reticulated for vegetable garden, Reticulated for water borne sewerage system, Reticulated for watering of sport fields and gardens</v>
          </cell>
          <cell r="GS190" t="str">
            <v>Not needed</v>
          </cell>
          <cell r="GT190" t="str">
            <v/>
          </cell>
          <cell r="GU190">
            <v>14</v>
          </cell>
          <cell r="GV190">
            <v>8</v>
          </cell>
          <cell r="GW190">
            <v>6</v>
          </cell>
          <cell r="GX190">
            <v>0</v>
          </cell>
          <cell r="GY190" t="str">
            <v>12</v>
          </cell>
          <cell r="GZ190">
            <v>3</v>
          </cell>
          <cell r="HA190">
            <v>1</v>
          </cell>
          <cell r="HB190">
            <v>0.33333333333333331</v>
          </cell>
          <cell r="HC190">
            <v>1</v>
          </cell>
          <cell r="HD190">
            <v>1</v>
          </cell>
          <cell r="HE190" t="str">
            <v>0</v>
          </cell>
          <cell r="HF190">
            <v>0</v>
          </cell>
          <cell r="HG190" t="str">
            <v>1</v>
          </cell>
          <cell r="HH190">
            <v>1</v>
          </cell>
          <cell r="HI190">
            <v>0</v>
          </cell>
          <cell r="HJ190">
            <v>1</v>
          </cell>
          <cell r="HK190">
            <v>0</v>
          </cell>
          <cell r="HL190">
            <v>1</v>
          </cell>
          <cell r="HM190">
            <v>1</v>
          </cell>
          <cell r="HN190">
            <v>0</v>
          </cell>
          <cell r="HO190" t="str">
            <v>0</v>
          </cell>
          <cell r="HP190">
            <v>1</v>
          </cell>
          <cell r="HQ190" t="str">
            <v>1</v>
          </cell>
          <cell r="HR190">
            <v>4</v>
          </cell>
          <cell r="HS190">
            <v>5</v>
          </cell>
          <cell r="HT190">
            <v>8</v>
          </cell>
          <cell r="HU190">
            <v>4</v>
          </cell>
          <cell r="HW190">
            <v>0</v>
          </cell>
          <cell r="HX190">
            <v>0</v>
          </cell>
          <cell r="HY190" t="str">
            <v>0</v>
          </cell>
          <cell r="HZ190" t="str">
            <v>6</v>
          </cell>
          <cell r="IA190">
            <v>10</v>
          </cell>
          <cell r="IB190">
            <v>4</v>
          </cell>
          <cell r="IC190">
            <v>1</v>
          </cell>
          <cell r="ID190">
            <v>1</v>
          </cell>
          <cell r="IE190">
            <v>1</v>
          </cell>
          <cell r="IF190">
            <v>0</v>
          </cell>
          <cell r="IG190">
            <v>123357.37</v>
          </cell>
          <cell r="IH190" t="str">
            <v>19759239,68</v>
          </cell>
          <cell r="II190" t="str">
            <v>1982</v>
          </cell>
          <cell r="IJ190">
            <v>11483017.68</v>
          </cell>
          <cell r="IK190">
            <v>22195915.097800002</v>
          </cell>
          <cell r="IL190">
            <v>875536.06519999995</v>
          </cell>
          <cell r="IM190">
            <v>1171664.7564999999</v>
          </cell>
          <cell r="IN190" t="str">
            <v>1630234,36</v>
          </cell>
          <cell r="IP190">
            <v>-20565680.7377</v>
          </cell>
          <cell r="IQ190">
            <v>8.8127890476000004E-2</v>
          </cell>
          <cell r="IS190">
            <v>100</v>
          </cell>
          <cell r="IT190">
            <v>5</v>
          </cell>
          <cell r="IU190" t="str">
            <v>PREVENTATIVE MAINTENANCE</v>
          </cell>
        </row>
        <row r="191">
          <cell r="A191" t="str">
            <v>HOËRSKOOL ALEXANDERBAAI</v>
          </cell>
          <cell r="B191" t="str">
            <v>GOVERNMENT SCHOOL</v>
          </cell>
          <cell r="C191" t="str">
            <v>NCPRP1749</v>
          </cell>
          <cell r="D191">
            <v>300031402</v>
          </cell>
          <cell r="E191" t="str">
            <v/>
          </cell>
          <cell r="F191" t="str">
            <v>NAMAKWA</v>
          </cell>
          <cell r="G191" t="str">
            <v>RICHTERSVELD</v>
          </cell>
          <cell r="H191" t="str">
            <v>ALEXANDER BAY</v>
          </cell>
          <cell r="I191" t="str">
            <v>ALEXANDERBAAI</v>
          </cell>
          <cell r="J191" t="str">
            <v>3 ORANGE ROAD, MARKTSDRIFT  NO 3, ALEXANDERBAAI</v>
          </cell>
          <cell r="K191" t="str">
            <v>-28.596970</v>
          </cell>
          <cell r="L191" t="str">
            <v>16.486676</v>
          </cell>
          <cell r="M191">
            <v>1</v>
          </cell>
          <cell r="N191" t="str">
            <v>CL DAVIDS</v>
          </cell>
          <cell r="O191" t="str">
            <v>5</v>
          </cell>
          <cell r="P191" t="str">
            <v>WILLIAM HORNIMANN</v>
          </cell>
          <cell r="Q191" t="str">
            <v>0278311771</v>
          </cell>
          <cell r="R191" t="str">
            <v>0837047361</v>
          </cell>
          <cell r="S191" t="str">
            <v>ALEXHIGHSCHOOL@GMAIL.COM</v>
          </cell>
          <cell r="T191" t="str">
            <v>NO</v>
          </cell>
          <cell r="U191" t="str">
            <v>URBAN</v>
          </cell>
          <cell r="V191" t="str">
            <v>171</v>
          </cell>
          <cell r="W191" t="str">
            <v>1,8253</v>
          </cell>
          <cell r="X191">
            <v>4.8</v>
          </cell>
          <cell r="Y191" t="str">
            <v>-2,9747</v>
          </cell>
          <cell r="Z191">
            <v>2650</v>
          </cell>
          <cell r="AA191" t="str">
            <v>PERMANENT</v>
          </cell>
          <cell r="AB191" t="str">
            <v/>
          </cell>
          <cell r="AC191" t="str">
            <v/>
          </cell>
          <cell r="AD191" t="str">
            <v>PROVINCIAL</v>
          </cell>
          <cell r="AE191" t="str">
            <v/>
          </cell>
          <cell r="AF191" t="str">
            <v/>
          </cell>
          <cell r="AG191" t="str">
            <v>OPERATIONAL (LEARNERS AT THE SCHOOL)</v>
          </cell>
          <cell r="AH191" t="str">
            <v>PUBLIC</v>
          </cell>
          <cell r="AI191" t="str">
            <v>PUBLIC ORDINARY SCHOOL</v>
          </cell>
          <cell r="AJ191" t="str">
            <v xml:space="preserve">SECONDARY </v>
          </cell>
          <cell r="AK191">
            <v>238</v>
          </cell>
          <cell r="AL191" t="str">
            <v xml:space="preserve">SMALL SECONDARY </v>
          </cell>
          <cell r="AM191" t="str">
            <v xml:space="preserve">LEVEL 2 SECONDARY SCHOOL </v>
          </cell>
          <cell r="AN191" t="str">
            <v>GRADE 8</v>
          </cell>
          <cell r="AO191" t="str">
            <v>GRADE 12</v>
          </cell>
          <cell r="AP191" t="str">
            <v>309</v>
          </cell>
          <cell r="AQ191">
            <v>333</v>
          </cell>
          <cell r="AR191">
            <v>311</v>
          </cell>
          <cell r="AS191">
            <v>297</v>
          </cell>
          <cell r="AT191">
            <v>299</v>
          </cell>
          <cell r="AU191">
            <v>252</v>
          </cell>
          <cell r="AV191">
            <v>254</v>
          </cell>
          <cell r="AW191">
            <v>295</v>
          </cell>
          <cell r="AX191">
            <v>228</v>
          </cell>
          <cell r="AY191">
            <v>332</v>
          </cell>
          <cell r="AZ191">
            <v>314</v>
          </cell>
          <cell r="BA191">
            <v>328</v>
          </cell>
          <cell r="BB191">
            <v>295</v>
          </cell>
          <cell r="BC191">
            <v>238</v>
          </cell>
          <cell r="BE191">
            <v>0</v>
          </cell>
          <cell r="BK191" t="str">
            <v>C4</v>
          </cell>
          <cell r="BL191" t="str">
            <v>C4</v>
          </cell>
          <cell r="BM191" t="str">
            <v>C4</v>
          </cell>
          <cell r="CW191" t="str">
            <v>Flush toilet (municipal)</v>
          </cell>
          <cell r="DO191" t="str">
            <v>529,26</v>
          </cell>
          <cell r="DP191" t="str">
            <v>WELDED MESH</v>
          </cell>
          <cell r="EH191">
            <v>2</v>
          </cell>
          <cell r="EM191" t="str">
            <v/>
          </cell>
          <cell r="EN191" t="str">
            <v/>
          </cell>
          <cell r="EO191" t="str">
            <v/>
          </cell>
          <cell r="EP191" t="str">
            <v/>
          </cell>
          <cell r="EQ191" t="str">
            <v/>
          </cell>
          <cell r="FG191" t="str">
            <v>FULL SCHOOL - 23</v>
          </cell>
          <cell r="FI191" t="str">
            <v/>
          </cell>
          <cell r="FP191">
            <v>0</v>
          </cell>
          <cell r="FR191">
            <v>0</v>
          </cell>
          <cell r="FT191">
            <v>0</v>
          </cell>
          <cell r="FV191">
            <v>0</v>
          </cell>
          <cell r="FW191">
            <v>0</v>
          </cell>
          <cell r="GC191" t="str">
            <v>Yes</v>
          </cell>
          <cell r="GD191">
            <v>0</v>
          </cell>
          <cell r="GE191">
            <v>0</v>
          </cell>
          <cell r="GF191">
            <v>0</v>
          </cell>
          <cell r="GG191" t="str">
            <v>0</v>
          </cell>
          <cell r="GH191" t="str">
            <v>0</v>
          </cell>
          <cell r="GI191" t="str">
            <v>Municipal/Communal</v>
          </cell>
          <cell r="GJ191" t="str">
            <v>Always available</v>
          </cell>
          <cell r="GK191" t="str">
            <v>NO</v>
          </cell>
          <cell r="GL191">
            <v>0</v>
          </cell>
          <cell r="GR191" t="str">
            <v>Reticulated for drinking purposes, Reticulated for vegetable garden, Reticulated for watering of sport fields and gardens</v>
          </cell>
          <cell r="GS191" t="str">
            <v>Not needed</v>
          </cell>
          <cell r="GT191" t="str">
            <v/>
          </cell>
          <cell r="GU191">
            <v>15</v>
          </cell>
          <cell r="GV191">
            <v>12</v>
          </cell>
          <cell r="GW191">
            <v>3</v>
          </cell>
          <cell r="GX191">
            <v>0.5</v>
          </cell>
          <cell r="GY191" t="str">
            <v>16</v>
          </cell>
          <cell r="GZ191">
            <v>5</v>
          </cell>
          <cell r="HA191">
            <v>1</v>
          </cell>
          <cell r="HB191">
            <v>0.2</v>
          </cell>
          <cell r="HC191">
            <v>0</v>
          </cell>
          <cell r="HD191">
            <v>1</v>
          </cell>
          <cell r="HE191" t="str">
            <v>0</v>
          </cell>
          <cell r="HF191">
            <v>1</v>
          </cell>
          <cell r="HG191" t="str">
            <v>0</v>
          </cell>
          <cell r="HH191">
            <v>1</v>
          </cell>
          <cell r="HI191">
            <v>1</v>
          </cell>
          <cell r="HJ191">
            <v>1</v>
          </cell>
          <cell r="HK191">
            <v>0</v>
          </cell>
          <cell r="HL191">
            <v>1</v>
          </cell>
          <cell r="HM191">
            <v>1</v>
          </cell>
          <cell r="HN191">
            <v>1</v>
          </cell>
          <cell r="HO191" t="str">
            <v>2</v>
          </cell>
          <cell r="HP191">
            <v>1</v>
          </cell>
          <cell r="HQ191" t="str">
            <v>0</v>
          </cell>
          <cell r="HR191">
            <v>5</v>
          </cell>
          <cell r="HS191">
            <v>4</v>
          </cell>
          <cell r="HT191">
            <v>8</v>
          </cell>
          <cell r="HU191">
            <v>4</v>
          </cell>
          <cell r="HW191">
            <v>0</v>
          </cell>
          <cell r="HX191">
            <v>0</v>
          </cell>
          <cell r="HY191" t="str">
            <v>0</v>
          </cell>
          <cell r="HZ191" t="str">
            <v>0</v>
          </cell>
          <cell r="IA191">
            <v>16</v>
          </cell>
          <cell r="IB191">
            <v>16</v>
          </cell>
          <cell r="IC191">
            <v>0</v>
          </cell>
          <cell r="ID191">
            <v>0</v>
          </cell>
          <cell r="IE191">
            <v>1</v>
          </cell>
          <cell r="IF191">
            <v>1</v>
          </cell>
          <cell r="IG191">
            <v>121210.12</v>
          </cell>
          <cell r="IH191" t="str">
            <v>23300417,73</v>
          </cell>
          <cell r="II191" t="str">
            <v>1868</v>
          </cell>
          <cell r="IJ191">
            <v>12842834.5559</v>
          </cell>
          <cell r="IK191">
            <v>24434820.390500002</v>
          </cell>
          <cell r="IL191">
            <v>1241554.1499999999</v>
          </cell>
          <cell r="IM191">
            <v>1661479.5194999999</v>
          </cell>
          <cell r="IN191" t="str">
            <v>121210,12</v>
          </cell>
          <cell r="IP191">
            <v>-24313610.270500001</v>
          </cell>
          <cell r="IQ191">
            <v>1.5408457856000001E-3</v>
          </cell>
          <cell r="IS191">
            <v>100</v>
          </cell>
          <cell r="IT191">
            <v>5</v>
          </cell>
          <cell r="IU191" t="str">
            <v>CORRECTIVE MAINTENANCE</v>
          </cell>
        </row>
        <row r="192">
          <cell r="A192" t="str">
            <v>HOËRSKOOL BERGVESTING</v>
          </cell>
          <cell r="B192" t="str">
            <v>PRIVATE SCHOOL</v>
          </cell>
          <cell r="C192" t="str">
            <v>NOT ON ASSET REGISTER</v>
          </cell>
          <cell r="D192">
            <v>300044301</v>
          </cell>
          <cell r="F192" t="str">
            <v>JOHN TAOLO GAETSEWE</v>
          </cell>
          <cell r="G192" t="str">
            <v>GA-SEGONYANA</v>
          </cell>
          <cell r="H192" t="str">
            <v>KURUMAN</v>
          </cell>
          <cell r="I192" t="str">
            <v>KURUMAN</v>
          </cell>
          <cell r="J192" t="str">
            <v>KURUMAN</v>
          </cell>
          <cell r="K192" t="str">
            <v>-27,457916</v>
          </cell>
          <cell r="L192" t="str">
            <v>23,42438</v>
          </cell>
          <cell r="N192" t="str">
            <v>PRIVATE</v>
          </cell>
          <cell r="O192" t="str">
            <v>PRIVATE</v>
          </cell>
          <cell r="T192" t="str">
            <v>PRIVATE</v>
          </cell>
          <cell r="AA192" t="str">
            <v>PRIVATE SCHOOL</v>
          </cell>
          <cell r="AB192" t="str">
            <v>PRIVATE</v>
          </cell>
          <cell r="AC192" t="str">
            <v>PRIVATE</v>
          </cell>
          <cell r="AD192" t="str">
            <v>PRIVATE</v>
          </cell>
          <cell r="AE192" t="str">
            <v>PRIVATE</v>
          </cell>
          <cell r="AG192" t="str">
            <v>OPERATIONAL (LEARNERS AT THE SCHOOL)</v>
          </cell>
          <cell r="AH192" t="str">
            <v>PRIVATE</v>
          </cell>
          <cell r="AI192" t="str">
            <v xml:space="preserve">INDEPENDENT </v>
          </cell>
          <cell r="AJ192" t="str">
            <v xml:space="preserve">INDEPENDENT </v>
          </cell>
          <cell r="AK192">
            <v>34</v>
          </cell>
          <cell r="AL192" t="str">
            <v xml:space="preserve">MICRO INDEPENDENT </v>
          </cell>
          <cell r="AM192" t="str">
            <v>INDEPENDENT SCHOOL</v>
          </cell>
          <cell r="AN192" t="str">
            <v>GRADE R</v>
          </cell>
          <cell r="AO192" t="str">
            <v>GRADE 9</v>
          </cell>
          <cell r="BC192">
            <v>34</v>
          </cell>
          <cell r="FW192">
            <v>0</v>
          </cell>
          <cell r="IM192">
            <v>0</v>
          </cell>
        </row>
        <row r="193">
          <cell r="A193" t="str">
            <v>HOËRSKOOL BOESMANLAND</v>
          </cell>
          <cell r="B193" t="str">
            <v>GOVERNMENT SCHOOL</v>
          </cell>
          <cell r="C193" t="str">
            <v>NCPRP0483,1201, 0610, 0730</v>
          </cell>
          <cell r="D193">
            <v>300034304</v>
          </cell>
          <cell r="E193" t="str">
            <v>HOUSE EKSTEEN (GIRLS) HOUSE SWARBERG (BOYS)</v>
          </cell>
          <cell r="F193" t="str">
            <v>NAMAKWA</v>
          </cell>
          <cell r="G193" t="str">
            <v>KHÂI-MA</v>
          </cell>
          <cell r="H193" t="str">
            <v>POFADDER</v>
          </cell>
          <cell r="I193" t="str">
            <v>POFADDER</v>
          </cell>
          <cell r="J193" t="str">
            <v>SPRINGBOK STREET, POFADDER</v>
          </cell>
          <cell r="K193" t="str">
            <v>-29.11321</v>
          </cell>
          <cell r="L193" t="str">
            <v>19.38654</v>
          </cell>
          <cell r="M193">
            <v>2</v>
          </cell>
          <cell r="N193" t="str">
            <v>MA ENGELBRECHT</v>
          </cell>
          <cell r="O193" t="str">
            <v>4</v>
          </cell>
          <cell r="P193" t="str">
            <v>CLARINA VAN ROOYEN</v>
          </cell>
          <cell r="Q193" t="str">
            <v>0549330036</v>
          </cell>
          <cell r="R193" t="str">
            <v>0727815650</v>
          </cell>
          <cell r="S193" t="str">
            <v>HSKOOLBOESMANLAND@GMAIL.COM</v>
          </cell>
          <cell r="T193" t="str">
            <v>NO</v>
          </cell>
          <cell r="U193" t="str">
            <v>URBAN</v>
          </cell>
          <cell r="V193" t="str">
            <v>241</v>
          </cell>
          <cell r="W193" t="str">
            <v>7,3309</v>
          </cell>
          <cell r="X193">
            <v>4.8</v>
          </cell>
          <cell r="Y193" t="str">
            <v>2,5309</v>
          </cell>
          <cell r="Z193">
            <v>6007</v>
          </cell>
          <cell r="AA193" t="str">
            <v>PERMANENT</v>
          </cell>
          <cell r="AB193" t="str">
            <v/>
          </cell>
          <cell r="AC193" t="str">
            <v/>
          </cell>
          <cell r="AD193" t="str">
            <v>PROVINCIAL</v>
          </cell>
          <cell r="AE193" t="str">
            <v>NO</v>
          </cell>
          <cell r="AF193" t="str">
            <v/>
          </cell>
          <cell r="AG193" t="str">
            <v>OPERATIONAL (LEARNERS AT THE SCHOOL)</v>
          </cell>
          <cell r="AH193" t="str">
            <v>PUBLIC</v>
          </cell>
          <cell r="AI193" t="str">
            <v>PUBLIC ORDINARY SCHOOL</v>
          </cell>
          <cell r="AJ193" t="str">
            <v xml:space="preserve">SECONDARY </v>
          </cell>
          <cell r="AK193">
            <v>441</v>
          </cell>
          <cell r="AL193" t="str">
            <v xml:space="preserve">MEDIUM SECONDARY </v>
          </cell>
          <cell r="AM193" t="str">
            <v xml:space="preserve">LEVEL 3 SECONDARY SCHOOL </v>
          </cell>
          <cell r="AN193" t="str">
            <v>GRADE 8</v>
          </cell>
          <cell r="AO193" t="str">
            <v>GRADE 12</v>
          </cell>
          <cell r="AP193" t="str">
            <v>413</v>
          </cell>
          <cell r="AQ193">
            <v>413</v>
          </cell>
          <cell r="AR193">
            <v>424</v>
          </cell>
          <cell r="AS193">
            <v>465</v>
          </cell>
          <cell r="AT193">
            <v>451</v>
          </cell>
          <cell r="AU193">
            <v>511</v>
          </cell>
          <cell r="AV193">
            <v>486</v>
          </cell>
          <cell r="AW193">
            <v>431</v>
          </cell>
          <cell r="AX193">
            <v>393</v>
          </cell>
          <cell r="AY193">
            <v>422</v>
          </cell>
          <cell r="AZ193">
            <v>402</v>
          </cell>
          <cell r="BA193">
            <v>407</v>
          </cell>
          <cell r="BB193">
            <v>445</v>
          </cell>
          <cell r="BC193">
            <v>441</v>
          </cell>
          <cell r="BE193">
            <v>0</v>
          </cell>
          <cell r="BK193" t="str">
            <v>C4</v>
          </cell>
          <cell r="BL193" t="str">
            <v>C3</v>
          </cell>
          <cell r="BM193" t="str">
            <v>C3</v>
          </cell>
          <cell r="CW193" t="str">
            <v>Flush toilet (municipal)</v>
          </cell>
          <cell r="DO193" t="str">
            <v>3187,85</v>
          </cell>
          <cell r="DP193" t="str">
            <v>RAZOR WIRE FENCE</v>
          </cell>
          <cell r="EM193" t="str">
            <v>YES</v>
          </cell>
          <cell r="EN193" t="str">
            <v>100</v>
          </cell>
          <cell r="EO193" t="str">
            <v>120</v>
          </cell>
          <cell r="EP193" t="str">
            <v>0</v>
          </cell>
          <cell r="EQ193" t="str">
            <v/>
          </cell>
          <cell r="FG193" t="str">
            <v>FULL SCHOOL - 23</v>
          </cell>
          <cell r="FH193" t="str">
            <v/>
          </cell>
          <cell r="FI193" t="str">
            <v/>
          </cell>
          <cell r="FP193">
            <v>0</v>
          </cell>
          <cell r="FR193">
            <v>0</v>
          </cell>
          <cell r="FT193">
            <v>0</v>
          </cell>
          <cell r="FV193">
            <v>0</v>
          </cell>
          <cell r="FW193">
            <v>0</v>
          </cell>
          <cell r="GA193" t="str">
            <v/>
          </cell>
          <cell r="GC193" t="str">
            <v>Yes</v>
          </cell>
          <cell r="GD193">
            <v>0</v>
          </cell>
          <cell r="GE193">
            <v>0</v>
          </cell>
          <cell r="GF193">
            <v>0</v>
          </cell>
          <cell r="GG193" t="str">
            <v>0</v>
          </cell>
          <cell r="GH193" t="str">
            <v>0</v>
          </cell>
          <cell r="GI193" t="str">
            <v>Borehole/Well on site, Municipal Yard Supply</v>
          </cell>
          <cell r="GJ193" t="str">
            <v>Always available</v>
          </cell>
          <cell r="GK193" t="str">
            <v>YES</v>
          </cell>
          <cell r="GL193">
            <v>1</v>
          </cell>
          <cell r="GM193">
            <v>10000</v>
          </cell>
          <cell r="GN193" t="str">
            <v>1 x 10kl</v>
          </cell>
          <cell r="GR193" t="str">
            <v>Reticulated for drinking purposes, Reticulated for vegetable garden, Reticulated for water borne sewerage system</v>
          </cell>
          <cell r="GS193" t="str">
            <v>Not needed</v>
          </cell>
          <cell r="GT193" t="str">
            <v/>
          </cell>
          <cell r="GU193">
            <v>53</v>
          </cell>
          <cell r="GV193">
            <v>16</v>
          </cell>
          <cell r="GW193">
            <v>37</v>
          </cell>
          <cell r="GX193">
            <v>0</v>
          </cell>
          <cell r="GY193" t="str">
            <v>16</v>
          </cell>
          <cell r="GZ193">
            <v>5</v>
          </cell>
          <cell r="HA193">
            <v>0</v>
          </cell>
          <cell r="HB193">
            <v>0</v>
          </cell>
          <cell r="HC193">
            <v>0</v>
          </cell>
          <cell r="HD193">
            <v>1</v>
          </cell>
          <cell r="HE193" t="str">
            <v>0</v>
          </cell>
          <cell r="HF193">
            <v>1</v>
          </cell>
          <cell r="HG193" t="str">
            <v>1</v>
          </cell>
          <cell r="HH193">
            <v>1</v>
          </cell>
          <cell r="HI193">
            <v>0</v>
          </cell>
          <cell r="HJ193">
            <v>0</v>
          </cell>
          <cell r="HK193">
            <v>0</v>
          </cell>
          <cell r="HL193">
            <v>1</v>
          </cell>
          <cell r="HM193">
            <v>1</v>
          </cell>
          <cell r="HN193">
            <v>0</v>
          </cell>
          <cell r="HO193" t="str">
            <v>0</v>
          </cell>
          <cell r="HP193">
            <v>1</v>
          </cell>
          <cell r="HQ193" t="str">
            <v>1</v>
          </cell>
          <cell r="HR193">
            <v>4</v>
          </cell>
          <cell r="HS193">
            <v>13</v>
          </cell>
          <cell r="HT193">
            <v>10</v>
          </cell>
          <cell r="HU193">
            <v>2</v>
          </cell>
          <cell r="HW193">
            <v>0</v>
          </cell>
          <cell r="HX193">
            <v>1</v>
          </cell>
          <cell r="HY193" t="str">
            <v>1</v>
          </cell>
          <cell r="HZ193" t="str">
            <v>22</v>
          </cell>
          <cell r="IA193">
            <v>18</v>
          </cell>
          <cell r="IB193">
            <v>0</v>
          </cell>
          <cell r="IC193">
            <v>2</v>
          </cell>
          <cell r="ID193">
            <v>2</v>
          </cell>
          <cell r="IE193">
            <v>1</v>
          </cell>
          <cell r="IF193">
            <v>0</v>
          </cell>
          <cell r="IG193">
            <v>3113802.81</v>
          </cell>
          <cell r="IH193" t="str">
            <v>71318714,64</v>
          </cell>
          <cell r="II193" t="str">
            <v>1958</v>
          </cell>
          <cell r="IJ193">
            <v>8577384.8479999993</v>
          </cell>
          <cell r="IK193">
            <v>29482697.896400001</v>
          </cell>
          <cell r="IL193">
            <v>3404692.7897999999</v>
          </cell>
          <cell r="IM193">
            <v>4556246.9751000004</v>
          </cell>
          <cell r="IN193" t="str">
            <v>656525,21</v>
          </cell>
          <cell r="IP193">
            <v>-28826172.6864</v>
          </cell>
          <cell r="IQ193">
            <v>2.3604241551000001E-2</v>
          </cell>
          <cell r="IS193">
            <v>100</v>
          </cell>
          <cell r="IT193">
            <v>5</v>
          </cell>
          <cell r="IU193" t="str">
            <v>CORRECTIVE MAINTENANCE</v>
          </cell>
        </row>
        <row r="194">
          <cell r="A194" t="str">
            <v>HOËRSKOOL CALVINIA</v>
          </cell>
          <cell r="B194" t="str">
            <v>GOVERNMENT SCHOOL</v>
          </cell>
          <cell r="C194" t="str">
            <v>NCPRP1004-1070, 1074, 1002, 1003</v>
          </cell>
          <cell r="D194">
            <v>300033402</v>
          </cell>
          <cell r="E194" t="str">
            <v>HOUSE REBUNIE (BOYS) HOUSE HANTAMHOF (GIRLS)</v>
          </cell>
          <cell r="F194" t="str">
            <v>NAMAKWA</v>
          </cell>
          <cell r="G194" t="str">
            <v>HANTAM</v>
          </cell>
          <cell r="H194" t="str">
            <v>CALVINIA</v>
          </cell>
          <cell r="I194" t="str">
            <v>CALVINIA</v>
          </cell>
          <cell r="J194" t="str">
            <v>MARTIN LUTHER STREET, CALVINIA</v>
          </cell>
          <cell r="K194" t="str">
            <v>-31.462060</v>
          </cell>
          <cell r="L194" t="str">
            <v>19.779058</v>
          </cell>
          <cell r="M194">
            <v>4</v>
          </cell>
          <cell r="N194" t="str">
            <v>GH VAN ROOI</v>
          </cell>
          <cell r="O194" t="str">
            <v>5</v>
          </cell>
          <cell r="P194" t="str">
            <v>ALBERTUS PETRUS VAN ZYL</v>
          </cell>
          <cell r="Q194" t="str">
            <v>0273411242</v>
          </cell>
          <cell r="R194" t="str">
            <v>0828066996</v>
          </cell>
          <cell r="S194" t="str">
            <v>ADMIN@CALVIES.CO.ZA</v>
          </cell>
          <cell r="T194" t="str">
            <v>YES</v>
          </cell>
          <cell r="U194" t="str">
            <v>URBAN</v>
          </cell>
          <cell r="V194" t="str">
            <v>1216</v>
          </cell>
          <cell r="W194" t="str">
            <v>11,3664</v>
          </cell>
          <cell r="X194">
            <v>4.8</v>
          </cell>
          <cell r="Y194" t="str">
            <v>6,5664</v>
          </cell>
          <cell r="Z194">
            <v>6930</v>
          </cell>
          <cell r="AA194" t="str">
            <v>PERMANENT</v>
          </cell>
          <cell r="AB194" t="str">
            <v/>
          </cell>
          <cell r="AC194" t="str">
            <v/>
          </cell>
          <cell r="AD194" t="str">
            <v>PROVINCIAL</v>
          </cell>
          <cell r="AE194" t="str">
            <v>NO</v>
          </cell>
          <cell r="AF194" t="str">
            <v/>
          </cell>
          <cell r="AG194" t="str">
            <v>OPERATIONAL (LEARNERS AT THE SCHOOL)</v>
          </cell>
          <cell r="AH194" t="str">
            <v>PUBLIC</v>
          </cell>
          <cell r="AI194" t="str">
            <v>PUBLIC ORDINARY SCHOOL</v>
          </cell>
          <cell r="AJ194" t="str">
            <v xml:space="preserve">SECONDARY </v>
          </cell>
          <cell r="AK194">
            <v>224</v>
          </cell>
          <cell r="AL194" t="str">
            <v xml:space="preserve">SMALL SECONDARY </v>
          </cell>
          <cell r="AM194" t="str">
            <v xml:space="preserve">LEVEL 2 SECONDARY SCHOOL </v>
          </cell>
          <cell r="AN194" t="str">
            <v>GRADE 8</v>
          </cell>
          <cell r="AO194" t="str">
            <v>GRADE 12</v>
          </cell>
          <cell r="AP194" t="str">
            <v>273</v>
          </cell>
          <cell r="AQ194">
            <v>306</v>
          </cell>
          <cell r="AR194">
            <v>242</v>
          </cell>
          <cell r="AS194">
            <v>207</v>
          </cell>
          <cell r="AT194">
            <v>213</v>
          </cell>
          <cell r="AU194">
            <v>216</v>
          </cell>
          <cell r="AV194">
            <v>229</v>
          </cell>
          <cell r="AW194">
            <v>226</v>
          </cell>
          <cell r="AX194">
            <v>192</v>
          </cell>
          <cell r="AY194">
            <v>207</v>
          </cell>
          <cell r="AZ194">
            <v>234</v>
          </cell>
          <cell r="BA194">
            <v>209</v>
          </cell>
          <cell r="BB194">
            <v>216</v>
          </cell>
          <cell r="BC194">
            <v>224</v>
          </cell>
          <cell r="BE194">
            <v>0</v>
          </cell>
          <cell r="BK194" t="str">
            <v>C4</v>
          </cell>
          <cell r="BL194" t="str">
            <v>C2</v>
          </cell>
          <cell r="BM194" t="str">
            <v>C2</v>
          </cell>
          <cell r="CW194" t="str">
            <v>Flush toilet (septic tank)</v>
          </cell>
          <cell r="DO194" t="str">
            <v>2229,21</v>
          </cell>
          <cell r="DP194" t="str">
            <v>WELDED MESH</v>
          </cell>
          <cell r="EH194">
            <v>5</v>
          </cell>
          <cell r="EM194" t="str">
            <v/>
          </cell>
          <cell r="EN194" t="str">
            <v>100</v>
          </cell>
          <cell r="EO194" t="str">
            <v>20</v>
          </cell>
          <cell r="EP194" t="str">
            <v>80</v>
          </cell>
          <cell r="EQ194" t="str">
            <v/>
          </cell>
          <cell r="FI194" t="str">
            <v/>
          </cell>
          <cell r="FJ194" t="str">
            <v>CHECK CONDITION</v>
          </cell>
          <cell r="FP194">
            <v>371000</v>
          </cell>
          <cell r="FR194">
            <v>371000</v>
          </cell>
          <cell r="FT194">
            <v>371000</v>
          </cell>
          <cell r="FV194">
            <v>371000</v>
          </cell>
          <cell r="FW194">
            <v>1484000</v>
          </cell>
          <cell r="GC194" t="str">
            <v>Yes</v>
          </cell>
          <cell r="GD194">
            <v>0</v>
          </cell>
          <cell r="GE194">
            <v>0</v>
          </cell>
          <cell r="GF194">
            <v>0</v>
          </cell>
          <cell r="GG194" t="str">
            <v>0</v>
          </cell>
          <cell r="GH194" t="str">
            <v>0</v>
          </cell>
          <cell r="GI194" t="str">
            <v>Municipal Yard Supply</v>
          </cell>
          <cell r="GJ194" t="str">
            <v>Always available</v>
          </cell>
          <cell r="GK194" t="str">
            <v>NO</v>
          </cell>
          <cell r="GL194">
            <v>0</v>
          </cell>
          <cell r="GR194" t="str">
            <v>Reticulated for drinking purposes, Reticulated for vegetable garden, Reticulated for water borne sewerage system</v>
          </cell>
          <cell r="GS194" t="str">
            <v>Not needed</v>
          </cell>
          <cell r="GT194" t="str">
            <v/>
          </cell>
          <cell r="GU194">
            <v>65</v>
          </cell>
          <cell r="GV194">
            <v>12</v>
          </cell>
          <cell r="GW194">
            <v>53</v>
          </cell>
          <cell r="GX194">
            <v>0</v>
          </cell>
          <cell r="GY194" t="str">
            <v>6</v>
          </cell>
          <cell r="GZ194">
            <v>5</v>
          </cell>
          <cell r="HA194">
            <v>1</v>
          </cell>
          <cell r="HB194">
            <v>0.2</v>
          </cell>
          <cell r="HC194">
            <v>0</v>
          </cell>
          <cell r="HD194">
            <v>1</v>
          </cell>
          <cell r="HE194" t="str">
            <v>0</v>
          </cell>
          <cell r="HF194">
            <v>1</v>
          </cell>
          <cell r="HG194" t="str">
            <v>1</v>
          </cell>
          <cell r="HH194">
            <v>1</v>
          </cell>
          <cell r="HI194">
            <v>0</v>
          </cell>
          <cell r="HJ194">
            <v>0</v>
          </cell>
          <cell r="HK194">
            <v>0</v>
          </cell>
          <cell r="HL194">
            <v>1</v>
          </cell>
          <cell r="HM194">
            <v>1</v>
          </cell>
          <cell r="HN194">
            <v>1</v>
          </cell>
          <cell r="HO194" t="str">
            <v>1</v>
          </cell>
          <cell r="HP194">
            <v>1</v>
          </cell>
          <cell r="HQ194" t="str">
            <v>0</v>
          </cell>
          <cell r="HR194">
            <v>5</v>
          </cell>
          <cell r="HS194">
            <v>5</v>
          </cell>
          <cell r="HT194">
            <v>8</v>
          </cell>
          <cell r="HU194">
            <v>3</v>
          </cell>
          <cell r="HW194">
            <v>0</v>
          </cell>
          <cell r="HX194">
            <v>0</v>
          </cell>
          <cell r="HY194" t="str">
            <v>0</v>
          </cell>
          <cell r="HZ194" t="str">
            <v>0</v>
          </cell>
          <cell r="IA194">
            <v>8</v>
          </cell>
          <cell r="IB194">
            <v>8</v>
          </cell>
          <cell r="IC194">
            <v>5</v>
          </cell>
          <cell r="ID194">
            <v>5</v>
          </cell>
          <cell r="IE194">
            <v>1</v>
          </cell>
          <cell r="IF194">
            <v>0</v>
          </cell>
          <cell r="IG194">
            <v>891937.9</v>
          </cell>
          <cell r="IH194" t="str">
            <v>58739794,93</v>
          </cell>
          <cell r="II194" t="str">
            <v>1955</v>
          </cell>
          <cell r="IJ194">
            <v>5013190.2479999997</v>
          </cell>
          <cell r="IK194">
            <v>79295491.0836</v>
          </cell>
          <cell r="IL194">
            <v>2445508.1283999998</v>
          </cell>
          <cell r="IM194">
            <v>3272641.5276000001</v>
          </cell>
          <cell r="IN194" t="str">
            <v>12893242,46</v>
          </cell>
          <cell r="IP194">
            <v>-66402248.623599999</v>
          </cell>
          <cell r="IQ194">
            <v>0.17235326771000001</v>
          </cell>
          <cell r="IS194">
            <v>100</v>
          </cell>
          <cell r="IT194">
            <v>5</v>
          </cell>
          <cell r="IU194" t="str">
            <v>CORRECTIVE MAINTENANCE</v>
          </cell>
        </row>
        <row r="195">
          <cell r="A195" t="str">
            <v>HOËRSKOOL DE AAR</v>
          </cell>
          <cell r="B195" t="str">
            <v>GOVERNMENT SCHOOL</v>
          </cell>
          <cell r="C195" t="str">
            <v>NCPRP1288, 1289, 1500</v>
          </cell>
          <cell r="D195">
            <v>300021401</v>
          </cell>
          <cell r="E195" t="str">
            <v>HOUSE STERRIE MARAIS</v>
          </cell>
          <cell r="F195" t="str">
            <v>PIXLEY KA SEME</v>
          </cell>
          <cell r="G195" t="str">
            <v>EMTHANJENI</v>
          </cell>
          <cell r="H195" t="str">
            <v>DE AAR</v>
          </cell>
          <cell r="I195" t="str">
            <v>DE AAR</v>
          </cell>
          <cell r="J195" t="str">
            <v>1 JUPITER ROAD, DE AAR</v>
          </cell>
          <cell r="K195" t="str">
            <v>-30.65491</v>
          </cell>
          <cell r="L195" t="str">
            <v>24.00084</v>
          </cell>
          <cell r="M195">
            <v>1</v>
          </cell>
          <cell r="N195" t="str">
            <v>VV MANONA</v>
          </cell>
          <cell r="O195" t="str">
            <v>5</v>
          </cell>
          <cell r="P195" t="str">
            <v>JOHAN COETZEE KOEN</v>
          </cell>
          <cell r="Q195" t="str">
            <v>0536312839</v>
          </cell>
          <cell r="R195" t="str">
            <v>0823783612</v>
          </cell>
          <cell r="S195" t="str">
            <v>ADMIN@HSDA.CO.ZA</v>
          </cell>
          <cell r="T195" t="str">
            <v>NO</v>
          </cell>
          <cell r="U195" t="str">
            <v>URBAN</v>
          </cell>
          <cell r="V195" t="str">
            <v>313</v>
          </cell>
          <cell r="W195" t="str">
            <v>2,994</v>
          </cell>
          <cell r="X195">
            <v>4.8</v>
          </cell>
          <cell r="Y195" t="str">
            <v>-1,806</v>
          </cell>
          <cell r="Z195">
            <v>5600</v>
          </cell>
          <cell r="AA195" t="str">
            <v>PERMANENT</v>
          </cell>
          <cell r="AB195" t="str">
            <v/>
          </cell>
          <cell r="AC195" t="str">
            <v/>
          </cell>
          <cell r="AD195" t="str">
            <v>PROVINCIAL</v>
          </cell>
          <cell r="AE195" t="str">
            <v/>
          </cell>
          <cell r="AF195" t="str">
            <v/>
          </cell>
          <cell r="AG195" t="str">
            <v>OPERATIONAL (LEARNERS AT THE SCHOOL)</v>
          </cell>
          <cell r="AH195" t="str">
            <v>PUBLIC</v>
          </cell>
          <cell r="AI195" t="str">
            <v>PUBLIC ORDINARY SCHOOL</v>
          </cell>
          <cell r="AJ195" t="str">
            <v xml:space="preserve">SECONDARY </v>
          </cell>
          <cell r="AK195">
            <v>413</v>
          </cell>
          <cell r="AL195" t="str">
            <v xml:space="preserve">MEDIUM SECONDARY </v>
          </cell>
          <cell r="AM195" t="str">
            <v xml:space="preserve">LEVEL 2 SECONDARY SCHOOL </v>
          </cell>
          <cell r="AN195" t="str">
            <v>GRADE 8</v>
          </cell>
          <cell r="AO195" t="str">
            <v>GRADE 12</v>
          </cell>
          <cell r="AP195" t="str">
            <v>358</v>
          </cell>
          <cell r="AQ195">
            <v>334</v>
          </cell>
          <cell r="AR195">
            <v>348</v>
          </cell>
          <cell r="AS195">
            <v>354</v>
          </cell>
          <cell r="AT195">
            <v>371</v>
          </cell>
          <cell r="AU195">
            <v>371</v>
          </cell>
          <cell r="AV195">
            <v>353</v>
          </cell>
          <cell r="AW195">
            <v>334</v>
          </cell>
          <cell r="AX195">
            <v>332</v>
          </cell>
          <cell r="AY195">
            <v>313</v>
          </cell>
          <cell r="AZ195">
            <v>343</v>
          </cell>
          <cell r="BA195">
            <v>367</v>
          </cell>
          <cell r="BB195">
            <v>394</v>
          </cell>
          <cell r="BC195">
            <v>413</v>
          </cell>
          <cell r="BE195">
            <v>0</v>
          </cell>
          <cell r="BK195" t="str">
            <v>C4</v>
          </cell>
          <cell r="BL195" t="str">
            <v>C3</v>
          </cell>
          <cell r="BM195" t="str">
            <v>C3</v>
          </cell>
          <cell r="CW195" t="str">
            <v>Flush toilet (municipal)</v>
          </cell>
          <cell r="DO195" t="str">
            <v>1482,55</v>
          </cell>
          <cell r="DP195" t="str">
            <v>WELDED MESH</v>
          </cell>
          <cell r="EH195">
            <v>10</v>
          </cell>
          <cell r="EM195" t="str">
            <v/>
          </cell>
          <cell r="EN195" t="str">
            <v>200</v>
          </cell>
          <cell r="EO195" t="str">
            <v>62</v>
          </cell>
          <cell r="EP195" t="str">
            <v>138</v>
          </cell>
          <cell r="EQ195" t="str">
            <v/>
          </cell>
          <cell r="FH195" t="str">
            <v/>
          </cell>
          <cell r="FI195" t="str">
            <v/>
          </cell>
          <cell r="FP195">
            <v>0</v>
          </cell>
          <cell r="FR195">
            <v>0</v>
          </cell>
          <cell r="FT195">
            <v>0</v>
          </cell>
          <cell r="FV195">
            <v>0</v>
          </cell>
          <cell r="FW195">
            <v>0</v>
          </cell>
          <cell r="GA195" t="str">
            <v/>
          </cell>
          <cell r="GC195" t="str">
            <v>Yes</v>
          </cell>
          <cell r="GD195">
            <v>0</v>
          </cell>
          <cell r="GE195">
            <v>0</v>
          </cell>
          <cell r="GF195">
            <v>0</v>
          </cell>
          <cell r="GG195" t="str">
            <v>0</v>
          </cell>
          <cell r="GH195" t="str">
            <v>0</v>
          </cell>
          <cell r="GI195" t="str">
            <v>Borehole/Well on site, Municipal Yard Supply</v>
          </cell>
          <cell r="GJ195" t="str">
            <v>Less than 75%</v>
          </cell>
          <cell r="GK195" t="str">
            <v>NO</v>
          </cell>
          <cell r="GL195">
            <v>0</v>
          </cell>
          <cell r="GR195" t="str">
            <v>Reticulated for drinking purposes, Reticulated for water borne sewerage system, Reticulated for watering of sport fields and gardens</v>
          </cell>
          <cell r="GS195" t="str">
            <v>Less than 25% needed</v>
          </cell>
          <cell r="GT195" t="str">
            <v/>
          </cell>
          <cell r="GU195">
            <v>36</v>
          </cell>
          <cell r="GV195">
            <v>16</v>
          </cell>
          <cell r="GW195">
            <v>20</v>
          </cell>
          <cell r="GX195">
            <v>0</v>
          </cell>
          <cell r="GY195" t="str">
            <v>24</v>
          </cell>
          <cell r="GZ195">
            <v>5</v>
          </cell>
          <cell r="HA195">
            <v>1</v>
          </cell>
          <cell r="HB195">
            <v>0.2</v>
          </cell>
          <cell r="HC195">
            <v>0</v>
          </cell>
          <cell r="HD195">
            <v>1</v>
          </cell>
          <cell r="HE195" t="str">
            <v>0</v>
          </cell>
          <cell r="HF195">
            <v>1</v>
          </cell>
          <cell r="HG195" t="str">
            <v>0</v>
          </cell>
          <cell r="HH195">
            <v>1</v>
          </cell>
          <cell r="HI195">
            <v>1</v>
          </cell>
          <cell r="HJ195">
            <v>1</v>
          </cell>
          <cell r="HK195">
            <v>0</v>
          </cell>
          <cell r="HL195">
            <v>1</v>
          </cell>
          <cell r="HM195">
            <v>1</v>
          </cell>
          <cell r="HN195">
            <v>1</v>
          </cell>
          <cell r="HO195" t="str">
            <v>1</v>
          </cell>
          <cell r="HP195">
            <v>1</v>
          </cell>
          <cell r="HQ195" t="str">
            <v>0</v>
          </cell>
          <cell r="HR195">
            <v>6</v>
          </cell>
          <cell r="HS195">
            <v>9</v>
          </cell>
          <cell r="HT195">
            <v>8</v>
          </cell>
          <cell r="HU195">
            <v>4</v>
          </cell>
          <cell r="HW195">
            <v>0</v>
          </cell>
          <cell r="HX195">
            <v>0</v>
          </cell>
          <cell r="HY195" t="str">
            <v>0</v>
          </cell>
          <cell r="HZ195" t="str">
            <v>15</v>
          </cell>
          <cell r="IA195">
            <v>20</v>
          </cell>
          <cell r="IB195">
            <v>5</v>
          </cell>
          <cell r="IC195">
            <v>7</v>
          </cell>
          <cell r="ID195">
            <v>14</v>
          </cell>
          <cell r="IE195">
            <v>1</v>
          </cell>
          <cell r="IF195">
            <v>0</v>
          </cell>
          <cell r="IG195">
            <v>2400566.14</v>
          </cell>
          <cell r="IH195" t="str">
            <v>115341994,41</v>
          </cell>
          <cell r="II195" t="str">
            <v>1953</v>
          </cell>
          <cell r="IJ195">
            <v>8275203.3200000003</v>
          </cell>
          <cell r="IK195">
            <v>27751693.739</v>
          </cell>
          <cell r="IL195">
            <v>6197746.9765999997</v>
          </cell>
          <cell r="IM195">
            <v>8293983.5274999999</v>
          </cell>
          <cell r="IN195" t="str">
            <v>2400566,14</v>
          </cell>
          <cell r="IP195">
            <v>-25351127.598999999</v>
          </cell>
          <cell r="IQ195">
            <v>0</v>
          </cell>
          <cell r="IS195">
            <v>100</v>
          </cell>
          <cell r="IT195">
            <v>5</v>
          </cell>
          <cell r="IU195" t="str">
            <v>CORRECTIVE MAINTENANCE</v>
          </cell>
        </row>
        <row r="196">
          <cell r="A196" t="str">
            <v>HOËRSKOOL DIAMANTVELD</v>
          </cell>
          <cell r="B196" t="str">
            <v>GOVERNMENT SCHOOL</v>
          </cell>
          <cell r="C196" t="str">
            <v>NCPRP0722, 0408, 0443, 0465, 2293</v>
          </cell>
          <cell r="D196">
            <v>300015401</v>
          </cell>
          <cell r="E196" t="str">
            <v>DIAMANTVELD HOSTEL</v>
          </cell>
          <cell r="F196" t="str">
            <v>FRANCES BAARD</v>
          </cell>
          <cell r="G196" t="str">
            <v>SOL PLAATJE</v>
          </cell>
          <cell r="H196" t="str">
            <v>KIMBERLEY</v>
          </cell>
          <cell r="I196" t="str">
            <v>KIMBERLEY</v>
          </cell>
          <cell r="J196" t="str">
            <v>02, VOORTREKKER STREET, KIMBERLEY</v>
          </cell>
          <cell r="K196" t="str">
            <v>-28.75058</v>
          </cell>
          <cell r="L196" t="str">
            <v>24.77206</v>
          </cell>
          <cell r="M196">
            <v>3</v>
          </cell>
          <cell r="N196" t="str">
            <v>SS MOREMI</v>
          </cell>
          <cell r="O196" t="str">
            <v>5</v>
          </cell>
          <cell r="P196" t="str">
            <v>LEON CHRISTIAAN VICTOR</v>
          </cell>
          <cell r="Q196" t="str">
            <v>0538331529</v>
          </cell>
          <cell r="R196" t="str">
            <v>0832698202</v>
          </cell>
          <cell r="S196" t="str">
            <v>ADMIN@DIAMANTVELD.CO.ZA</v>
          </cell>
          <cell r="T196" t="str">
            <v>NO</v>
          </cell>
          <cell r="U196" t="str">
            <v>URBAN</v>
          </cell>
          <cell r="V196" t="str">
            <v>2513</v>
          </cell>
          <cell r="W196" t="str">
            <v>11,5208</v>
          </cell>
          <cell r="X196">
            <v>4.8</v>
          </cell>
          <cell r="Y196" t="str">
            <v>6,7208</v>
          </cell>
          <cell r="AA196" t="str">
            <v>PERMANENT</v>
          </cell>
          <cell r="AB196" t="str">
            <v/>
          </cell>
          <cell r="AC196" t="str">
            <v/>
          </cell>
          <cell r="AD196" t="str">
            <v>PROVINCIAL</v>
          </cell>
          <cell r="AE196" t="str">
            <v>NO</v>
          </cell>
          <cell r="AF196" t="str">
            <v/>
          </cell>
          <cell r="AG196" t="str">
            <v>OPERATIONAL (LEARNERS AT THE SCHOOL)</v>
          </cell>
          <cell r="AH196" t="str">
            <v>PUBLIC</v>
          </cell>
          <cell r="AI196" t="str">
            <v>PUBLIC ORDINARY SCHOOL</v>
          </cell>
          <cell r="AJ196" t="str">
            <v xml:space="preserve">SECONDARY </v>
          </cell>
          <cell r="AK196">
            <v>753</v>
          </cell>
          <cell r="AL196" t="str">
            <v xml:space="preserve">LARGE SECONDARY </v>
          </cell>
          <cell r="AM196" t="str">
            <v xml:space="preserve">LEVEL 4 SECONDARY SCHOOL </v>
          </cell>
          <cell r="AN196" t="str">
            <v>GRADE 8</v>
          </cell>
          <cell r="AO196" t="str">
            <v>GRADE 12</v>
          </cell>
          <cell r="AP196" t="str">
            <v>759</v>
          </cell>
          <cell r="AQ196">
            <v>826</v>
          </cell>
          <cell r="AR196">
            <v>716</v>
          </cell>
          <cell r="AS196">
            <v>698</v>
          </cell>
          <cell r="AT196">
            <v>725</v>
          </cell>
          <cell r="AU196">
            <v>772</v>
          </cell>
          <cell r="AV196">
            <v>772</v>
          </cell>
          <cell r="AW196">
            <v>756</v>
          </cell>
          <cell r="AX196">
            <v>595</v>
          </cell>
          <cell r="AY196">
            <v>742</v>
          </cell>
          <cell r="AZ196">
            <v>744</v>
          </cell>
          <cell r="BA196">
            <v>737</v>
          </cell>
          <cell r="BB196">
            <v>765</v>
          </cell>
          <cell r="BC196">
            <v>753</v>
          </cell>
          <cell r="BE196">
            <v>0</v>
          </cell>
          <cell r="BK196" t="str">
            <v>C3</v>
          </cell>
          <cell r="BL196" t="str">
            <v>C4</v>
          </cell>
          <cell r="BM196" t="str">
            <v>C4</v>
          </cell>
          <cell r="CW196" t="str">
            <v>Flush toilet (municipal)</v>
          </cell>
          <cell r="DO196" t="str">
            <v>2189,15</v>
          </cell>
          <cell r="DP196" t="str">
            <v xml:space="preserve"> </v>
          </cell>
          <cell r="EH196">
            <v>4</v>
          </cell>
          <cell r="EM196" t="str">
            <v/>
          </cell>
          <cell r="EN196" t="str">
            <v>150</v>
          </cell>
          <cell r="EO196" t="str">
            <v>78</v>
          </cell>
          <cell r="EP196" t="str">
            <v>14</v>
          </cell>
          <cell r="EQ196" t="str">
            <v/>
          </cell>
          <cell r="FH196" t="str">
            <v/>
          </cell>
          <cell r="FI196" t="str">
            <v/>
          </cell>
          <cell r="FP196">
            <v>0</v>
          </cell>
          <cell r="FR196">
            <v>0</v>
          </cell>
          <cell r="FT196">
            <v>0</v>
          </cell>
          <cell r="FV196">
            <v>0</v>
          </cell>
          <cell r="FW196">
            <v>0</v>
          </cell>
          <cell r="GA196" t="str">
            <v/>
          </cell>
          <cell r="GC196" t="str">
            <v>Yes</v>
          </cell>
          <cell r="GD196">
            <v>0</v>
          </cell>
          <cell r="GE196">
            <v>0</v>
          </cell>
          <cell r="GF196">
            <v>0</v>
          </cell>
          <cell r="GG196" t="str">
            <v>0</v>
          </cell>
          <cell r="GH196" t="str">
            <v>0</v>
          </cell>
          <cell r="GI196" t="str">
            <v>Borehole/Well on site, Municipal Yard Supply</v>
          </cell>
          <cell r="GJ196" t="str">
            <v>Less than 100%</v>
          </cell>
          <cell r="GK196" t="str">
            <v>NO</v>
          </cell>
          <cell r="GL196">
            <v>0</v>
          </cell>
          <cell r="GR196" t="str">
            <v>Reticulated for drinking purposes, Reticulated for vegetable garden, Reticulated for water borne sewerage system, Reticulated for watering of sport fields and gardens</v>
          </cell>
          <cell r="GS196" t="str">
            <v>Less than 25% needed</v>
          </cell>
          <cell r="GT196" t="str">
            <v/>
          </cell>
          <cell r="GU196">
            <v>34</v>
          </cell>
          <cell r="GV196">
            <v>20</v>
          </cell>
          <cell r="GW196">
            <v>14</v>
          </cell>
          <cell r="GX196">
            <v>0.1</v>
          </cell>
          <cell r="GY196" t="str">
            <v>13</v>
          </cell>
          <cell r="GZ196">
            <v>5</v>
          </cell>
          <cell r="HA196">
            <v>1</v>
          </cell>
          <cell r="HB196">
            <v>0.2</v>
          </cell>
          <cell r="HC196">
            <v>0</v>
          </cell>
          <cell r="HD196">
            <v>1</v>
          </cell>
          <cell r="HE196" t="str">
            <v>0</v>
          </cell>
          <cell r="HF196">
            <v>1</v>
          </cell>
          <cell r="HG196" t="str">
            <v>1</v>
          </cell>
          <cell r="HH196">
            <v>1</v>
          </cell>
          <cell r="HI196">
            <v>0</v>
          </cell>
          <cell r="HJ196">
            <v>1</v>
          </cell>
          <cell r="HK196">
            <v>1</v>
          </cell>
          <cell r="HL196">
            <v>1</v>
          </cell>
          <cell r="HM196">
            <v>0</v>
          </cell>
          <cell r="HN196">
            <v>1</v>
          </cell>
          <cell r="HO196" t="str">
            <v>0</v>
          </cell>
          <cell r="HP196">
            <v>1</v>
          </cell>
          <cell r="HQ196" t="str">
            <v>1</v>
          </cell>
          <cell r="HR196">
            <v>9</v>
          </cell>
          <cell r="HS196">
            <v>11</v>
          </cell>
          <cell r="HT196">
            <v>17</v>
          </cell>
          <cell r="HU196">
            <v>11</v>
          </cell>
          <cell r="HW196">
            <v>0</v>
          </cell>
          <cell r="HX196">
            <v>0</v>
          </cell>
          <cell r="HY196" t="str">
            <v>0</v>
          </cell>
          <cell r="HZ196" t="str">
            <v>30</v>
          </cell>
          <cell r="IA196">
            <v>25</v>
          </cell>
          <cell r="IB196">
            <v>0</v>
          </cell>
          <cell r="IC196">
            <v>15</v>
          </cell>
          <cell r="ID196">
            <v>15</v>
          </cell>
          <cell r="IE196">
            <v>1</v>
          </cell>
          <cell r="IF196">
            <v>0</v>
          </cell>
          <cell r="IG196">
            <v>879639.85</v>
          </cell>
          <cell r="IH196" t="str">
            <v>70466850,4</v>
          </cell>
          <cell r="II196" t="str">
            <v>1969</v>
          </cell>
          <cell r="IJ196">
            <v>21728967.127900001</v>
          </cell>
          <cell r="IK196">
            <v>46020394.405199997</v>
          </cell>
          <cell r="IL196">
            <v>7367041.5477999998</v>
          </cell>
          <cell r="IM196">
            <v>9858763.4305000007</v>
          </cell>
          <cell r="IN196" t="str">
            <v>879639,85</v>
          </cell>
          <cell r="IP196">
            <v>-45140754.555200003</v>
          </cell>
          <cell r="IQ196">
            <v>1.321314797E-4</v>
          </cell>
          <cell r="IS196">
            <v>100</v>
          </cell>
          <cell r="IT196">
            <v>5</v>
          </cell>
          <cell r="IU196" t="str">
            <v>FEASIBILITY STUDY</v>
          </cell>
        </row>
        <row r="197">
          <cell r="A197" t="str">
            <v>HOËRSKOOL DUINEVELD</v>
          </cell>
          <cell r="B197" t="str">
            <v>GOVERNMENT SCHOOL</v>
          </cell>
          <cell r="C197" t="str">
            <v>NCPRP0428, 0715, 0602</v>
          </cell>
          <cell r="D197">
            <v>300041402</v>
          </cell>
          <cell r="E197" t="str">
            <v>DUINEVELD HOSTEL</v>
          </cell>
          <cell r="F197" t="str">
            <v>ZF MGCAWU</v>
          </cell>
          <cell r="G197" t="str">
            <v>DAWID KRUIPER</v>
          </cell>
          <cell r="H197" t="str">
            <v>UPINGTON</v>
          </cell>
          <cell r="I197" t="str">
            <v>UPINGTON</v>
          </cell>
          <cell r="J197" t="str">
            <v>H/V RONDOM STREET, G1 JANDE KLERKWEG, UPINGTON</v>
          </cell>
          <cell r="K197" t="str">
            <v>-28.4393</v>
          </cell>
          <cell r="L197" t="str">
            <v>21.25935</v>
          </cell>
          <cell r="M197">
            <v>3</v>
          </cell>
          <cell r="N197" t="str">
            <v>JMJ MPOMPO</v>
          </cell>
          <cell r="O197" t="str">
            <v>5</v>
          </cell>
          <cell r="P197" t="str">
            <v>ALBERT ANDRIANATOS</v>
          </cell>
          <cell r="Q197" t="str">
            <v>0543388222</v>
          </cell>
          <cell r="R197" t="str">
            <v>0827882454</v>
          </cell>
          <cell r="S197" t="str">
            <v>RIANVDV@EXECUTIVEMAIL.CO.ZA</v>
          </cell>
          <cell r="T197" t="str">
            <v>TBD</v>
          </cell>
          <cell r="U197" t="str">
            <v>URBAN</v>
          </cell>
          <cell r="V197" t="str">
            <v>320</v>
          </cell>
          <cell r="W197" t="str">
            <v>14,0314</v>
          </cell>
          <cell r="X197">
            <v>4.8</v>
          </cell>
          <cell r="Y197" t="str">
            <v>9,2314</v>
          </cell>
          <cell r="AA197" t="str">
            <v>PERMANENT</v>
          </cell>
          <cell r="AB197" t="str">
            <v/>
          </cell>
          <cell r="AC197" t="str">
            <v/>
          </cell>
          <cell r="AD197" t="str">
            <v>NATIONAL</v>
          </cell>
          <cell r="AE197" t="str">
            <v>NO</v>
          </cell>
          <cell r="AF197" t="str">
            <v/>
          </cell>
          <cell r="AG197" t="str">
            <v>OPERATIONAL (LEARNERS AT THE SCHOOL)</v>
          </cell>
          <cell r="AH197" t="str">
            <v>PUBLIC</v>
          </cell>
          <cell r="AI197" t="str">
            <v>PUBLIC ORDINARY SCHOOL</v>
          </cell>
          <cell r="AJ197" t="str">
            <v xml:space="preserve">SECONDARY </v>
          </cell>
          <cell r="AK197">
            <v>918</v>
          </cell>
          <cell r="AL197" t="str">
            <v xml:space="preserve">LARGE SECONDARY </v>
          </cell>
          <cell r="AM197" t="str">
            <v xml:space="preserve">LEVEL 5 SECONDARY SCHOOL </v>
          </cell>
          <cell r="AN197" t="str">
            <v>GRADE 8</v>
          </cell>
          <cell r="AO197" t="str">
            <v>GRADE 12</v>
          </cell>
          <cell r="AP197" t="str">
            <v>788</v>
          </cell>
          <cell r="AQ197">
            <v>773</v>
          </cell>
          <cell r="AR197">
            <v>762</v>
          </cell>
          <cell r="AS197">
            <v>784</v>
          </cell>
          <cell r="AT197">
            <v>779</v>
          </cell>
          <cell r="AU197">
            <v>802</v>
          </cell>
          <cell r="AV197">
            <v>826</v>
          </cell>
          <cell r="AW197">
            <v>813</v>
          </cell>
          <cell r="AX197">
            <v>746</v>
          </cell>
          <cell r="AY197">
            <v>850</v>
          </cell>
          <cell r="AZ197">
            <v>863</v>
          </cell>
          <cell r="BA197">
            <v>889</v>
          </cell>
          <cell r="BB197">
            <v>929</v>
          </cell>
          <cell r="BC197">
            <v>918</v>
          </cell>
          <cell r="BE197">
            <v>0</v>
          </cell>
          <cell r="BK197" t="str">
            <v>C4</v>
          </cell>
          <cell r="BL197" t="str">
            <v>C4</v>
          </cell>
          <cell r="BM197" t="str">
            <v>C4</v>
          </cell>
          <cell r="CW197" t="str">
            <v>Flush toilet (municipal)</v>
          </cell>
          <cell r="DO197" t="str">
            <v>2303,71</v>
          </cell>
          <cell r="DP197" t="str">
            <v xml:space="preserve"> </v>
          </cell>
          <cell r="EM197" t="str">
            <v/>
          </cell>
          <cell r="EN197" t="str">
            <v>320</v>
          </cell>
          <cell r="EO197" t="str">
            <v>375</v>
          </cell>
          <cell r="EP197" t="str">
            <v>0</v>
          </cell>
          <cell r="EQ197" t="str">
            <v/>
          </cell>
          <cell r="FH197" t="str">
            <v/>
          </cell>
          <cell r="FI197" t="str">
            <v/>
          </cell>
          <cell r="FP197">
            <v>0</v>
          </cell>
          <cell r="FR197">
            <v>0</v>
          </cell>
          <cell r="FT197">
            <v>0</v>
          </cell>
          <cell r="FV197">
            <v>0</v>
          </cell>
          <cell r="FW197">
            <v>0</v>
          </cell>
          <cell r="GA197" t="str">
            <v/>
          </cell>
          <cell r="GC197" t="str">
            <v>Yes</v>
          </cell>
          <cell r="GD197">
            <v>0</v>
          </cell>
          <cell r="GE197">
            <v>0</v>
          </cell>
          <cell r="GF197">
            <v>0</v>
          </cell>
          <cell r="GG197" t="str">
            <v>0</v>
          </cell>
          <cell r="GH197" t="str">
            <v>0</v>
          </cell>
          <cell r="GI197" t="str">
            <v>Municipal/Communal</v>
          </cell>
          <cell r="GJ197" t="str">
            <v>Less than 75%</v>
          </cell>
          <cell r="GK197" t="str">
            <v>NO</v>
          </cell>
          <cell r="GL197">
            <v>0</v>
          </cell>
          <cell r="GR197" t="str">
            <v>Reticulated for drinking purposes, Reticulated for watering of sport fields and gardens</v>
          </cell>
          <cell r="GS197" t="str">
            <v>Less than 25% needed</v>
          </cell>
          <cell r="GT197" t="str">
            <v/>
          </cell>
          <cell r="GU197">
            <v>91</v>
          </cell>
          <cell r="GV197">
            <v>22</v>
          </cell>
          <cell r="GW197">
            <v>69</v>
          </cell>
          <cell r="GX197">
            <v>0</v>
          </cell>
          <cell r="GY197" t="str">
            <v>5</v>
          </cell>
          <cell r="GZ197">
            <v>8</v>
          </cell>
          <cell r="HA197">
            <v>4</v>
          </cell>
          <cell r="HB197">
            <v>0.5</v>
          </cell>
          <cell r="HC197">
            <v>0</v>
          </cell>
          <cell r="HD197">
            <v>1</v>
          </cell>
          <cell r="HE197" t="str">
            <v>0</v>
          </cell>
          <cell r="HF197">
            <v>0</v>
          </cell>
          <cell r="HG197" t="str">
            <v>0</v>
          </cell>
          <cell r="HH197">
            <v>1</v>
          </cell>
          <cell r="HI197">
            <v>1</v>
          </cell>
          <cell r="HJ197">
            <v>0</v>
          </cell>
          <cell r="HK197">
            <v>0</v>
          </cell>
          <cell r="HL197">
            <v>1</v>
          </cell>
          <cell r="HM197">
            <v>1</v>
          </cell>
          <cell r="HN197">
            <v>0</v>
          </cell>
          <cell r="HO197" t="str">
            <v>6</v>
          </cell>
          <cell r="HP197">
            <v>1</v>
          </cell>
          <cell r="HQ197" t="str">
            <v>0</v>
          </cell>
          <cell r="HR197">
            <v>17</v>
          </cell>
          <cell r="HS197">
            <v>19</v>
          </cell>
          <cell r="HT197">
            <v>17</v>
          </cell>
          <cell r="HU197">
            <v>10</v>
          </cell>
          <cell r="HW197">
            <v>0</v>
          </cell>
          <cell r="HX197">
            <v>0</v>
          </cell>
          <cell r="HY197" t="str">
            <v>0</v>
          </cell>
          <cell r="HZ197" t="str">
            <v>6</v>
          </cell>
          <cell r="IA197">
            <v>46</v>
          </cell>
          <cell r="IB197">
            <v>40</v>
          </cell>
          <cell r="IC197">
            <v>12</v>
          </cell>
          <cell r="ID197">
            <v>0</v>
          </cell>
          <cell r="IE197">
            <v>1</v>
          </cell>
          <cell r="IF197">
            <v>1</v>
          </cell>
          <cell r="IG197">
            <v>5577592.1500000004</v>
          </cell>
          <cell r="IH197" t="str">
            <v>390859981,68</v>
          </cell>
          <cell r="II197" t="str">
            <v>1955</v>
          </cell>
          <cell r="IJ197">
            <v>17252184.675999999</v>
          </cell>
          <cell r="IK197">
            <v>177138758.2024</v>
          </cell>
          <cell r="IL197">
            <v>1778346.9424999999</v>
          </cell>
          <cell r="IM197">
            <v>2379829.3643</v>
          </cell>
          <cell r="IN197" t="str">
            <v>5577592,15</v>
          </cell>
          <cell r="IP197">
            <v>-171561166.05239999</v>
          </cell>
          <cell r="IQ197">
            <v>3.0407984778999999E-2</v>
          </cell>
          <cell r="IS197">
            <v>100</v>
          </cell>
          <cell r="IT197">
            <v>5</v>
          </cell>
          <cell r="IU197" t="str">
            <v>CORRECTIVE MAINTENANCE</v>
          </cell>
        </row>
        <row r="198">
          <cell r="A198" t="str">
            <v>HOËRSKOOL GARIES</v>
          </cell>
          <cell r="B198" t="str">
            <v>GOVERNMENT SCHOOL</v>
          </cell>
          <cell r="C198" t="str">
            <v>NCPRP0925, 0931, 0932, 0938, 0941, 1271, 1272, 1274, 1472, 0950, 1270, 0916-0924, 0939, 0940</v>
          </cell>
          <cell r="D198">
            <v>300033302</v>
          </cell>
          <cell r="E198" t="str">
            <v>HOUSE DE VILLIERS &amp; HOUSE GENISHOF</v>
          </cell>
          <cell r="F198" t="str">
            <v>NAMAKWA</v>
          </cell>
          <cell r="G198" t="str">
            <v>KAMIESBERG</v>
          </cell>
          <cell r="H198" t="str">
            <v>GARIES</v>
          </cell>
          <cell r="I198" t="str">
            <v>GARIES</v>
          </cell>
          <cell r="J198" t="str">
            <v>4 SKOOL STREET, GARIES,</v>
          </cell>
          <cell r="K198" t="str">
            <v>-30.561113</v>
          </cell>
          <cell r="L198" t="str">
            <v>17.988073</v>
          </cell>
          <cell r="M198">
            <v>3</v>
          </cell>
          <cell r="N198" t="str">
            <v>CWY CUPIDO</v>
          </cell>
          <cell r="O198" t="str">
            <v>5</v>
          </cell>
          <cell r="S198" t="str">
            <v>GARIESSS@NCSCHOOLS.CO.ZA</v>
          </cell>
          <cell r="T198" t="str">
            <v>YES</v>
          </cell>
          <cell r="U198" t="str">
            <v>URBAN</v>
          </cell>
          <cell r="V198" t="str">
            <v>208</v>
          </cell>
          <cell r="W198" t="str">
            <v>2,5194</v>
          </cell>
          <cell r="X198">
            <v>4.8</v>
          </cell>
          <cell r="Y198" t="str">
            <v>-2,2806</v>
          </cell>
          <cell r="Z198">
            <v>10005</v>
          </cell>
          <cell r="AA198" t="str">
            <v>PERMANENT</v>
          </cell>
          <cell r="AB198" t="str">
            <v/>
          </cell>
          <cell r="AC198" t="str">
            <v/>
          </cell>
          <cell r="AD198" t="str">
            <v>PROVINCIAL</v>
          </cell>
          <cell r="AE198" t="str">
            <v/>
          </cell>
          <cell r="AF198" t="str">
            <v/>
          </cell>
          <cell r="AG198" t="str">
            <v>OPERATIONAL (LEARNERS AT THE SCHOOL)</v>
          </cell>
          <cell r="AH198" t="str">
            <v>PUBLIC</v>
          </cell>
          <cell r="AI198" t="str">
            <v>PUBLIC ORDINARY SCHOOL</v>
          </cell>
          <cell r="AJ198" t="str">
            <v xml:space="preserve">SECONDARY </v>
          </cell>
          <cell r="AK198">
            <v>223</v>
          </cell>
          <cell r="AL198" t="str">
            <v xml:space="preserve">SMALL SECONDARY </v>
          </cell>
          <cell r="AM198" t="str">
            <v xml:space="preserve">LEVEL 2 SECONDARY SCHOOL </v>
          </cell>
          <cell r="AN198" t="str">
            <v>GRADE 8</v>
          </cell>
          <cell r="AO198" t="str">
            <v>GRADE 12</v>
          </cell>
          <cell r="AP198" t="str">
            <v>234</v>
          </cell>
          <cell r="AQ198">
            <v>223</v>
          </cell>
          <cell r="AR198">
            <v>255</v>
          </cell>
          <cell r="AS198">
            <v>292</v>
          </cell>
          <cell r="AT198">
            <v>326</v>
          </cell>
          <cell r="AU198">
            <v>326</v>
          </cell>
          <cell r="AV198">
            <v>297</v>
          </cell>
          <cell r="AW198">
            <v>272</v>
          </cell>
          <cell r="AX198">
            <v>182</v>
          </cell>
          <cell r="AY198">
            <v>278</v>
          </cell>
          <cell r="AZ198">
            <v>265</v>
          </cell>
          <cell r="BA198">
            <v>245</v>
          </cell>
          <cell r="BB198">
            <v>240</v>
          </cell>
          <cell r="BC198">
            <v>223</v>
          </cell>
          <cell r="BE198">
            <v>0</v>
          </cell>
          <cell r="BK198" t="str">
            <v>C3</v>
          </cell>
          <cell r="BL198" t="str">
            <v>C3</v>
          </cell>
          <cell r="BM198" t="str">
            <v>C3</v>
          </cell>
          <cell r="CW198" t="str">
            <v>Flush toilet (municipal)</v>
          </cell>
          <cell r="DO198" t="str">
            <v>2329,15</v>
          </cell>
          <cell r="DP198" t="str">
            <v>WELDED MESH</v>
          </cell>
          <cell r="EM198" t="str">
            <v/>
          </cell>
          <cell r="EN198" t="str">
            <v>160</v>
          </cell>
          <cell r="EO198" t="str">
            <v>146</v>
          </cell>
          <cell r="EP198" t="str">
            <v>-6</v>
          </cell>
          <cell r="EQ198" t="str">
            <v/>
          </cell>
          <cell r="FH198" t="str">
            <v/>
          </cell>
          <cell r="FI198" t="str">
            <v/>
          </cell>
          <cell r="FP198">
            <v>0</v>
          </cell>
          <cell r="FR198">
            <v>0</v>
          </cell>
          <cell r="FT198">
            <v>0</v>
          </cell>
          <cell r="FV198">
            <v>0</v>
          </cell>
          <cell r="FW198">
            <v>0</v>
          </cell>
          <cell r="GA198" t="str">
            <v/>
          </cell>
          <cell r="GC198" t="str">
            <v>Yes</v>
          </cell>
          <cell r="GD198">
            <v>0</v>
          </cell>
          <cell r="GE198">
            <v>0</v>
          </cell>
          <cell r="GF198">
            <v>0</v>
          </cell>
          <cell r="GG198" t="str">
            <v>0</v>
          </cell>
          <cell r="GH198" t="str">
            <v>0</v>
          </cell>
          <cell r="GI198" t="str">
            <v>Municipal Yard Supply</v>
          </cell>
          <cell r="GJ198" t="str">
            <v>Less than 100%</v>
          </cell>
          <cell r="GK198" t="str">
            <v>YES</v>
          </cell>
          <cell r="GL198">
            <v>1</v>
          </cell>
          <cell r="GM198">
            <v>5000</v>
          </cell>
          <cell r="GN198" t="str">
            <v>1 x 5kl</v>
          </cell>
          <cell r="GR198" t="str">
            <v>Reticulated for drinking purposes</v>
          </cell>
          <cell r="GS198" t="str">
            <v>Not needed</v>
          </cell>
          <cell r="GT198" t="str">
            <v/>
          </cell>
          <cell r="GU198">
            <v>54</v>
          </cell>
          <cell r="GV198">
            <v>12</v>
          </cell>
          <cell r="GW198">
            <v>42</v>
          </cell>
          <cell r="GX198">
            <v>0</v>
          </cell>
          <cell r="GY198" t="str">
            <v>23</v>
          </cell>
          <cell r="GZ198">
            <v>5</v>
          </cell>
          <cell r="HA198">
            <v>0</v>
          </cell>
          <cell r="HB198">
            <v>0</v>
          </cell>
          <cell r="HC198">
            <v>0</v>
          </cell>
          <cell r="HD198">
            <v>1</v>
          </cell>
          <cell r="HE198" t="str">
            <v>0</v>
          </cell>
          <cell r="HF198">
            <v>1</v>
          </cell>
          <cell r="HG198" t="str">
            <v>1</v>
          </cell>
          <cell r="HH198">
            <v>1</v>
          </cell>
          <cell r="HI198">
            <v>0</v>
          </cell>
          <cell r="HJ198">
            <v>0</v>
          </cell>
          <cell r="HK198">
            <v>2</v>
          </cell>
          <cell r="HL198">
            <v>1</v>
          </cell>
          <cell r="HM198">
            <v>0</v>
          </cell>
          <cell r="HN198">
            <v>1</v>
          </cell>
          <cell r="HO198" t="str">
            <v>0</v>
          </cell>
          <cell r="HP198">
            <v>1</v>
          </cell>
          <cell r="HQ198" t="str">
            <v>1</v>
          </cell>
          <cell r="HR198">
            <v>5</v>
          </cell>
          <cell r="HS198">
            <v>6</v>
          </cell>
          <cell r="HT198">
            <v>8</v>
          </cell>
          <cell r="HU198">
            <v>3</v>
          </cell>
          <cell r="HW198">
            <v>0</v>
          </cell>
          <cell r="HX198">
            <v>0</v>
          </cell>
          <cell r="HY198" t="str">
            <v>0</v>
          </cell>
          <cell r="HZ198" t="str">
            <v>0</v>
          </cell>
          <cell r="IA198">
            <v>12</v>
          </cell>
          <cell r="IB198">
            <v>12</v>
          </cell>
          <cell r="IC198">
            <v>3</v>
          </cell>
          <cell r="ID198">
            <v>5</v>
          </cell>
          <cell r="IE198">
            <v>1</v>
          </cell>
          <cell r="IF198">
            <v>0</v>
          </cell>
          <cell r="IG198">
            <v>5626506.4400000004</v>
          </cell>
          <cell r="IH198" t="str">
            <v>82420559,08</v>
          </cell>
          <cell r="II198" t="str">
            <v>1930</v>
          </cell>
          <cell r="IJ198">
            <v>21455008.1039</v>
          </cell>
          <cell r="IK198">
            <v>41485284.929200001</v>
          </cell>
          <cell r="IL198">
            <v>16394752.663799999</v>
          </cell>
          <cell r="IM198">
            <v>21939877.353100002</v>
          </cell>
          <cell r="IN198" t="str">
            <v>20960,74</v>
          </cell>
          <cell r="IP198">
            <v>-41464324.189199999</v>
          </cell>
          <cell r="IQ198">
            <v>7.0946754628000005E-4</v>
          </cell>
          <cell r="IS198">
            <v>100</v>
          </cell>
          <cell r="IT198">
            <v>5</v>
          </cell>
          <cell r="IU198" t="str">
            <v>CORRECTIVE MAINTENANCE</v>
          </cell>
        </row>
        <row r="199">
          <cell r="A199" t="str">
            <v>HOËRSKOOL GROBLERSHOOP</v>
          </cell>
          <cell r="B199" t="str">
            <v>GOVERNMENT SCHOOL</v>
          </cell>
          <cell r="C199" t="str">
            <v>NCPRP0417, 0600, 1543, 1544, 2282, 2824, 2827</v>
          </cell>
          <cell r="D199">
            <v>300043402</v>
          </cell>
          <cell r="E199" t="str">
            <v>HOUSE LOOTS</v>
          </cell>
          <cell r="F199" t="str">
            <v>ZF MGCAWU</v>
          </cell>
          <cell r="G199" t="str">
            <v>!KHEIS</v>
          </cell>
          <cell r="H199" t="str">
            <v>GROBLERSHOOP</v>
          </cell>
          <cell r="I199" t="str">
            <v>GROBLERSHOOP</v>
          </cell>
          <cell r="J199" t="str">
            <v>1, SKOOL STREET, GROBLERSHOOP</v>
          </cell>
          <cell r="K199" t="str">
            <v>-28.89558</v>
          </cell>
          <cell r="L199" t="str">
            <v>21.98816</v>
          </cell>
          <cell r="M199">
            <v>3</v>
          </cell>
          <cell r="N199" t="str">
            <v>JMJ MPOMPO</v>
          </cell>
          <cell r="O199" t="str">
            <v>4</v>
          </cell>
          <cell r="P199" t="str">
            <v>ANDRIES CHRISTOFFEL MOUTON</v>
          </cell>
          <cell r="Q199" t="str">
            <v>0544310885</v>
          </cell>
          <cell r="R199" t="str">
            <v>0842996470</v>
          </cell>
          <cell r="S199" t="str">
            <v>ADMIN@HMOSKOOL.CO.ZA</v>
          </cell>
          <cell r="T199" t="str">
            <v>YES</v>
          </cell>
          <cell r="U199" t="str">
            <v>URBAN</v>
          </cell>
          <cell r="V199" t="str">
            <v>733</v>
          </cell>
          <cell r="W199" t="str">
            <v>7,6353</v>
          </cell>
          <cell r="X199">
            <v>4.8</v>
          </cell>
          <cell r="Y199" t="str">
            <v>2,8353</v>
          </cell>
          <cell r="AA199" t="str">
            <v>PERMANENT</v>
          </cell>
          <cell r="AB199" t="str">
            <v/>
          </cell>
          <cell r="AC199" t="str">
            <v/>
          </cell>
          <cell r="AD199" t="str">
            <v>PROVINCIAL</v>
          </cell>
          <cell r="AE199" t="str">
            <v/>
          </cell>
          <cell r="AF199" t="str">
            <v/>
          </cell>
          <cell r="AG199" t="str">
            <v>OPERATIONAL (LEARNERS AT THE SCHOOL)</v>
          </cell>
          <cell r="AH199" t="str">
            <v>PUBLIC</v>
          </cell>
          <cell r="AI199" t="str">
            <v>PUBLIC ORDINARY SCHOOL</v>
          </cell>
          <cell r="AJ199" t="str">
            <v xml:space="preserve">SECONDARY </v>
          </cell>
          <cell r="AK199">
            <v>761</v>
          </cell>
          <cell r="AL199" t="str">
            <v xml:space="preserve">LARGE SECONDARY </v>
          </cell>
          <cell r="AM199" t="str">
            <v xml:space="preserve">LEVEL 4 SECONDARY SCHOOL </v>
          </cell>
          <cell r="AN199" t="str">
            <v>GRADE 8</v>
          </cell>
          <cell r="AO199" t="str">
            <v>GRADE 12</v>
          </cell>
          <cell r="AP199" t="str">
            <v>593</v>
          </cell>
          <cell r="AQ199">
            <v>620</v>
          </cell>
          <cell r="AR199">
            <v>598</v>
          </cell>
          <cell r="AS199">
            <v>564</v>
          </cell>
          <cell r="AT199">
            <v>594</v>
          </cell>
          <cell r="AU199">
            <v>599</v>
          </cell>
          <cell r="AV199">
            <v>608</v>
          </cell>
          <cell r="AW199">
            <v>612</v>
          </cell>
          <cell r="AX199">
            <v>594</v>
          </cell>
          <cell r="AY199">
            <v>667</v>
          </cell>
          <cell r="AZ199">
            <v>681</v>
          </cell>
          <cell r="BA199">
            <v>718</v>
          </cell>
          <cell r="BB199">
            <v>703</v>
          </cell>
          <cell r="BC199">
            <v>761</v>
          </cell>
          <cell r="BE199">
            <v>0</v>
          </cell>
          <cell r="BK199" t="str">
            <v>C2</v>
          </cell>
          <cell r="BL199" t="str">
            <v>C3</v>
          </cell>
          <cell r="BM199" t="str">
            <v>C3</v>
          </cell>
          <cell r="CW199" t="str">
            <v>Flush toilet (septic tank), Flush toilet (municipal)</v>
          </cell>
          <cell r="DO199" t="str">
            <v>1308,29</v>
          </cell>
          <cell r="DP199" t="str">
            <v xml:space="preserve"> </v>
          </cell>
          <cell r="EM199" t="str">
            <v>YES</v>
          </cell>
          <cell r="EN199" t="str">
            <v>186</v>
          </cell>
          <cell r="EO199" t="str">
            <v>125</v>
          </cell>
          <cell r="EP199" t="str">
            <v>61</v>
          </cell>
          <cell r="EQ199" t="str">
            <v/>
          </cell>
          <cell r="FH199" t="str">
            <v/>
          </cell>
          <cell r="FI199" t="str">
            <v/>
          </cell>
          <cell r="FP199">
            <v>0</v>
          </cell>
          <cell r="FR199">
            <v>0</v>
          </cell>
          <cell r="FT199">
            <v>0</v>
          </cell>
          <cell r="FV199">
            <v>0</v>
          </cell>
          <cell r="FW199">
            <v>0</v>
          </cell>
          <cell r="GA199" t="str">
            <v/>
          </cell>
          <cell r="GC199" t="str">
            <v>Yes</v>
          </cell>
          <cell r="GD199">
            <v>0</v>
          </cell>
          <cell r="GE199">
            <v>0</v>
          </cell>
          <cell r="GF199">
            <v>0</v>
          </cell>
          <cell r="GG199" t="str">
            <v>0</v>
          </cell>
          <cell r="GH199" t="str">
            <v>0</v>
          </cell>
          <cell r="GI199" t="str">
            <v>Borehole/Well on site, Municipal/Communal, Municipal Yard Supply</v>
          </cell>
          <cell r="GJ199" t="str">
            <v>Always available</v>
          </cell>
          <cell r="GK199" t="str">
            <v>NO</v>
          </cell>
          <cell r="GL199">
            <v>0</v>
          </cell>
          <cell r="GR199" t="str">
            <v>Reticulated for drinking purposes, Reticulated for vegetable garden, Reticulated for water borne sewerage system</v>
          </cell>
          <cell r="GS199" t="str">
            <v>Not needed</v>
          </cell>
          <cell r="GT199" t="str">
            <v/>
          </cell>
          <cell r="GU199">
            <v>77</v>
          </cell>
          <cell r="GV199">
            <v>20</v>
          </cell>
          <cell r="GW199">
            <v>57</v>
          </cell>
          <cell r="GX199">
            <v>0</v>
          </cell>
          <cell r="GY199" t="str">
            <v>7</v>
          </cell>
          <cell r="GZ199">
            <v>5</v>
          </cell>
          <cell r="HA199">
            <v>0</v>
          </cell>
          <cell r="HB199">
            <v>0</v>
          </cell>
          <cell r="HC199">
            <v>0</v>
          </cell>
          <cell r="HD199">
            <v>1</v>
          </cell>
          <cell r="HE199" t="str">
            <v>0</v>
          </cell>
          <cell r="HF199">
            <v>1</v>
          </cell>
          <cell r="HG199" t="str">
            <v>1</v>
          </cell>
          <cell r="HH199">
            <v>1</v>
          </cell>
          <cell r="HI199">
            <v>0</v>
          </cell>
          <cell r="HJ199">
            <v>2</v>
          </cell>
          <cell r="HK199">
            <v>2</v>
          </cell>
          <cell r="HL199">
            <v>1</v>
          </cell>
          <cell r="HM199">
            <v>0</v>
          </cell>
          <cell r="HN199">
            <v>1</v>
          </cell>
          <cell r="HO199" t="str">
            <v>1</v>
          </cell>
          <cell r="HP199">
            <v>1</v>
          </cell>
          <cell r="HQ199" t="str">
            <v>0</v>
          </cell>
          <cell r="HR199">
            <v>10</v>
          </cell>
          <cell r="HS199">
            <v>10</v>
          </cell>
          <cell r="HT199">
            <v>17</v>
          </cell>
          <cell r="HU199">
            <v>9</v>
          </cell>
          <cell r="HW199">
            <v>0</v>
          </cell>
          <cell r="HX199">
            <v>1</v>
          </cell>
          <cell r="HY199" t="str">
            <v>1</v>
          </cell>
          <cell r="HZ199" t="str">
            <v>0</v>
          </cell>
          <cell r="IA199">
            <v>23</v>
          </cell>
          <cell r="IB199">
            <v>23</v>
          </cell>
          <cell r="IC199">
            <v>2</v>
          </cell>
          <cell r="ID199">
            <v>2</v>
          </cell>
          <cell r="IE199">
            <v>1</v>
          </cell>
          <cell r="IF199">
            <v>0</v>
          </cell>
          <cell r="IG199">
            <v>3244013.27</v>
          </cell>
          <cell r="IH199" t="str">
            <v>90021969,88</v>
          </cell>
          <cell r="II199" t="str">
            <v>1953</v>
          </cell>
          <cell r="IJ199">
            <v>7699509.0700000003</v>
          </cell>
          <cell r="IK199">
            <v>95423288.072799996</v>
          </cell>
          <cell r="IL199">
            <v>2570806.7365000001</v>
          </cell>
          <cell r="IM199">
            <v>3440319.3297999999</v>
          </cell>
          <cell r="IN199" t="str">
            <v>6687057,0199</v>
          </cell>
          <cell r="IP199">
            <v>-88736231.052900001</v>
          </cell>
          <cell r="IQ199">
            <v>7.4282500501999998E-2</v>
          </cell>
          <cell r="IS199">
            <v>100</v>
          </cell>
          <cell r="IT199">
            <v>5</v>
          </cell>
          <cell r="IU199" t="str">
            <v>CORRECTIVE MAINTENANCE</v>
          </cell>
        </row>
        <row r="200">
          <cell r="A200" t="str">
            <v>HOËRSKOOL HARTSWATER</v>
          </cell>
          <cell r="B200" t="str">
            <v>GOVERNMENT SCHOOL</v>
          </cell>
          <cell r="C200" t="str">
            <v>NCPRP0502, 1471</v>
          </cell>
          <cell r="D200">
            <v>300017401</v>
          </cell>
          <cell r="E200" t="str">
            <v/>
          </cell>
          <cell r="F200" t="str">
            <v>FRANCES BAARD</v>
          </cell>
          <cell r="G200" t="str">
            <v>PHOKWANE</v>
          </cell>
          <cell r="H200" t="str">
            <v>HARTSWATER</v>
          </cell>
          <cell r="I200" t="str">
            <v>HARTSWATER</v>
          </cell>
          <cell r="J200" t="str">
            <v>D.F, MALAN STREET, HARTSWATER</v>
          </cell>
          <cell r="K200" t="str">
            <v>-27.75399</v>
          </cell>
          <cell r="L200" t="str">
            <v>24.80122</v>
          </cell>
          <cell r="M200">
            <v>8</v>
          </cell>
          <cell r="N200" t="str">
            <v>KG DITSEHO</v>
          </cell>
          <cell r="O200" t="str">
            <v>4</v>
          </cell>
          <cell r="P200" t="str">
            <v>PAUL ROUX STEENKAMP</v>
          </cell>
          <cell r="Q200" t="str">
            <v>0534741211</v>
          </cell>
          <cell r="R200" t="str">
            <v>0829277740</v>
          </cell>
          <cell r="S200" t="str">
            <v>HARTSSEK@VHARTS.CO.ZA</v>
          </cell>
          <cell r="T200" t="str">
            <v>NO</v>
          </cell>
          <cell r="U200" t="str">
            <v>URBAN</v>
          </cell>
          <cell r="V200" t="str">
            <v>260</v>
          </cell>
          <cell r="W200" t="str">
            <v>9,5453</v>
          </cell>
          <cell r="X200">
            <v>4.8</v>
          </cell>
          <cell r="Y200" t="str">
            <v>4,7453</v>
          </cell>
          <cell r="AA200" t="str">
            <v>PERMANENT</v>
          </cell>
          <cell r="AB200" t="str">
            <v/>
          </cell>
          <cell r="AC200" t="str">
            <v/>
          </cell>
          <cell r="AD200" t="str">
            <v>PROVINCIAL</v>
          </cell>
          <cell r="AE200" t="str">
            <v>NO</v>
          </cell>
          <cell r="AF200" t="str">
            <v/>
          </cell>
          <cell r="AG200" t="str">
            <v>OPERATIONAL (LEARNERS AT THE SCHOOL)</v>
          </cell>
          <cell r="AH200" t="str">
            <v>PUBLIC</v>
          </cell>
          <cell r="AI200" t="str">
            <v>PUBLIC ORDINARY SCHOOL</v>
          </cell>
          <cell r="AJ200" t="str">
            <v xml:space="preserve">SECONDARY </v>
          </cell>
          <cell r="AK200">
            <v>369</v>
          </cell>
          <cell r="AL200" t="str">
            <v xml:space="preserve">SMALL SECONDARY </v>
          </cell>
          <cell r="AM200" t="str">
            <v xml:space="preserve">LEVEL 2 SECONDARY SCHOOL </v>
          </cell>
          <cell r="AN200" t="str">
            <v>GRADE 8</v>
          </cell>
          <cell r="AO200" t="str">
            <v>GRADE 12</v>
          </cell>
          <cell r="AP200" t="str">
            <v>430</v>
          </cell>
          <cell r="AQ200">
            <v>408</v>
          </cell>
          <cell r="AR200">
            <v>428</v>
          </cell>
          <cell r="AS200">
            <v>425</v>
          </cell>
          <cell r="AT200">
            <v>455</v>
          </cell>
          <cell r="AU200">
            <v>456</v>
          </cell>
          <cell r="AV200">
            <v>450</v>
          </cell>
          <cell r="AW200">
            <v>440</v>
          </cell>
          <cell r="AX200">
            <v>308</v>
          </cell>
          <cell r="AY200">
            <v>411</v>
          </cell>
          <cell r="AZ200">
            <v>401</v>
          </cell>
          <cell r="BA200">
            <v>379</v>
          </cell>
          <cell r="BB200">
            <v>359</v>
          </cell>
          <cell r="BC200">
            <v>369</v>
          </cell>
          <cell r="BE200">
            <v>0</v>
          </cell>
          <cell r="BK200" t="str">
            <v>C2</v>
          </cell>
          <cell r="BL200" t="str">
            <v>C4</v>
          </cell>
          <cell r="BM200" t="str">
            <v>C4</v>
          </cell>
          <cell r="CW200" t="str">
            <v>Flush toilet (municipal)</v>
          </cell>
          <cell r="DO200" t="str">
            <v>1238,41</v>
          </cell>
          <cell r="DP200" t="str">
            <v xml:space="preserve"> </v>
          </cell>
          <cell r="EH200">
            <v>2</v>
          </cell>
          <cell r="EM200" t="str">
            <v>YES</v>
          </cell>
          <cell r="EN200" t="str">
            <v/>
          </cell>
          <cell r="EO200" t="str">
            <v/>
          </cell>
          <cell r="EP200" t="str">
            <v/>
          </cell>
          <cell r="EQ200" t="str">
            <v/>
          </cell>
          <cell r="FH200" t="str">
            <v/>
          </cell>
          <cell r="FI200" t="str">
            <v/>
          </cell>
          <cell r="FP200">
            <v>0</v>
          </cell>
          <cell r="FR200">
            <v>0</v>
          </cell>
          <cell r="FT200">
            <v>0</v>
          </cell>
          <cell r="FV200">
            <v>0</v>
          </cell>
          <cell r="FW200">
            <v>0</v>
          </cell>
          <cell r="GA200" t="str">
            <v/>
          </cell>
          <cell r="GC200" t="str">
            <v>Yes</v>
          </cell>
          <cell r="GD200">
            <v>0</v>
          </cell>
          <cell r="GE200">
            <v>0</v>
          </cell>
          <cell r="GF200">
            <v>0</v>
          </cell>
          <cell r="GG200" t="str">
            <v>0</v>
          </cell>
          <cell r="GH200" t="str">
            <v>0</v>
          </cell>
          <cell r="GI200" t="str">
            <v>Borehole/Well on site, Municipal/Communal</v>
          </cell>
          <cell r="GJ200" t="str">
            <v>Less than 100%</v>
          </cell>
          <cell r="GK200" t="str">
            <v>NO</v>
          </cell>
          <cell r="GL200">
            <v>0</v>
          </cell>
          <cell r="GR200" t="str">
            <v>Reticulated for drinking purposes, Reticulated for vegetable garden, Reticulated for water borne sewerage system</v>
          </cell>
          <cell r="GS200" t="str">
            <v>Less than 25% needed</v>
          </cell>
          <cell r="GT200" t="str">
            <v/>
          </cell>
          <cell r="GU200">
            <v>25</v>
          </cell>
          <cell r="GV200">
            <v>16</v>
          </cell>
          <cell r="GW200">
            <v>9</v>
          </cell>
          <cell r="GX200">
            <v>0</v>
          </cell>
          <cell r="GY200" t="str">
            <v>6</v>
          </cell>
          <cell r="GZ200">
            <v>5</v>
          </cell>
          <cell r="HA200">
            <v>1</v>
          </cell>
          <cell r="HB200">
            <v>0.2</v>
          </cell>
          <cell r="HC200">
            <v>0</v>
          </cell>
          <cell r="HD200">
            <v>1</v>
          </cell>
          <cell r="HE200" t="str">
            <v>0</v>
          </cell>
          <cell r="HF200">
            <v>1</v>
          </cell>
          <cell r="HG200" t="str">
            <v>1</v>
          </cell>
          <cell r="HH200">
            <v>1</v>
          </cell>
          <cell r="HI200">
            <v>0</v>
          </cell>
          <cell r="HJ200">
            <v>3</v>
          </cell>
          <cell r="HK200">
            <v>3</v>
          </cell>
          <cell r="HL200">
            <v>1</v>
          </cell>
          <cell r="HM200">
            <v>0</v>
          </cell>
          <cell r="HN200">
            <v>1</v>
          </cell>
          <cell r="HO200" t="str">
            <v>1</v>
          </cell>
          <cell r="HP200">
            <v>1</v>
          </cell>
          <cell r="HQ200" t="str">
            <v>0</v>
          </cell>
          <cell r="HR200">
            <v>9</v>
          </cell>
          <cell r="HS200">
            <v>9</v>
          </cell>
          <cell r="HT200">
            <v>8</v>
          </cell>
          <cell r="HU200">
            <v>3</v>
          </cell>
          <cell r="HW200">
            <v>0</v>
          </cell>
          <cell r="HX200">
            <v>1</v>
          </cell>
          <cell r="HY200" t="str">
            <v>1</v>
          </cell>
          <cell r="HZ200" t="str">
            <v>24</v>
          </cell>
          <cell r="IA200">
            <v>20</v>
          </cell>
          <cell r="IB200">
            <v>0</v>
          </cell>
          <cell r="IC200">
            <v>12</v>
          </cell>
          <cell r="ID200">
            <v>12</v>
          </cell>
          <cell r="IE200">
            <v>1</v>
          </cell>
          <cell r="IF200">
            <v>0</v>
          </cell>
          <cell r="IG200">
            <v>1050789.48</v>
          </cell>
          <cell r="IH200" t="str">
            <v>51343901,32</v>
          </cell>
          <cell r="II200" t="str">
            <v>1983</v>
          </cell>
          <cell r="IJ200">
            <v>12267807.8419</v>
          </cell>
          <cell r="IK200">
            <v>57576844.520999998</v>
          </cell>
          <cell r="IL200">
            <v>1091971.3348000001</v>
          </cell>
          <cell r="IM200">
            <v>1461303.9702000001</v>
          </cell>
          <cell r="IN200" t="str">
            <v>1050789,48</v>
          </cell>
          <cell r="IP200">
            <v>-56526055.041000001</v>
          </cell>
          <cell r="IQ200">
            <v>1.7924353249000002E-2</v>
          </cell>
          <cell r="IS200">
            <v>100</v>
          </cell>
          <cell r="IT200">
            <v>5</v>
          </cell>
          <cell r="IU200" t="str">
            <v>PREVENTATIVE MAINTENANCE</v>
          </cell>
        </row>
        <row r="201">
          <cell r="A201" t="str">
            <v>HOËRSKOOL KALAHARI</v>
          </cell>
          <cell r="B201" t="str">
            <v>GOVERNMENT SCHOOL</v>
          </cell>
          <cell r="C201" t="str">
            <v>NCPRP0762, 0416, 0427, 0466, 0530, 0541, 0598, 0601, 0663, 0705, 0712, 1248, 1249, 1251</v>
          </cell>
          <cell r="D201">
            <v>300045401</v>
          </cell>
          <cell r="E201" t="str">
            <v>KALAHARI HOSTEL</v>
          </cell>
          <cell r="F201" t="str">
            <v>JOHN TAOLO GAETSEWE</v>
          </cell>
          <cell r="G201" t="str">
            <v>GA-SEGONYANA</v>
          </cell>
          <cell r="H201" t="str">
            <v>KURUMAN</v>
          </cell>
          <cell r="I201" t="str">
            <v>SEODIN</v>
          </cell>
          <cell r="J201" t="str">
            <v>SEODIN ROAD, KURUMAN</v>
          </cell>
          <cell r="K201" t="str">
            <v>-27.425096</v>
          </cell>
          <cell r="L201" t="str">
            <v>23.437787</v>
          </cell>
          <cell r="M201">
            <v>1</v>
          </cell>
          <cell r="N201" t="str">
            <v>MO SERAPELWANE</v>
          </cell>
          <cell r="O201" t="str">
            <v>5</v>
          </cell>
          <cell r="P201" t="str">
            <v>FREDERICK GIDEON VAN ROOYEN</v>
          </cell>
          <cell r="Q201" t="str">
            <v>0827906831</v>
          </cell>
          <cell r="R201" t="str">
            <v>0792614718</v>
          </cell>
          <cell r="S201" t="str">
            <v>ADMIN2@HSKALAHARI.CO.ZA</v>
          </cell>
          <cell r="T201" t="str">
            <v>YES</v>
          </cell>
          <cell r="U201" t="str">
            <v>URBAN</v>
          </cell>
          <cell r="V201" t="str">
            <v>3666</v>
          </cell>
          <cell r="W201" t="str">
            <v>7,7472</v>
          </cell>
          <cell r="X201">
            <v>4.8</v>
          </cell>
          <cell r="Y201" t="str">
            <v>2,9472</v>
          </cell>
          <cell r="Z201">
            <v>6925</v>
          </cell>
          <cell r="AA201" t="str">
            <v>PERMANENT</v>
          </cell>
          <cell r="AB201" t="str">
            <v/>
          </cell>
          <cell r="AC201" t="str">
            <v/>
          </cell>
          <cell r="AD201" t="str">
            <v>NATIONAL</v>
          </cell>
          <cell r="AE201" t="str">
            <v/>
          </cell>
          <cell r="AF201" t="str">
            <v/>
          </cell>
          <cell r="AG201" t="str">
            <v>OPERATIONAL (LEARNERS AT THE SCHOOL)</v>
          </cell>
          <cell r="AH201" t="str">
            <v>PUBLIC</v>
          </cell>
          <cell r="AI201" t="str">
            <v>PUBLIC ORDINARY SCHOOL</v>
          </cell>
          <cell r="AJ201" t="str">
            <v xml:space="preserve">SECONDARY </v>
          </cell>
          <cell r="AK201">
            <v>1049</v>
          </cell>
          <cell r="AL201" t="str">
            <v xml:space="preserve">MEGA SECONDARY </v>
          </cell>
          <cell r="AM201" t="str">
            <v xml:space="preserve">LEVEL 5 SECONDARY SCHOOL </v>
          </cell>
          <cell r="AN201" t="str">
            <v>GRADE 8</v>
          </cell>
          <cell r="AO201" t="str">
            <v>GRADE 12</v>
          </cell>
          <cell r="AP201" t="str">
            <v>742</v>
          </cell>
          <cell r="AQ201">
            <v>724</v>
          </cell>
          <cell r="AR201">
            <v>811</v>
          </cell>
          <cell r="AS201">
            <v>822</v>
          </cell>
          <cell r="AT201">
            <v>863</v>
          </cell>
          <cell r="AU201">
            <v>876</v>
          </cell>
          <cell r="AV201">
            <v>904</v>
          </cell>
          <cell r="AW201">
            <v>893</v>
          </cell>
          <cell r="AX201">
            <v>830</v>
          </cell>
          <cell r="AY201">
            <v>920</v>
          </cell>
          <cell r="AZ201">
            <v>922</v>
          </cell>
          <cell r="BA201">
            <v>921</v>
          </cell>
          <cell r="BB201">
            <v>948</v>
          </cell>
          <cell r="BC201">
            <v>1049</v>
          </cell>
          <cell r="BE201">
            <v>0</v>
          </cell>
          <cell r="BK201" t="str">
            <v>C3</v>
          </cell>
          <cell r="BL201" t="str">
            <v>C4</v>
          </cell>
          <cell r="BM201" t="str">
            <v>C4</v>
          </cell>
          <cell r="CW201" t="str">
            <v>Flush toilet (municipal)</v>
          </cell>
          <cell r="DO201" t="str">
            <v>7161,39</v>
          </cell>
          <cell r="DP201" t="str">
            <v>WELDED MESH</v>
          </cell>
          <cell r="EM201" t="str">
            <v>YES</v>
          </cell>
          <cell r="EN201" t="str">
            <v>120</v>
          </cell>
          <cell r="EO201" t="str">
            <v>34</v>
          </cell>
          <cell r="EP201" t="str">
            <v>86</v>
          </cell>
          <cell r="EQ201" t="str">
            <v/>
          </cell>
          <cell r="FH201" t="str">
            <v/>
          </cell>
          <cell r="FI201" t="str">
            <v/>
          </cell>
          <cell r="FP201">
            <v>9435347</v>
          </cell>
          <cell r="FR201">
            <v>9435347</v>
          </cell>
          <cell r="FT201">
            <v>9435347</v>
          </cell>
          <cell r="FV201">
            <v>9435347</v>
          </cell>
          <cell r="FW201">
            <v>37741388</v>
          </cell>
          <cell r="GA201" t="str">
            <v/>
          </cell>
          <cell r="GC201" t="str">
            <v>Yes</v>
          </cell>
          <cell r="GD201">
            <v>0</v>
          </cell>
          <cell r="GE201">
            <v>0</v>
          </cell>
          <cell r="GF201">
            <v>0</v>
          </cell>
          <cell r="GG201" t="str">
            <v>0</v>
          </cell>
          <cell r="GH201" t="str">
            <v>0</v>
          </cell>
          <cell r="GI201" t="str">
            <v>Borehole/Well on site, Municipal Yard Supply</v>
          </cell>
          <cell r="GJ201" t="str">
            <v>Less than 75%</v>
          </cell>
          <cell r="GK201" t="str">
            <v>YES</v>
          </cell>
          <cell r="GL201">
            <v>2</v>
          </cell>
          <cell r="GM201">
            <v>5000</v>
          </cell>
          <cell r="GN201" t="str">
            <v>1 x 5kl</v>
          </cell>
          <cell r="GR201" t="str">
            <v>Reticulated for drinking purposes</v>
          </cell>
          <cell r="GS201" t="str">
            <v>Less than 25% needed</v>
          </cell>
          <cell r="GT201" t="str">
            <v/>
          </cell>
          <cell r="GU201">
            <v>43</v>
          </cell>
          <cell r="GV201">
            <v>26</v>
          </cell>
          <cell r="GW201">
            <v>17</v>
          </cell>
          <cell r="GX201">
            <v>0</v>
          </cell>
          <cell r="GY201" t="str">
            <v>17</v>
          </cell>
          <cell r="GZ201">
            <v>8</v>
          </cell>
          <cell r="HA201">
            <v>2</v>
          </cell>
          <cell r="HB201">
            <v>0.25</v>
          </cell>
          <cell r="HC201">
            <v>0</v>
          </cell>
          <cell r="HD201">
            <v>1</v>
          </cell>
          <cell r="HE201" t="str">
            <v>0</v>
          </cell>
          <cell r="HF201">
            <v>0</v>
          </cell>
          <cell r="HG201" t="str">
            <v>0</v>
          </cell>
          <cell r="HH201">
            <v>1</v>
          </cell>
          <cell r="HI201">
            <v>1</v>
          </cell>
          <cell r="HJ201">
            <v>2</v>
          </cell>
          <cell r="HK201">
            <v>2</v>
          </cell>
          <cell r="HL201">
            <v>1</v>
          </cell>
          <cell r="HM201">
            <v>0</v>
          </cell>
          <cell r="HN201">
            <v>2</v>
          </cell>
          <cell r="HO201" t="str">
            <v>2</v>
          </cell>
          <cell r="HP201">
            <v>1</v>
          </cell>
          <cell r="HQ201" t="str">
            <v>0</v>
          </cell>
          <cell r="HR201">
            <v>10</v>
          </cell>
          <cell r="HS201">
            <v>10</v>
          </cell>
          <cell r="HT201">
            <v>17</v>
          </cell>
          <cell r="HU201">
            <v>12</v>
          </cell>
          <cell r="HW201">
            <v>0</v>
          </cell>
          <cell r="HX201">
            <v>0</v>
          </cell>
          <cell r="HY201" t="str">
            <v>0</v>
          </cell>
          <cell r="HZ201" t="str">
            <v>0</v>
          </cell>
          <cell r="IA201">
            <v>40</v>
          </cell>
          <cell r="IB201">
            <v>40</v>
          </cell>
          <cell r="IC201">
            <v>12</v>
          </cell>
          <cell r="ID201">
            <v>12</v>
          </cell>
          <cell r="IE201">
            <v>1</v>
          </cell>
          <cell r="IF201">
            <v>0</v>
          </cell>
          <cell r="IG201">
            <v>1516072.59</v>
          </cell>
          <cell r="IH201" t="str">
            <v>71830560,17</v>
          </cell>
          <cell r="II201" t="str">
            <v>1987</v>
          </cell>
          <cell r="IJ201">
            <v>19609608.5759</v>
          </cell>
          <cell r="IK201">
            <v>76140393.780200005</v>
          </cell>
          <cell r="IL201">
            <v>6745452.6865999997</v>
          </cell>
          <cell r="IM201">
            <v>9026937.3176000006</v>
          </cell>
          <cell r="IN201" t="str">
            <v>1516072,59</v>
          </cell>
          <cell r="IP201">
            <v>-74624321.190200001</v>
          </cell>
          <cell r="IQ201">
            <v>2.1106233701999998E-2</v>
          </cell>
          <cell r="IS201">
            <v>100</v>
          </cell>
          <cell r="IT201">
            <v>5</v>
          </cell>
          <cell r="IU201" t="str">
            <v>PREVENTATIVE MAINTENANCE</v>
          </cell>
        </row>
        <row r="202">
          <cell r="A202" t="str">
            <v>HOËRSKOOL KATHU</v>
          </cell>
          <cell r="B202" t="str">
            <v>GOVERNMENT SCHOOL</v>
          </cell>
          <cell r="C202" t="str">
            <v>NCPRP0536</v>
          </cell>
          <cell r="D202">
            <v>300044402</v>
          </cell>
          <cell r="E202" t="str">
            <v/>
          </cell>
          <cell r="F202" t="str">
            <v>JOHN TAOLO GAETSEWE</v>
          </cell>
          <cell r="G202" t="str">
            <v>GAMAGARA</v>
          </cell>
          <cell r="H202" t="str">
            <v>KATHU</v>
          </cell>
          <cell r="I202" t="str">
            <v>KATHU</v>
          </cell>
          <cell r="J202" t="str">
            <v>BEN ALBERTS WAY, KATHU</v>
          </cell>
          <cell r="K202" t="str">
            <v>-27.69366</v>
          </cell>
          <cell r="L202" t="str">
            <v>23.0477</v>
          </cell>
          <cell r="M202">
            <v>1</v>
          </cell>
          <cell r="N202" t="str">
            <v>MO SERAPELWANE</v>
          </cell>
          <cell r="O202" t="str">
            <v>5</v>
          </cell>
          <cell r="S202" t="str">
            <v>OFFICE@HSKATHU.NCAPE.SCHOOL.ZA</v>
          </cell>
          <cell r="T202" t="str">
            <v>NO</v>
          </cell>
          <cell r="U202" t="str">
            <v>URBAN</v>
          </cell>
          <cell r="V202" t="str">
            <v>ERF 756</v>
          </cell>
          <cell r="W202" t="str">
            <v>9,8077</v>
          </cell>
          <cell r="X202">
            <v>4.8</v>
          </cell>
          <cell r="Y202" t="str">
            <v>5,0077</v>
          </cell>
          <cell r="Z202">
            <v>6461</v>
          </cell>
          <cell r="AA202" t="str">
            <v>PERMANENT</v>
          </cell>
          <cell r="AB202" t="str">
            <v/>
          </cell>
          <cell r="AC202" t="str">
            <v/>
          </cell>
          <cell r="AD202" t="str">
            <v>PROVINCIAL</v>
          </cell>
          <cell r="AE202" t="str">
            <v>NO</v>
          </cell>
          <cell r="AF202" t="str">
            <v/>
          </cell>
          <cell r="AG202" t="str">
            <v>OPERATIONAL (LEARNERS AT THE SCHOOL)</v>
          </cell>
          <cell r="AH202" t="str">
            <v>PUBLIC</v>
          </cell>
          <cell r="AI202" t="str">
            <v>PUBLIC ORDINARY SCHOOL</v>
          </cell>
          <cell r="AJ202" t="str">
            <v xml:space="preserve">SECONDARY </v>
          </cell>
          <cell r="AK202">
            <v>1083</v>
          </cell>
          <cell r="AL202" t="str">
            <v xml:space="preserve">MEGA SECONDARY </v>
          </cell>
          <cell r="AM202" t="str">
            <v xml:space="preserve">LEVEL 5 SECONDARY SCHOOL </v>
          </cell>
          <cell r="AN202" t="str">
            <v>GRADE 8</v>
          </cell>
          <cell r="AO202" t="str">
            <v>GRADE 12</v>
          </cell>
          <cell r="AP202" t="str">
            <v>733</v>
          </cell>
          <cell r="AQ202">
            <v>633</v>
          </cell>
          <cell r="AR202">
            <v>760</v>
          </cell>
          <cell r="AS202">
            <v>815</v>
          </cell>
          <cell r="AT202">
            <v>934</v>
          </cell>
          <cell r="AU202">
            <v>907</v>
          </cell>
          <cell r="AV202">
            <v>907</v>
          </cell>
          <cell r="AW202">
            <v>982</v>
          </cell>
          <cell r="AX202">
            <v>886</v>
          </cell>
          <cell r="AY202">
            <v>959</v>
          </cell>
          <cell r="AZ202">
            <v>966</v>
          </cell>
          <cell r="BA202">
            <v>970</v>
          </cell>
          <cell r="BB202">
            <v>1085</v>
          </cell>
          <cell r="BC202">
            <v>1083</v>
          </cell>
          <cell r="BE202">
            <v>0</v>
          </cell>
          <cell r="BK202" t="str">
            <v>C4</v>
          </cell>
          <cell r="BL202" t="str">
            <v>C4</v>
          </cell>
          <cell r="BM202" t="str">
            <v>C4</v>
          </cell>
          <cell r="CW202" t="str">
            <v>Flush toilet (municipal)</v>
          </cell>
          <cell r="DO202" t="str">
            <v>1314,32</v>
          </cell>
          <cell r="DP202" t="str">
            <v>RAZOR WIRE FENCE</v>
          </cell>
          <cell r="EM202" t="str">
            <v>YES</v>
          </cell>
          <cell r="EN202" t="str">
            <v/>
          </cell>
          <cell r="EO202" t="str">
            <v/>
          </cell>
          <cell r="EP202" t="str">
            <v/>
          </cell>
          <cell r="EQ202" t="str">
            <v/>
          </cell>
          <cell r="FH202" t="str">
            <v/>
          </cell>
          <cell r="FI202" t="str">
            <v/>
          </cell>
          <cell r="FP202">
            <v>0</v>
          </cell>
          <cell r="FR202">
            <v>0</v>
          </cell>
          <cell r="FT202">
            <v>0</v>
          </cell>
          <cell r="FV202">
            <v>0</v>
          </cell>
          <cell r="FW202">
            <v>0</v>
          </cell>
          <cell r="GA202" t="str">
            <v/>
          </cell>
          <cell r="GC202" t="str">
            <v>Yes</v>
          </cell>
          <cell r="GD202">
            <v>0</v>
          </cell>
          <cell r="GE202">
            <v>0</v>
          </cell>
          <cell r="GF202">
            <v>0</v>
          </cell>
          <cell r="GG202" t="str">
            <v>0</v>
          </cell>
          <cell r="GH202" t="str">
            <v>0</v>
          </cell>
          <cell r="GI202" t="str">
            <v>Borehole/Well on site, Municipal/Communal</v>
          </cell>
          <cell r="GJ202" t="str">
            <v>Always available</v>
          </cell>
          <cell r="GK202" t="str">
            <v>NO</v>
          </cell>
          <cell r="GL202">
            <v>0</v>
          </cell>
          <cell r="GR202" t="str">
            <v>Reticulated for drinking purposes, Reticulated for vegetable garden, Reticulated for water borne sewerage system, Reticulated for watering of sport fields and gardens</v>
          </cell>
          <cell r="GS202" t="str">
            <v>Less than 25% needed</v>
          </cell>
          <cell r="GT202" t="str">
            <v/>
          </cell>
          <cell r="GU202">
            <v>22</v>
          </cell>
          <cell r="GV202">
            <v>26</v>
          </cell>
          <cell r="GW202">
            <v>-4</v>
          </cell>
          <cell r="GX202">
            <v>0.23076923076923078</v>
          </cell>
          <cell r="GY202" t="str">
            <v>22</v>
          </cell>
          <cell r="GZ202">
            <v>8</v>
          </cell>
          <cell r="HA202">
            <v>2</v>
          </cell>
          <cell r="HB202">
            <v>0.25</v>
          </cell>
          <cell r="HC202">
            <v>0</v>
          </cell>
          <cell r="HD202">
            <v>1</v>
          </cell>
          <cell r="HE202" t="str">
            <v>0</v>
          </cell>
          <cell r="HF202">
            <v>2</v>
          </cell>
          <cell r="HG202" t="str">
            <v>2</v>
          </cell>
          <cell r="HH202">
            <v>1</v>
          </cell>
          <cell r="HI202">
            <v>0</v>
          </cell>
          <cell r="HJ202">
            <v>3</v>
          </cell>
          <cell r="HK202">
            <v>3</v>
          </cell>
          <cell r="HL202">
            <v>1</v>
          </cell>
          <cell r="HM202">
            <v>0</v>
          </cell>
          <cell r="HN202">
            <v>3</v>
          </cell>
          <cell r="HO202" t="str">
            <v>3</v>
          </cell>
          <cell r="HP202">
            <v>1</v>
          </cell>
          <cell r="HQ202" t="str">
            <v>0</v>
          </cell>
          <cell r="HR202">
            <v>14</v>
          </cell>
          <cell r="HS202">
            <v>14</v>
          </cell>
          <cell r="HT202">
            <v>17</v>
          </cell>
          <cell r="HU202">
            <v>10</v>
          </cell>
          <cell r="HW202">
            <v>0</v>
          </cell>
          <cell r="HX202">
            <v>0</v>
          </cell>
          <cell r="HY202" t="str">
            <v>0</v>
          </cell>
          <cell r="HZ202" t="str">
            <v>0</v>
          </cell>
          <cell r="IA202">
            <v>44</v>
          </cell>
          <cell r="IB202">
            <v>44</v>
          </cell>
          <cell r="IC202">
            <v>12</v>
          </cell>
          <cell r="ID202">
            <v>12</v>
          </cell>
          <cell r="IE202">
            <v>1</v>
          </cell>
          <cell r="IF202">
            <v>0</v>
          </cell>
          <cell r="IG202">
            <v>6584307.8200000003</v>
          </cell>
          <cell r="IH202" t="str">
            <v>164758985,71</v>
          </cell>
          <cell r="II202" t="str">
            <v>1977</v>
          </cell>
          <cell r="IJ202">
            <v>12842834.5559</v>
          </cell>
          <cell r="IK202">
            <v>174644524.85260001</v>
          </cell>
          <cell r="IL202">
            <v>1726959.3881999999</v>
          </cell>
          <cell r="IM202">
            <v>2311061.2247000001</v>
          </cell>
          <cell r="IN202" t="str">
            <v>6584307,82</v>
          </cell>
          <cell r="IP202">
            <v>-168060217.0325</v>
          </cell>
          <cell r="IQ202">
            <v>3.9963269953000001E-2</v>
          </cell>
          <cell r="IS202">
            <v>100</v>
          </cell>
          <cell r="IT202">
            <v>5</v>
          </cell>
          <cell r="IU202" t="str">
            <v>FEASIBILITY STUDY</v>
          </cell>
        </row>
        <row r="203">
          <cell r="A203" t="str">
            <v>HOËRSKOOL MARTIN OOSTHUIZEN</v>
          </cell>
          <cell r="B203" t="str">
            <v>GOVERNMENT SCHOOL</v>
          </cell>
          <cell r="C203" t="str">
            <v>NCPRP0549, 2099-2102, 0726, 0550, 0363, 0710, 0553, 2142-2147, 2149, 2150</v>
          </cell>
          <cell r="D203">
            <v>300043403</v>
          </cell>
          <cell r="E203" t="str">
            <v/>
          </cell>
          <cell r="F203" t="str">
            <v>ZF MGCAWU</v>
          </cell>
          <cell r="G203" t="str">
            <v>KAI ! GARIB</v>
          </cell>
          <cell r="H203" t="str">
            <v>KAKAMAS</v>
          </cell>
          <cell r="I203" t="str">
            <v>KAKAMAS</v>
          </cell>
          <cell r="J203" t="str">
            <v>7, VOORTREKKER STRAAT, KAKAMAS</v>
          </cell>
          <cell r="K203" t="str">
            <v>-28.77197</v>
          </cell>
          <cell r="L203" t="str">
            <v>20.61921</v>
          </cell>
          <cell r="M203">
            <v>4</v>
          </cell>
          <cell r="N203" t="str">
            <v>MW MADLONGOLWANA</v>
          </cell>
          <cell r="O203" t="str">
            <v>5</v>
          </cell>
          <cell r="P203" t="str">
            <v>GORDON FREDERIK NERO</v>
          </cell>
          <cell r="Q203" t="str">
            <v>0533130658</v>
          </cell>
          <cell r="R203" t="str">
            <v>0724195791</v>
          </cell>
          <cell r="S203" t="str">
            <v>ASMANDIA@TELKOMSA.NET</v>
          </cell>
          <cell r="T203" t="str">
            <v>TBD</v>
          </cell>
          <cell r="U203" t="str">
            <v>URBAN</v>
          </cell>
          <cell r="V203" t="str">
            <v xml:space="preserve">FARM NO.27 </v>
          </cell>
          <cell r="W203" t="str">
            <v>7,935</v>
          </cell>
          <cell r="X203">
            <v>4.8</v>
          </cell>
          <cell r="Y203" t="str">
            <v>3,135</v>
          </cell>
          <cell r="AA203" t="str">
            <v>PERMANENT</v>
          </cell>
          <cell r="AB203" t="str">
            <v/>
          </cell>
          <cell r="AC203" t="str">
            <v/>
          </cell>
          <cell r="AD203" t="str">
            <v>PROVINCIAL</v>
          </cell>
          <cell r="AE203" t="str">
            <v>NO</v>
          </cell>
          <cell r="AF203" t="str">
            <v/>
          </cell>
          <cell r="AG203" t="str">
            <v>OPERATIONAL (LEARNERS AT THE SCHOOL)</v>
          </cell>
          <cell r="AH203" t="str">
            <v>PUBLIC</v>
          </cell>
          <cell r="AI203" t="str">
            <v>PUBLIC ORDINARY SCHOOL</v>
          </cell>
          <cell r="AJ203" t="str">
            <v xml:space="preserve">SECONDARY </v>
          </cell>
          <cell r="AK203">
            <v>241</v>
          </cell>
          <cell r="AL203" t="str">
            <v xml:space="preserve">SMALL SECONDARY </v>
          </cell>
          <cell r="AM203" t="str">
            <v xml:space="preserve">LEVEL 2 SECONDARY SCHOOL </v>
          </cell>
          <cell r="AN203" t="str">
            <v>GRADE 8</v>
          </cell>
          <cell r="AO203" t="str">
            <v>GRADE 12</v>
          </cell>
          <cell r="AP203" t="str">
            <v>227</v>
          </cell>
          <cell r="AQ203">
            <v>234</v>
          </cell>
          <cell r="AR203">
            <v>235</v>
          </cell>
          <cell r="AS203">
            <v>242</v>
          </cell>
          <cell r="AT203">
            <v>240</v>
          </cell>
          <cell r="AU203">
            <v>240</v>
          </cell>
          <cell r="AV203">
            <v>256</v>
          </cell>
          <cell r="AW203">
            <v>253</v>
          </cell>
          <cell r="AX203">
            <v>198</v>
          </cell>
          <cell r="AY203">
            <v>251</v>
          </cell>
          <cell r="AZ203">
            <v>250</v>
          </cell>
          <cell r="BA203">
            <v>256</v>
          </cell>
          <cell r="BB203">
            <v>232</v>
          </cell>
          <cell r="BC203">
            <v>241</v>
          </cell>
          <cell r="BE203">
            <v>0</v>
          </cell>
          <cell r="BK203" t="str">
            <v>C4</v>
          </cell>
          <cell r="BL203" t="str">
            <v>C4</v>
          </cell>
          <cell r="BM203" t="str">
            <v>C4</v>
          </cell>
          <cell r="CW203" t="str">
            <v>Flush toilet (municipal)</v>
          </cell>
          <cell r="DO203" t="str">
            <v>1340</v>
          </cell>
          <cell r="DP203" t="str">
            <v xml:space="preserve"> </v>
          </cell>
          <cell r="EH203">
            <v>4</v>
          </cell>
          <cell r="EM203" t="str">
            <v/>
          </cell>
          <cell r="EN203" t="str">
            <v>55</v>
          </cell>
          <cell r="EO203" t="str">
            <v>50</v>
          </cell>
          <cell r="EP203" t="str">
            <v>5</v>
          </cell>
          <cell r="EQ203" t="str">
            <v/>
          </cell>
          <cell r="FH203" t="str">
            <v/>
          </cell>
          <cell r="FI203" t="str">
            <v/>
          </cell>
          <cell r="FP203">
            <v>371000</v>
          </cell>
          <cell r="FR203">
            <v>371000</v>
          </cell>
          <cell r="FT203">
            <v>371000</v>
          </cell>
          <cell r="FV203">
            <v>371000</v>
          </cell>
          <cell r="FW203">
            <v>1484000</v>
          </cell>
          <cell r="GA203" t="str">
            <v/>
          </cell>
          <cell r="GC203" t="str">
            <v>Yes</v>
          </cell>
          <cell r="GD203">
            <v>0</v>
          </cell>
          <cell r="GE203">
            <v>0</v>
          </cell>
          <cell r="GF203">
            <v>0</v>
          </cell>
          <cell r="GG203" t="str">
            <v>0</v>
          </cell>
          <cell r="GH203" t="str">
            <v>0</v>
          </cell>
          <cell r="GI203" t="str">
            <v>Municipal/Communal</v>
          </cell>
          <cell r="GJ203" t="str">
            <v>Less than 75%</v>
          </cell>
          <cell r="GK203" t="str">
            <v>NO</v>
          </cell>
          <cell r="GL203">
            <v>0</v>
          </cell>
          <cell r="GR203" t="str">
            <v>Reticulated for drinking purposes, Reticulated for water borne sewerage system, Reticulated for watering of sport fields and gardens</v>
          </cell>
          <cell r="GS203" t="str">
            <v>Less than 25% needed</v>
          </cell>
          <cell r="GT203" t="str">
            <v/>
          </cell>
          <cell r="GU203">
            <v>16</v>
          </cell>
          <cell r="GV203">
            <v>12</v>
          </cell>
          <cell r="GW203">
            <v>4</v>
          </cell>
          <cell r="GX203">
            <v>0.25</v>
          </cell>
          <cell r="GY203" t="str">
            <v>5</v>
          </cell>
          <cell r="GZ203">
            <v>5</v>
          </cell>
          <cell r="HA203">
            <v>1</v>
          </cell>
          <cell r="HB203">
            <v>0.2</v>
          </cell>
          <cell r="HC203">
            <v>0</v>
          </cell>
          <cell r="HD203">
            <v>1</v>
          </cell>
          <cell r="HE203" t="str">
            <v>0</v>
          </cell>
          <cell r="HF203">
            <v>0</v>
          </cell>
          <cell r="HG203" t="str">
            <v>0</v>
          </cell>
          <cell r="HH203">
            <v>1</v>
          </cell>
          <cell r="HI203">
            <v>1</v>
          </cell>
          <cell r="HJ203">
            <v>0</v>
          </cell>
          <cell r="HK203">
            <v>0</v>
          </cell>
          <cell r="HL203">
            <v>1</v>
          </cell>
          <cell r="HM203">
            <v>1</v>
          </cell>
          <cell r="HN203">
            <v>0</v>
          </cell>
          <cell r="HO203" t="str">
            <v>1</v>
          </cell>
          <cell r="HP203">
            <v>1</v>
          </cell>
          <cell r="HQ203" t="str">
            <v>0</v>
          </cell>
          <cell r="HR203">
            <v>2</v>
          </cell>
          <cell r="HS203">
            <v>6</v>
          </cell>
          <cell r="HT203">
            <v>8</v>
          </cell>
          <cell r="HU203">
            <v>4</v>
          </cell>
          <cell r="HW203">
            <v>0</v>
          </cell>
          <cell r="HX203">
            <v>0</v>
          </cell>
          <cell r="HY203" t="str">
            <v>0</v>
          </cell>
          <cell r="HZ203" t="str">
            <v>0</v>
          </cell>
          <cell r="IA203">
            <v>15</v>
          </cell>
          <cell r="IB203">
            <v>15</v>
          </cell>
          <cell r="IC203">
            <v>0</v>
          </cell>
          <cell r="ID203">
            <v>9</v>
          </cell>
          <cell r="IE203">
            <v>1</v>
          </cell>
          <cell r="IF203">
            <v>0</v>
          </cell>
          <cell r="IG203">
            <v>121333.59</v>
          </cell>
          <cell r="IH203" t="str">
            <v>52679173,66</v>
          </cell>
          <cell r="II203" t="str">
            <v>1934</v>
          </cell>
          <cell r="IJ203">
            <v>19580601.096000001</v>
          </cell>
          <cell r="IK203">
            <v>37359978.405500002</v>
          </cell>
          <cell r="IL203">
            <v>14489825.4849</v>
          </cell>
          <cell r="IM203">
            <v>19390655.0788</v>
          </cell>
          <cell r="IN203" t="str">
            <v>1284723,02</v>
          </cell>
          <cell r="IP203">
            <v>-36075255.385499999</v>
          </cell>
          <cell r="IQ203">
            <v>4.2691646329000001E-2</v>
          </cell>
          <cell r="IS203">
            <v>100</v>
          </cell>
          <cell r="IT203">
            <v>5</v>
          </cell>
          <cell r="IU203" t="str">
            <v>CORRECTIVE MAINTENANCE</v>
          </cell>
        </row>
        <row r="204">
          <cell r="A204" t="str">
            <v>HOËRSKOOL NAMAKWALAND</v>
          </cell>
          <cell r="B204" t="str">
            <v>GOVERNMENT SCHOOL</v>
          </cell>
          <cell r="C204" t="str">
            <v>NCPRP0886, 0888, 0890</v>
          </cell>
          <cell r="D204">
            <v>300032401</v>
          </cell>
          <cell r="E204" t="str">
            <v>ROODEHOF/ROOSMARYN HOSTEL</v>
          </cell>
          <cell r="F204" t="str">
            <v>NAMAKWA</v>
          </cell>
          <cell r="G204" t="str">
            <v>NAMA KHOI</v>
          </cell>
          <cell r="H204" t="str">
            <v>SPRINGBOK</v>
          </cell>
          <cell r="I204" t="str">
            <v>SPRINGBOK</v>
          </cell>
          <cell r="J204" t="str">
            <v>VOORTREKKER STREET, SPRINGBOK</v>
          </cell>
          <cell r="K204" t="str">
            <v>-29.663278</v>
          </cell>
          <cell r="L204" t="str">
            <v>17.888986</v>
          </cell>
          <cell r="M204">
            <v>1</v>
          </cell>
          <cell r="N204" t="str">
            <v>CL DAVIDS</v>
          </cell>
          <cell r="O204" t="str">
            <v>5</v>
          </cell>
          <cell r="P204" t="str">
            <v>KAREL KLEIN</v>
          </cell>
          <cell r="Q204" t="str">
            <v>0836332662</v>
          </cell>
          <cell r="R204" t="str">
            <v>0828022349</v>
          </cell>
          <cell r="S204" t="str">
            <v>HSN@TELKOMSA.NET</v>
          </cell>
          <cell r="T204" t="str">
            <v>YES</v>
          </cell>
          <cell r="U204" t="str">
            <v>URBAN</v>
          </cell>
          <cell r="V204" t="str">
            <v>247</v>
          </cell>
          <cell r="W204" t="str">
            <v>0,4461</v>
          </cell>
          <cell r="X204">
            <v>4.8</v>
          </cell>
          <cell r="Y204" t="str">
            <v>-4,3539</v>
          </cell>
          <cell r="AA204" t="str">
            <v>PERMANENT</v>
          </cell>
          <cell r="AB204" t="str">
            <v/>
          </cell>
          <cell r="AC204" t="str">
            <v/>
          </cell>
          <cell r="AD204" t="str">
            <v>PROVINCIAL</v>
          </cell>
          <cell r="AE204" t="str">
            <v/>
          </cell>
          <cell r="AF204" t="str">
            <v/>
          </cell>
          <cell r="AG204" t="str">
            <v>OPERATIONAL (LEARNERS AT THE SCHOOL)</v>
          </cell>
          <cell r="AH204" t="str">
            <v>PUBLIC</v>
          </cell>
          <cell r="AI204" t="str">
            <v>PUBLIC ORDINARY SCHOOL</v>
          </cell>
          <cell r="AJ204" t="str">
            <v xml:space="preserve">SECONDARY </v>
          </cell>
          <cell r="AK204">
            <v>644</v>
          </cell>
          <cell r="AL204" t="str">
            <v xml:space="preserve">LARGE SECONDARY </v>
          </cell>
          <cell r="AM204" t="str">
            <v xml:space="preserve">LEVEL 3 SECONDARY SCHOOL </v>
          </cell>
          <cell r="AN204" t="str">
            <v>GRADE 8</v>
          </cell>
          <cell r="AO204" t="str">
            <v>GRADE 12</v>
          </cell>
          <cell r="AP204" t="str">
            <v>512</v>
          </cell>
          <cell r="AQ204">
            <v>599</v>
          </cell>
          <cell r="AR204">
            <v>466</v>
          </cell>
          <cell r="AS204">
            <v>457</v>
          </cell>
          <cell r="AT204">
            <v>465</v>
          </cell>
          <cell r="AU204">
            <v>449</v>
          </cell>
          <cell r="AV204">
            <v>427</v>
          </cell>
          <cell r="AW204">
            <v>425</v>
          </cell>
          <cell r="AX204">
            <v>521</v>
          </cell>
          <cell r="AY204">
            <v>453</v>
          </cell>
          <cell r="AZ204">
            <v>479</v>
          </cell>
          <cell r="BA204">
            <v>508</v>
          </cell>
          <cell r="BB204">
            <v>565</v>
          </cell>
          <cell r="BC204">
            <v>644</v>
          </cell>
          <cell r="BE204">
            <v>0</v>
          </cell>
          <cell r="BK204" t="str">
            <v>C4</v>
          </cell>
          <cell r="BL204" t="str">
            <v>C4</v>
          </cell>
          <cell r="BM204" t="str">
            <v>C4</v>
          </cell>
          <cell r="CW204" t="str">
            <v>Flush toilet (municipal)</v>
          </cell>
          <cell r="DO204" t="str">
            <v>1306,65</v>
          </cell>
          <cell r="DP204" t="str">
            <v xml:space="preserve"> </v>
          </cell>
          <cell r="EH204">
            <v>1</v>
          </cell>
          <cell r="EM204" t="str">
            <v/>
          </cell>
          <cell r="EN204" t="str">
            <v>120</v>
          </cell>
          <cell r="EO204" t="str">
            <v>47</v>
          </cell>
          <cell r="EP204" t="str">
            <v>73</v>
          </cell>
          <cell r="EQ204" t="str">
            <v/>
          </cell>
          <cell r="FH204" t="str">
            <v/>
          </cell>
          <cell r="FI204" t="str">
            <v/>
          </cell>
          <cell r="FP204">
            <v>0</v>
          </cell>
          <cell r="FR204">
            <v>0</v>
          </cell>
          <cell r="FT204">
            <v>0</v>
          </cell>
          <cell r="FV204">
            <v>0</v>
          </cell>
          <cell r="FW204">
            <v>0</v>
          </cell>
          <cell r="GA204" t="str">
            <v/>
          </cell>
          <cell r="GC204" t="str">
            <v>Yes</v>
          </cell>
          <cell r="GD204">
            <v>0</v>
          </cell>
          <cell r="GE204">
            <v>0</v>
          </cell>
          <cell r="GF204">
            <v>0</v>
          </cell>
          <cell r="GG204" t="str">
            <v>0</v>
          </cell>
          <cell r="GH204" t="str">
            <v>0</v>
          </cell>
          <cell r="GI204" t="str">
            <v>Municipal Yard Supply</v>
          </cell>
          <cell r="GJ204" t="str">
            <v>Less than 75%</v>
          </cell>
          <cell r="GK204" t="str">
            <v>NO</v>
          </cell>
          <cell r="GL204">
            <v>0</v>
          </cell>
          <cell r="GR204" t="str">
            <v>Reticulated for drinking purposes, Reticulated for vegetable garden, Reticulated for water borne sewerage system, Reticulated for watering of sport fields and gardens</v>
          </cell>
          <cell r="GS204" t="str">
            <v>Not needed</v>
          </cell>
          <cell r="GT204" t="str">
            <v/>
          </cell>
          <cell r="GU204">
            <v>106</v>
          </cell>
          <cell r="GV204">
            <v>16</v>
          </cell>
          <cell r="GW204">
            <v>90</v>
          </cell>
          <cell r="GX204">
            <v>0</v>
          </cell>
          <cell r="GY204" t="str">
            <v>0</v>
          </cell>
          <cell r="GZ204">
            <v>5</v>
          </cell>
          <cell r="HA204">
            <v>5</v>
          </cell>
          <cell r="HB204">
            <v>1</v>
          </cell>
          <cell r="HC204">
            <v>0</v>
          </cell>
          <cell r="HD204">
            <v>1</v>
          </cell>
          <cell r="HE204" t="str">
            <v>0</v>
          </cell>
          <cell r="HF204">
            <v>1</v>
          </cell>
          <cell r="HG204" t="str">
            <v>1</v>
          </cell>
          <cell r="HH204">
            <v>1</v>
          </cell>
          <cell r="HI204">
            <v>0</v>
          </cell>
          <cell r="HJ204">
            <v>3</v>
          </cell>
          <cell r="HK204">
            <v>3</v>
          </cell>
          <cell r="HL204">
            <v>1</v>
          </cell>
          <cell r="HM204">
            <v>0</v>
          </cell>
          <cell r="HN204">
            <v>1</v>
          </cell>
          <cell r="HO204" t="str">
            <v>1</v>
          </cell>
          <cell r="HP204">
            <v>1</v>
          </cell>
          <cell r="HQ204" t="str">
            <v>0</v>
          </cell>
          <cell r="HR204">
            <v>10</v>
          </cell>
          <cell r="HS204">
            <v>10</v>
          </cell>
          <cell r="HT204">
            <v>10</v>
          </cell>
          <cell r="HU204">
            <v>2</v>
          </cell>
          <cell r="HW204">
            <v>0</v>
          </cell>
          <cell r="HX204">
            <v>0</v>
          </cell>
          <cell r="HY204" t="str">
            <v>0</v>
          </cell>
          <cell r="HZ204" t="str">
            <v>20</v>
          </cell>
          <cell r="IA204">
            <v>24</v>
          </cell>
          <cell r="IB204">
            <v>4</v>
          </cell>
          <cell r="IC204">
            <v>8</v>
          </cell>
          <cell r="ID204">
            <v>8</v>
          </cell>
          <cell r="IE204">
            <v>1</v>
          </cell>
          <cell r="IF204">
            <v>0</v>
          </cell>
          <cell r="IG204">
            <v>20935.86</v>
          </cell>
          <cell r="IH204" t="str">
            <v>38775763</v>
          </cell>
          <cell r="II204" t="str">
            <v>1969</v>
          </cell>
          <cell r="IJ204">
            <v>2820812.52</v>
          </cell>
          <cell r="IK204">
            <v>41102308.780000001</v>
          </cell>
          <cell r="IL204">
            <v>731419.75840000005</v>
          </cell>
          <cell r="IM204">
            <v>978804.62860000005</v>
          </cell>
          <cell r="IN204" t="str">
            <v>20935,86</v>
          </cell>
          <cell r="IP204">
            <v>-41081372.920000002</v>
          </cell>
          <cell r="IQ204">
            <v>5.3992128279999995E-4</v>
          </cell>
          <cell r="IS204">
            <v>100</v>
          </cell>
          <cell r="IT204">
            <v>5</v>
          </cell>
          <cell r="IU204" t="str">
            <v>FEASIBILITY STUDY</v>
          </cell>
        </row>
        <row r="205">
          <cell r="A205" t="str">
            <v>HOËRSKOOL NOORD-KAAP</v>
          </cell>
          <cell r="B205" t="str">
            <v>GOVERNMENT SCHOOL</v>
          </cell>
          <cell r="C205" t="str">
            <v>NCPRP0702, 1454</v>
          </cell>
          <cell r="D205">
            <v>300011402</v>
          </cell>
          <cell r="E205" t="str">
            <v>HOUSE NERINA</v>
          </cell>
          <cell r="F205" t="str">
            <v>FRANCES BAARD</v>
          </cell>
          <cell r="G205" t="str">
            <v>SOL PLAATJE</v>
          </cell>
          <cell r="H205" t="str">
            <v>KIMBERELY</v>
          </cell>
          <cell r="I205" t="str">
            <v>NEWPARK</v>
          </cell>
          <cell r="J205" t="str">
            <v>HAYSTON ROAD, NEWPARK, KIMBERLEY</v>
          </cell>
          <cell r="K205" t="str">
            <v>-28.751229</v>
          </cell>
          <cell r="L205" t="str">
            <v>24.750909</v>
          </cell>
          <cell r="M205">
            <v>6</v>
          </cell>
          <cell r="N205" t="str">
            <v>AF ABRAHAMS</v>
          </cell>
          <cell r="O205" t="str">
            <v>5</v>
          </cell>
          <cell r="P205" t="str">
            <v>JOAN VENTER</v>
          </cell>
          <cell r="Q205" t="str">
            <v>0538321012</v>
          </cell>
          <cell r="R205" t="str">
            <v>0828242065</v>
          </cell>
          <cell r="S205" t="str">
            <v>NCH@INTEKOM.CO.ZA</v>
          </cell>
          <cell r="T205" t="str">
            <v>NO</v>
          </cell>
          <cell r="U205" t="str">
            <v>URBAN</v>
          </cell>
          <cell r="V205" t="str">
            <v>2987</v>
          </cell>
          <cell r="W205" t="str">
            <v>13,1399</v>
          </cell>
          <cell r="X205">
            <v>4.8</v>
          </cell>
          <cell r="Y205" t="str">
            <v>8,3399</v>
          </cell>
          <cell r="AA205" t="str">
            <v>PERMANENT</v>
          </cell>
          <cell r="AB205" t="str">
            <v/>
          </cell>
          <cell r="AC205" t="str">
            <v/>
          </cell>
          <cell r="AD205" t="str">
            <v>PROVINCIAL</v>
          </cell>
          <cell r="AE205" t="str">
            <v>NO</v>
          </cell>
          <cell r="AF205" t="str">
            <v/>
          </cell>
          <cell r="AG205" t="str">
            <v>OPERATIONAL (LEARNERS AT THE SCHOOL)</v>
          </cell>
          <cell r="AH205" t="str">
            <v>PUBLIC</v>
          </cell>
          <cell r="AI205" t="str">
            <v>PUBLIC ORDINARY SCHOOL</v>
          </cell>
          <cell r="AJ205" t="str">
            <v xml:space="preserve">SECONDARY </v>
          </cell>
          <cell r="AK205">
            <v>1116</v>
          </cell>
          <cell r="AL205" t="str">
            <v xml:space="preserve">MEGA SECONDARY </v>
          </cell>
          <cell r="AM205" t="str">
            <v xml:space="preserve">LEVEL 6 SECONDARY SCHOOL </v>
          </cell>
          <cell r="AN205" t="str">
            <v>GRADE 8</v>
          </cell>
          <cell r="AO205" t="str">
            <v>GRADE 12</v>
          </cell>
          <cell r="AP205" t="str">
            <v>996</v>
          </cell>
          <cell r="AQ205">
            <v>1026</v>
          </cell>
          <cell r="AR205">
            <v>978</v>
          </cell>
          <cell r="AS205">
            <v>962</v>
          </cell>
          <cell r="AT205">
            <v>960</v>
          </cell>
          <cell r="AU205">
            <v>970</v>
          </cell>
          <cell r="AV205">
            <v>962</v>
          </cell>
          <cell r="AW205">
            <v>977</v>
          </cell>
          <cell r="AX205">
            <v>865</v>
          </cell>
          <cell r="AY205">
            <v>991</v>
          </cell>
          <cell r="AZ205">
            <v>1016</v>
          </cell>
          <cell r="BA205">
            <v>1053</v>
          </cell>
          <cell r="BB205">
            <v>1033</v>
          </cell>
          <cell r="BC205">
            <v>1116</v>
          </cell>
          <cell r="BE205">
            <v>0</v>
          </cell>
          <cell r="BK205" t="str">
            <v>C3</v>
          </cell>
          <cell r="BL205" t="str">
            <v>C4</v>
          </cell>
          <cell r="BM205" t="str">
            <v>C4</v>
          </cell>
          <cell r="CW205" t="str">
            <v>Flush toilet (municipal)</v>
          </cell>
          <cell r="DO205" t="str">
            <v>1970,81</v>
          </cell>
          <cell r="DP205" t="str">
            <v xml:space="preserve"> </v>
          </cell>
          <cell r="EM205" t="str">
            <v/>
          </cell>
          <cell r="EN205" t="str">
            <v>120</v>
          </cell>
          <cell r="EO205" t="str">
            <v>72</v>
          </cell>
          <cell r="EP205" t="str">
            <v>2</v>
          </cell>
          <cell r="EQ205" t="str">
            <v/>
          </cell>
          <cell r="FH205" t="str">
            <v/>
          </cell>
          <cell r="FI205" t="str">
            <v/>
          </cell>
          <cell r="FP205">
            <v>0</v>
          </cell>
          <cell r="FR205">
            <v>0</v>
          </cell>
          <cell r="FT205">
            <v>0</v>
          </cell>
          <cell r="FV205">
            <v>0</v>
          </cell>
          <cell r="FW205">
            <v>0</v>
          </cell>
          <cell r="GA205" t="str">
            <v/>
          </cell>
          <cell r="GC205" t="str">
            <v>Yes</v>
          </cell>
          <cell r="GD205">
            <v>0</v>
          </cell>
          <cell r="GE205">
            <v>0</v>
          </cell>
          <cell r="GF205">
            <v>0</v>
          </cell>
          <cell r="GG205" t="str">
            <v>0</v>
          </cell>
          <cell r="GH205" t="str">
            <v>0</v>
          </cell>
          <cell r="GI205" t="str">
            <v>Municipal/Communal</v>
          </cell>
          <cell r="GJ205" t="str">
            <v>Less than 100%</v>
          </cell>
          <cell r="GK205" t="str">
            <v>NO</v>
          </cell>
          <cell r="GL205">
            <v>0</v>
          </cell>
          <cell r="GR205" t="str">
            <v>Reticulated for drinking purposes, Reticulated for vegetable garden, Reticulated for water borne sewerage system</v>
          </cell>
          <cell r="GS205" t="str">
            <v>Less than 25% needed</v>
          </cell>
          <cell r="GT205" t="str">
            <v/>
          </cell>
          <cell r="GU205">
            <v>72</v>
          </cell>
          <cell r="GV205">
            <v>26</v>
          </cell>
          <cell r="GW205">
            <v>46</v>
          </cell>
          <cell r="GX205">
            <v>0</v>
          </cell>
          <cell r="GY205" t="str">
            <v>8</v>
          </cell>
          <cell r="GZ205">
            <v>8</v>
          </cell>
          <cell r="HA205">
            <v>2</v>
          </cell>
          <cell r="HB205">
            <v>0.25</v>
          </cell>
          <cell r="HC205">
            <v>0</v>
          </cell>
          <cell r="HD205">
            <v>1</v>
          </cell>
          <cell r="HE205" t="str">
            <v>0</v>
          </cell>
          <cell r="HF205">
            <v>1</v>
          </cell>
          <cell r="HG205" t="str">
            <v>1</v>
          </cell>
          <cell r="HH205">
            <v>1</v>
          </cell>
          <cell r="HI205">
            <v>0</v>
          </cell>
          <cell r="HJ205">
            <v>3</v>
          </cell>
          <cell r="HK205">
            <v>3</v>
          </cell>
          <cell r="HL205">
            <v>1</v>
          </cell>
          <cell r="HM205">
            <v>0</v>
          </cell>
          <cell r="HN205">
            <v>2</v>
          </cell>
          <cell r="HO205" t="str">
            <v>2</v>
          </cell>
          <cell r="HP205">
            <v>1</v>
          </cell>
          <cell r="HQ205" t="str">
            <v>0</v>
          </cell>
          <cell r="HR205">
            <v>18</v>
          </cell>
          <cell r="HS205">
            <v>22</v>
          </cell>
          <cell r="HT205">
            <v>17</v>
          </cell>
          <cell r="HU205">
            <v>6</v>
          </cell>
          <cell r="HW205">
            <v>0</v>
          </cell>
          <cell r="HX205">
            <v>0</v>
          </cell>
          <cell r="HY205" t="str">
            <v>0</v>
          </cell>
          <cell r="HZ205" t="str">
            <v>35</v>
          </cell>
          <cell r="IA205">
            <v>44</v>
          </cell>
          <cell r="IB205">
            <v>9</v>
          </cell>
          <cell r="IC205">
            <v>17</v>
          </cell>
          <cell r="ID205">
            <v>17</v>
          </cell>
          <cell r="IE205">
            <v>1</v>
          </cell>
          <cell r="IF205">
            <v>0</v>
          </cell>
          <cell r="IG205">
            <v>1706579.6299000001</v>
          </cell>
          <cell r="IH205" t="str">
            <v>109578604,17</v>
          </cell>
          <cell r="II205" t="str">
            <v>1967</v>
          </cell>
          <cell r="IJ205">
            <v>63886726.18</v>
          </cell>
          <cell r="IK205">
            <v>141256001.46439999</v>
          </cell>
          <cell r="IL205">
            <v>6929622.2911</v>
          </cell>
          <cell r="IM205">
            <v>9273397.7929999996</v>
          </cell>
          <cell r="IN205" t="str">
            <v>1706579,6299</v>
          </cell>
          <cell r="IP205">
            <v>-139549421.83450001</v>
          </cell>
          <cell r="IQ205">
            <v>4.7241029855999997E-2</v>
          </cell>
          <cell r="IS205">
            <v>100</v>
          </cell>
          <cell r="IT205">
            <v>5</v>
          </cell>
          <cell r="IU205" t="str">
            <v>FEASIBILITY STUDY</v>
          </cell>
        </row>
        <row r="206">
          <cell r="A206" t="str">
            <v>HOËRSKOOL ORANJEZICHT</v>
          </cell>
          <cell r="B206" t="str">
            <v>GOVERNMENT SCHOOL</v>
          </cell>
          <cell r="C206" t="str">
            <v>NCPRP0629</v>
          </cell>
          <cell r="D206">
            <v>300042401</v>
          </cell>
          <cell r="E206" t="str">
            <v/>
          </cell>
          <cell r="F206" t="str">
            <v>ZF MGCAWU</v>
          </cell>
          <cell r="G206" t="str">
            <v>KAI ! GARIB</v>
          </cell>
          <cell r="H206" t="str">
            <v>KEIMOES</v>
          </cell>
          <cell r="I206" t="str">
            <v>AKASIA</v>
          </cell>
          <cell r="J206" t="str">
            <v>3, LOOP STREET, AKASIA PARK, KEIMOES</v>
          </cell>
          <cell r="K206" t="str">
            <v>-28.69701</v>
          </cell>
          <cell r="L206" t="str">
            <v>20.96101</v>
          </cell>
          <cell r="M206">
            <v>2</v>
          </cell>
          <cell r="N206" t="str">
            <v>S FERRUS</v>
          </cell>
          <cell r="O206" t="str">
            <v>4</v>
          </cell>
          <cell r="P206" t="str">
            <v>ESTELLE BEUKES</v>
          </cell>
          <cell r="Q206" t="str">
            <v>0544611304</v>
          </cell>
          <cell r="R206" t="str">
            <v>0826849577</v>
          </cell>
          <cell r="S206" t="str">
            <v>ORANJEZICHTHS@GMAIL.COM</v>
          </cell>
          <cell r="T206" t="str">
            <v>YES</v>
          </cell>
          <cell r="U206" t="str">
            <v>URBAN</v>
          </cell>
          <cell r="V206" t="str">
            <v>1122</v>
          </cell>
          <cell r="W206" t="str">
            <v>6,1021</v>
          </cell>
          <cell r="X206">
            <v>4.8</v>
          </cell>
          <cell r="Y206" t="str">
            <v>1,3021</v>
          </cell>
          <cell r="AA206" t="str">
            <v>PERMANENT</v>
          </cell>
          <cell r="AB206" t="str">
            <v/>
          </cell>
          <cell r="AD206" t="str">
            <v>PROVINCIAL</v>
          </cell>
          <cell r="AE206" t="str">
            <v>NO</v>
          </cell>
          <cell r="AF206" t="str">
            <v/>
          </cell>
          <cell r="AG206" t="str">
            <v>OPERATIONAL (LEARNERS AT THE SCHOOL)</v>
          </cell>
          <cell r="AH206" t="str">
            <v>PUBLIC</v>
          </cell>
          <cell r="AI206" t="str">
            <v>PUBLIC ORDINARY SCHOOL</v>
          </cell>
          <cell r="AJ206" t="str">
            <v xml:space="preserve">SECONDARY </v>
          </cell>
          <cell r="AK206">
            <v>780</v>
          </cell>
          <cell r="AL206" t="str">
            <v xml:space="preserve">LARGE SECONDARY </v>
          </cell>
          <cell r="AM206" t="str">
            <v xml:space="preserve">LEVEL 5 SECONDARY SCHOOL </v>
          </cell>
          <cell r="AN206" t="str">
            <v>GRADE 8</v>
          </cell>
          <cell r="AO206" t="str">
            <v>GRADE 12</v>
          </cell>
          <cell r="AP206" t="str">
            <v>1026</v>
          </cell>
          <cell r="AQ206">
            <v>1095</v>
          </cell>
          <cell r="AR206">
            <v>1034</v>
          </cell>
          <cell r="AS206">
            <v>1064</v>
          </cell>
          <cell r="AT206">
            <v>1065</v>
          </cell>
          <cell r="AU206">
            <v>1046</v>
          </cell>
          <cell r="AV206">
            <v>1086</v>
          </cell>
          <cell r="AW206">
            <v>1054</v>
          </cell>
          <cell r="AX206">
            <v>613</v>
          </cell>
          <cell r="AY206">
            <v>1015</v>
          </cell>
          <cell r="AZ206">
            <v>903</v>
          </cell>
          <cell r="BA206">
            <v>823</v>
          </cell>
          <cell r="BB206">
            <v>777</v>
          </cell>
          <cell r="BC206">
            <v>780</v>
          </cell>
          <cell r="BE206">
            <v>0</v>
          </cell>
          <cell r="BK206" t="str">
            <v>C4</v>
          </cell>
          <cell r="BL206" t="str">
            <v>C4</v>
          </cell>
          <cell r="BM206" t="str">
            <v>C4</v>
          </cell>
          <cell r="CW206" t="str">
            <v>Flush toilet (municipal)</v>
          </cell>
          <cell r="DO206" t="str">
            <v>1130,78</v>
          </cell>
          <cell r="DP206" t="str">
            <v xml:space="preserve"> </v>
          </cell>
          <cell r="EH206">
            <v>4</v>
          </cell>
          <cell r="EM206" t="str">
            <v/>
          </cell>
          <cell r="EN206" t="str">
            <v/>
          </cell>
          <cell r="EO206" t="str">
            <v/>
          </cell>
          <cell r="EP206" t="str">
            <v/>
          </cell>
          <cell r="EQ206" t="str">
            <v/>
          </cell>
          <cell r="FG206" t="str">
            <v>INAPPROPRIATE STRUCTURES</v>
          </cell>
          <cell r="FH206" t="str">
            <v>100% REPLACEMENT - FIBRE CEMENT</v>
          </cell>
          <cell r="FI206" t="str">
            <v/>
          </cell>
          <cell r="FJ206" t="str">
            <v>PRIORITISE</v>
          </cell>
          <cell r="FL206">
            <v>41</v>
          </cell>
          <cell r="FN206" t="str">
            <v>REPLACEMENT</v>
          </cell>
          <cell r="FO206" t="str">
            <v>REPLACEMENT SCHOOL</v>
          </cell>
          <cell r="FP206">
            <v>100171887</v>
          </cell>
          <cell r="FR206">
            <v>100171887</v>
          </cell>
          <cell r="FT206">
            <v>100171887</v>
          </cell>
          <cell r="FV206">
            <v>100171887</v>
          </cell>
          <cell r="FW206">
            <v>400687548</v>
          </cell>
          <cell r="GB206">
            <v>94501779.379999995</v>
          </cell>
          <cell r="GC206" t="str">
            <v>Yes</v>
          </cell>
          <cell r="GD206">
            <v>0</v>
          </cell>
          <cell r="GE206">
            <v>0</v>
          </cell>
          <cell r="GF206">
            <v>0</v>
          </cell>
          <cell r="GG206" t="str">
            <v>9</v>
          </cell>
          <cell r="GH206" t="str">
            <v>0</v>
          </cell>
          <cell r="GI206" t="str">
            <v>Municipal/Communal</v>
          </cell>
          <cell r="GJ206" t="str">
            <v>Always available</v>
          </cell>
          <cell r="GK206" t="str">
            <v>NO</v>
          </cell>
          <cell r="GL206">
            <v>0</v>
          </cell>
          <cell r="GR206" t="str">
            <v>Reticulated for drinking purposes, Reticulated for vegetable garden, Reticulated for water borne sewerage system</v>
          </cell>
          <cell r="GS206" t="str">
            <v>Not needed</v>
          </cell>
          <cell r="GT206" t="str">
            <v/>
          </cell>
          <cell r="GU206">
            <v>13</v>
          </cell>
          <cell r="GV206">
            <v>20</v>
          </cell>
          <cell r="GW206">
            <v>-7</v>
          </cell>
          <cell r="GX206">
            <v>0.4</v>
          </cell>
          <cell r="GY206" t="str">
            <v>0</v>
          </cell>
          <cell r="GZ206">
            <v>5</v>
          </cell>
          <cell r="HA206">
            <v>5</v>
          </cell>
          <cell r="HB206">
            <v>1</v>
          </cell>
          <cell r="HC206">
            <v>0</v>
          </cell>
          <cell r="HD206">
            <v>1</v>
          </cell>
          <cell r="HE206" t="str">
            <v>0</v>
          </cell>
          <cell r="HF206">
            <v>0</v>
          </cell>
          <cell r="HG206" t="str">
            <v>0</v>
          </cell>
          <cell r="HH206">
            <v>1</v>
          </cell>
          <cell r="HI206">
            <v>1</v>
          </cell>
          <cell r="HJ206">
            <v>0</v>
          </cell>
          <cell r="HK206">
            <v>0</v>
          </cell>
          <cell r="HL206">
            <v>1</v>
          </cell>
          <cell r="HM206">
            <v>1</v>
          </cell>
          <cell r="HN206">
            <v>0</v>
          </cell>
          <cell r="HO206" t="str">
            <v>0</v>
          </cell>
          <cell r="HP206">
            <v>1</v>
          </cell>
          <cell r="HQ206" t="str">
            <v>1</v>
          </cell>
          <cell r="HR206">
            <v>5</v>
          </cell>
          <cell r="HS206">
            <v>12</v>
          </cell>
          <cell r="HT206">
            <v>17</v>
          </cell>
          <cell r="HU206">
            <v>9</v>
          </cell>
          <cell r="HW206">
            <v>1</v>
          </cell>
          <cell r="HX206">
            <v>1</v>
          </cell>
          <cell r="HY206" t="str">
            <v>0</v>
          </cell>
          <cell r="HZ206" t="str">
            <v>4</v>
          </cell>
          <cell r="IA206">
            <v>27</v>
          </cell>
          <cell r="IB206">
            <v>23</v>
          </cell>
          <cell r="IC206">
            <v>0</v>
          </cell>
          <cell r="ID206">
            <v>30</v>
          </cell>
          <cell r="IE206">
            <v>1</v>
          </cell>
          <cell r="IF206">
            <v>0</v>
          </cell>
          <cell r="IG206">
            <v>21464965.199999999</v>
          </cell>
          <cell r="IH206" t="str">
            <v>62126540,36</v>
          </cell>
          <cell r="II206" t="str">
            <v>1965</v>
          </cell>
          <cell r="IJ206">
            <v>5889000</v>
          </cell>
          <cell r="IK206">
            <v>19948323.3321</v>
          </cell>
          <cell r="IL206">
            <v>5723180.9592000004</v>
          </cell>
          <cell r="IM206">
            <v>7658907.1447999999</v>
          </cell>
          <cell r="IN206" t="str">
            <v>627,8099</v>
          </cell>
          <cell r="IP206">
            <v>-19947695.522300001</v>
          </cell>
          <cell r="IQ206">
            <v>2.7462500000000002E-4</v>
          </cell>
          <cell r="IS206">
            <v>100</v>
          </cell>
          <cell r="IT206">
            <v>5</v>
          </cell>
          <cell r="IU206" t="str">
            <v>FEASIBILITY STUDY</v>
          </cell>
        </row>
        <row r="207">
          <cell r="A207" t="str">
            <v>HOËRSKOOL POSTMASBURG</v>
          </cell>
          <cell r="B207" t="str">
            <v>GOVERNMENT SCHOOL</v>
          </cell>
          <cell r="C207" t="str">
            <v>NCPRP0566, 0716, 0685</v>
          </cell>
          <cell r="D207">
            <v>300044403</v>
          </cell>
          <cell r="E207" t="str">
            <v>POSTMASBURG HOSTEL</v>
          </cell>
          <cell r="F207" t="str">
            <v>ZF MGCAWU</v>
          </cell>
          <cell r="G207" t="str">
            <v>TSANTSABANE</v>
          </cell>
          <cell r="H207" t="str">
            <v>POSTMANSBURG</v>
          </cell>
          <cell r="I207" t="str">
            <v>POSTMANSBURG</v>
          </cell>
          <cell r="J207" t="str">
            <v>2, HOUT STREET, POSTMASBURG</v>
          </cell>
          <cell r="K207" t="str">
            <v>-28.33792</v>
          </cell>
          <cell r="L207" t="str">
            <v>23.06241</v>
          </cell>
          <cell r="M207">
            <v>5</v>
          </cell>
          <cell r="N207" t="str">
            <v>LC SEHAKO</v>
          </cell>
          <cell r="O207" t="str">
            <v>5</v>
          </cell>
          <cell r="S207" t="str">
            <v>SKOOLHOOF@PMGHS.CO.ZA</v>
          </cell>
          <cell r="T207" t="str">
            <v>YES</v>
          </cell>
          <cell r="U207" t="str">
            <v>URBAN</v>
          </cell>
          <cell r="V207" t="str">
            <v>379</v>
          </cell>
          <cell r="W207" t="str">
            <v>13,6109</v>
          </cell>
          <cell r="X207">
            <v>4.8</v>
          </cell>
          <cell r="Y207" t="str">
            <v>8,8109</v>
          </cell>
          <cell r="AA207" t="str">
            <v>PERMANENT</v>
          </cell>
          <cell r="AB207" t="str">
            <v/>
          </cell>
          <cell r="AC207" t="str">
            <v/>
          </cell>
          <cell r="AD207" t="str">
            <v>PROVINCIAL</v>
          </cell>
          <cell r="AE207" t="str">
            <v/>
          </cell>
          <cell r="AF207" t="str">
            <v/>
          </cell>
          <cell r="AG207" t="str">
            <v>OPERATIONAL (LEARNERS AT THE SCHOOL)</v>
          </cell>
          <cell r="AH207" t="str">
            <v>PUBLIC</v>
          </cell>
          <cell r="AI207" t="str">
            <v>PUBLIC ORDINARY SCHOOL</v>
          </cell>
          <cell r="AJ207" t="str">
            <v xml:space="preserve">SECONDARY </v>
          </cell>
          <cell r="AK207">
            <v>617</v>
          </cell>
          <cell r="AL207" t="str">
            <v xml:space="preserve">LARGE SECONDARY </v>
          </cell>
          <cell r="AM207" t="str">
            <v xml:space="preserve">LEVEL 3 SECONDARY SCHOOL </v>
          </cell>
          <cell r="AN207" t="str">
            <v>GRADE 8</v>
          </cell>
          <cell r="AO207" t="str">
            <v>GRADE 12</v>
          </cell>
          <cell r="AP207" t="str">
            <v>341</v>
          </cell>
          <cell r="AQ207">
            <v>344</v>
          </cell>
          <cell r="AR207">
            <v>360</v>
          </cell>
          <cell r="AS207">
            <v>338</v>
          </cell>
          <cell r="AT207">
            <v>329</v>
          </cell>
          <cell r="AU207">
            <v>325</v>
          </cell>
          <cell r="AV207">
            <v>364</v>
          </cell>
          <cell r="AW207">
            <v>391</v>
          </cell>
          <cell r="AX207">
            <v>494</v>
          </cell>
          <cell r="AY207">
            <v>405</v>
          </cell>
          <cell r="AZ207">
            <v>463</v>
          </cell>
          <cell r="BA207">
            <v>483</v>
          </cell>
          <cell r="BB207">
            <v>546</v>
          </cell>
          <cell r="BC207">
            <v>617</v>
          </cell>
          <cell r="BE207">
            <v>0</v>
          </cell>
          <cell r="BK207" t="str">
            <v>C4</v>
          </cell>
          <cell r="BL207" t="str">
            <v>C4</v>
          </cell>
          <cell r="BM207" t="str">
            <v>C4</v>
          </cell>
          <cell r="CW207" t="str">
            <v>Flush toilet (municipal)</v>
          </cell>
          <cell r="DO207" t="str">
            <v>1537,62</v>
          </cell>
          <cell r="DP207" t="str">
            <v xml:space="preserve"> </v>
          </cell>
          <cell r="EH207">
            <v>5</v>
          </cell>
          <cell r="EM207" t="str">
            <v>YES</v>
          </cell>
          <cell r="EN207" t="str">
            <v>220</v>
          </cell>
          <cell r="EO207" t="str">
            <v>48</v>
          </cell>
          <cell r="EP207" t="str">
            <v>172</v>
          </cell>
          <cell r="EQ207" t="str">
            <v/>
          </cell>
          <cell r="FH207" t="str">
            <v/>
          </cell>
          <cell r="FI207" t="str">
            <v/>
          </cell>
          <cell r="FP207">
            <v>4434134.1875999998</v>
          </cell>
          <cell r="FR207">
            <v>4434134.1875999998</v>
          </cell>
          <cell r="FT207">
            <v>4434134.1875999998</v>
          </cell>
          <cell r="FV207">
            <v>4434134.1875999998</v>
          </cell>
          <cell r="FW207">
            <v>17736536.750399999</v>
          </cell>
          <cell r="GA207" t="str">
            <v/>
          </cell>
          <cell r="GC207" t="str">
            <v>Yes</v>
          </cell>
          <cell r="GD207">
            <v>0</v>
          </cell>
          <cell r="GE207">
            <v>0</v>
          </cell>
          <cell r="GF207">
            <v>0</v>
          </cell>
          <cell r="GG207" t="str">
            <v>0</v>
          </cell>
          <cell r="GH207" t="str">
            <v>0</v>
          </cell>
          <cell r="GI207" t="str">
            <v>Borehole/Well on site, Municipal/Communal</v>
          </cell>
          <cell r="GJ207" t="str">
            <v>Less than 75%</v>
          </cell>
          <cell r="GK207" t="str">
            <v>NO</v>
          </cell>
          <cell r="GL207">
            <v>0</v>
          </cell>
          <cell r="GR207" t="str">
            <v>Reticulated for drinking purposes, Reticulated for water borne sewerage system</v>
          </cell>
          <cell r="GS207" t="str">
            <v>Less than 25% needed</v>
          </cell>
          <cell r="GT207" t="str">
            <v/>
          </cell>
          <cell r="GU207">
            <v>50</v>
          </cell>
          <cell r="GV207">
            <v>16</v>
          </cell>
          <cell r="GW207">
            <v>34</v>
          </cell>
          <cell r="GX207">
            <v>0</v>
          </cell>
          <cell r="GY207" t="str">
            <v>2</v>
          </cell>
          <cell r="GZ207">
            <v>5</v>
          </cell>
          <cell r="HA207">
            <v>3</v>
          </cell>
          <cell r="HB207">
            <v>0.6</v>
          </cell>
          <cell r="HC207">
            <v>0</v>
          </cell>
          <cell r="HD207">
            <v>1</v>
          </cell>
          <cell r="HE207" t="str">
            <v>0</v>
          </cell>
          <cell r="HF207">
            <v>1</v>
          </cell>
          <cell r="HG207" t="str">
            <v>1</v>
          </cell>
          <cell r="HH207">
            <v>1</v>
          </cell>
          <cell r="HI207">
            <v>0</v>
          </cell>
          <cell r="HJ207">
            <v>0</v>
          </cell>
          <cell r="HK207">
            <v>1</v>
          </cell>
          <cell r="HL207">
            <v>1</v>
          </cell>
          <cell r="HM207">
            <v>0</v>
          </cell>
          <cell r="HN207">
            <v>0</v>
          </cell>
          <cell r="HO207" t="str">
            <v>0</v>
          </cell>
          <cell r="HP207">
            <v>1</v>
          </cell>
          <cell r="HQ207" t="str">
            <v>1</v>
          </cell>
          <cell r="HR207">
            <v>8</v>
          </cell>
          <cell r="HS207">
            <v>16</v>
          </cell>
          <cell r="HT207">
            <v>10</v>
          </cell>
          <cell r="HU207">
            <v>3</v>
          </cell>
          <cell r="HW207">
            <v>0</v>
          </cell>
          <cell r="HX207">
            <v>0</v>
          </cell>
          <cell r="HY207" t="str">
            <v>0</v>
          </cell>
          <cell r="HZ207" t="str">
            <v>3</v>
          </cell>
          <cell r="IA207">
            <v>24</v>
          </cell>
          <cell r="IB207">
            <v>21</v>
          </cell>
          <cell r="IC207">
            <v>10</v>
          </cell>
          <cell r="ID207">
            <v>18</v>
          </cell>
          <cell r="IE207">
            <v>1</v>
          </cell>
          <cell r="IF207">
            <v>0</v>
          </cell>
          <cell r="IG207">
            <v>75130510.069900006</v>
          </cell>
          <cell r="IH207" t="str">
            <v>682471654,46</v>
          </cell>
          <cell r="II207" t="str">
            <v>1955</v>
          </cell>
          <cell r="IJ207">
            <v>15970479.68</v>
          </cell>
          <cell r="IK207">
            <v>25352228.1501</v>
          </cell>
          <cell r="IL207">
            <v>2245035.6601999998</v>
          </cell>
          <cell r="IM207">
            <v>3004364.1431</v>
          </cell>
          <cell r="IN207" t="str">
            <v>12741140,89</v>
          </cell>
          <cell r="IP207">
            <v>-12611087.2601</v>
          </cell>
          <cell r="IQ207">
            <v>5.8547839566000001E-2</v>
          </cell>
          <cell r="IS207">
            <v>100</v>
          </cell>
          <cell r="IT207">
            <v>5</v>
          </cell>
          <cell r="IU207" t="str">
            <v>CORRECTIVE MAINTENANCE</v>
          </cell>
        </row>
        <row r="208">
          <cell r="A208" t="str">
            <v>HOËRSKOOL RICHMOND</v>
          </cell>
          <cell r="B208" t="str">
            <v>GOVERNMENT SCHOOL</v>
          </cell>
          <cell r="C208" t="str">
            <v>NCPRP1099, 1101. 1102, 1176, 1178, 1190, 1196, 2025, 2026</v>
          </cell>
          <cell r="D208">
            <v>300024303</v>
          </cell>
          <cell r="E208" t="str">
            <v>HOUSE OTTO DU PLESSIS</v>
          </cell>
          <cell r="F208" t="str">
            <v>PIXLEY KA SEME</v>
          </cell>
          <cell r="G208" t="str">
            <v>UBUNTU</v>
          </cell>
          <cell r="H208" t="str">
            <v>RICHMOND</v>
          </cell>
          <cell r="I208" t="str">
            <v>RICHMOND</v>
          </cell>
          <cell r="J208" t="str">
            <v>MARKET STREET, RICHMOND</v>
          </cell>
          <cell r="K208" t="str">
            <v>-31.41872</v>
          </cell>
          <cell r="L208" t="str">
            <v>23.94463</v>
          </cell>
          <cell r="M208">
            <v>3</v>
          </cell>
          <cell r="N208" t="str">
            <v>EM KRULL</v>
          </cell>
          <cell r="O208" t="str">
            <v>4</v>
          </cell>
          <cell r="P208" t="str">
            <v>TULLEKEN BENN</v>
          </cell>
          <cell r="Q208" t="str">
            <v>0536930073</v>
          </cell>
          <cell r="S208" t="str">
            <v>RICHMONDHIGH@WEBMAIL.CO.ZA</v>
          </cell>
          <cell r="T208" t="str">
            <v>NO</v>
          </cell>
          <cell r="U208" t="str">
            <v>URBAN</v>
          </cell>
          <cell r="V208" t="str">
            <v>496</v>
          </cell>
          <cell r="W208" t="str">
            <v>13,8121</v>
          </cell>
          <cell r="X208">
            <v>4.8</v>
          </cell>
          <cell r="Y208" t="str">
            <v>9,0121</v>
          </cell>
          <cell r="Z208">
            <v>1950</v>
          </cell>
          <cell r="AA208" t="str">
            <v>PERMANENT</v>
          </cell>
          <cell r="AB208" t="str">
            <v/>
          </cell>
          <cell r="AC208" t="str">
            <v/>
          </cell>
          <cell r="AD208" t="str">
            <v>PROVINCIAL</v>
          </cell>
          <cell r="AE208" t="str">
            <v/>
          </cell>
          <cell r="AF208" t="str">
            <v/>
          </cell>
          <cell r="AG208" t="str">
            <v>OPERATIONAL (LEARNERS AT THE SCHOOL)</v>
          </cell>
          <cell r="AH208" t="str">
            <v>PUBLIC</v>
          </cell>
          <cell r="AI208" t="str">
            <v>PUBLIC ORDINARY SCHOOL</v>
          </cell>
          <cell r="AJ208" t="str">
            <v xml:space="preserve">SECONDARY </v>
          </cell>
          <cell r="AK208">
            <v>472</v>
          </cell>
          <cell r="AL208" t="str">
            <v xml:space="preserve">MEDIUM SECONDARY </v>
          </cell>
          <cell r="AM208" t="str">
            <v xml:space="preserve">LEVEL 3 SECONDARY SCHOOL </v>
          </cell>
          <cell r="AN208" t="str">
            <v>GRADE 8</v>
          </cell>
          <cell r="AO208" t="str">
            <v>GRADE 12</v>
          </cell>
          <cell r="AP208" t="str">
            <v>534</v>
          </cell>
          <cell r="AQ208">
            <v>537</v>
          </cell>
          <cell r="AR208">
            <v>477</v>
          </cell>
          <cell r="AS208">
            <v>455</v>
          </cell>
          <cell r="AT208">
            <v>476</v>
          </cell>
          <cell r="AU208">
            <v>439</v>
          </cell>
          <cell r="AV208">
            <v>478</v>
          </cell>
          <cell r="AW208">
            <v>442</v>
          </cell>
          <cell r="AX208">
            <v>413</v>
          </cell>
          <cell r="AY208">
            <v>458</v>
          </cell>
          <cell r="AZ208">
            <v>477</v>
          </cell>
          <cell r="BA208">
            <v>461</v>
          </cell>
          <cell r="BB208">
            <v>466</v>
          </cell>
          <cell r="BC208">
            <v>472</v>
          </cell>
          <cell r="BE208">
            <v>0</v>
          </cell>
          <cell r="BK208" t="str">
            <v>C3</v>
          </cell>
          <cell r="BL208" t="str">
            <v>C3</v>
          </cell>
          <cell r="BM208" t="str">
            <v>C3</v>
          </cell>
          <cell r="CW208" t="str">
            <v>Flush toilet (municipal)</v>
          </cell>
          <cell r="DO208" t="str">
            <v>1658,04</v>
          </cell>
          <cell r="DP208" t="str">
            <v>WELDED MESH</v>
          </cell>
          <cell r="EH208">
            <v>4</v>
          </cell>
          <cell r="EM208" t="str">
            <v>YES</v>
          </cell>
          <cell r="EN208" t="str">
            <v>200</v>
          </cell>
          <cell r="EO208" t="str">
            <v>62</v>
          </cell>
          <cell r="EP208" t="str">
            <v>138</v>
          </cell>
          <cell r="EQ208" t="str">
            <v/>
          </cell>
          <cell r="FH208" t="str">
            <v/>
          </cell>
          <cell r="FI208" t="str">
            <v/>
          </cell>
          <cell r="FP208">
            <v>0</v>
          </cell>
          <cell r="FR208">
            <v>0</v>
          </cell>
          <cell r="FT208">
            <v>0</v>
          </cell>
          <cell r="FV208">
            <v>0</v>
          </cell>
          <cell r="FW208">
            <v>0</v>
          </cell>
          <cell r="GA208" t="str">
            <v/>
          </cell>
          <cell r="GC208" t="str">
            <v>Yes</v>
          </cell>
          <cell r="GD208">
            <v>0</v>
          </cell>
          <cell r="GE208">
            <v>0</v>
          </cell>
          <cell r="GF208">
            <v>0</v>
          </cell>
          <cell r="GG208" t="str">
            <v>0</v>
          </cell>
          <cell r="GH208" t="str">
            <v>0</v>
          </cell>
          <cell r="GI208" t="str">
            <v>Borehole/Well on site, Municipal Yard Supply</v>
          </cell>
          <cell r="GJ208" t="str">
            <v>Always available</v>
          </cell>
          <cell r="GK208" t="str">
            <v>NO</v>
          </cell>
          <cell r="GL208">
            <v>0</v>
          </cell>
          <cell r="GR208" t="str">
            <v>Reticulated for drinking purposes, Reticulated for vegetable garden, Reticulated for water borne sewerage system, Reticulated for watering of sport fields and gardens</v>
          </cell>
          <cell r="GS208" t="str">
            <v>Not needed</v>
          </cell>
          <cell r="GT208" t="str">
            <v/>
          </cell>
          <cell r="GU208">
            <v>33</v>
          </cell>
          <cell r="GV208">
            <v>16</v>
          </cell>
          <cell r="GW208">
            <v>17</v>
          </cell>
          <cell r="GX208">
            <v>0</v>
          </cell>
          <cell r="GY208" t="str">
            <v>5</v>
          </cell>
          <cell r="GZ208">
            <v>5</v>
          </cell>
          <cell r="HA208">
            <v>2</v>
          </cell>
          <cell r="HB208">
            <v>0.4</v>
          </cell>
          <cell r="HC208">
            <v>0</v>
          </cell>
          <cell r="HD208">
            <v>1</v>
          </cell>
          <cell r="HE208" t="str">
            <v>0</v>
          </cell>
          <cell r="HF208">
            <v>1</v>
          </cell>
          <cell r="HG208" t="str">
            <v>1</v>
          </cell>
          <cell r="HH208">
            <v>1</v>
          </cell>
          <cell r="HI208">
            <v>0</v>
          </cell>
          <cell r="HJ208">
            <v>0</v>
          </cell>
          <cell r="HK208">
            <v>1</v>
          </cell>
          <cell r="HL208">
            <v>1</v>
          </cell>
          <cell r="HM208">
            <v>0</v>
          </cell>
          <cell r="HN208">
            <v>1</v>
          </cell>
          <cell r="HO208" t="str">
            <v>1</v>
          </cell>
          <cell r="HP208">
            <v>1</v>
          </cell>
          <cell r="HQ208" t="str">
            <v>0</v>
          </cell>
          <cell r="HR208">
            <v>7</v>
          </cell>
          <cell r="HS208">
            <v>7</v>
          </cell>
          <cell r="HT208">
            <v>10</v>
          </cell>
          <cell r="HU208">
            <v>3</v>
          </cell>
          <cell r="HW208">
            <v>1</v>
          </cell>
          <cell r="HX208">
            <v>1</v>
          </cell>
          <cell r="HY208" t="str">
            <v>0</v>
          </cell>
          <cell r="HZ208" t="str">
            <v>0</v>
          </cell>
          <cell r="IA208">
            <v>19</v>
          </cell>
          <cell r="IB208">
            <v>19</v>
          </cell>
          <cell r="IC208">
            <v>7</v>
          </cell>
          <cell r="ID208">
            <v>7</v>
          </cell>
          <cell r="IE208">
            <v>1</v>
          </cell>
          <cell r="IF208">
            <v>0</v>
          </cell>
          <cell r="IG208">
            <v>1772568.9</v>
          </cell>
          <cell r="IH208" t="str">
            <v>44124363,32</v>
          </cell>
          <cell r="II208" t="str">
            <v>1962</v>
          </cell>
          <cell r="IJ208">
            <v>10123200.8039</v>
          </cell>
          <cell r="IK208">
            <v>35380036.368000001</v>
          </cell>
          <cell r="IL208">
            <v>8532003.5534000006</v>
          </cell>
          <cell r="IM208">
            <v>11417745.383300001</v>
          </cell>
          <cell r="IN208" t="str">
            <v>1403232,2</v>
          </cell>
          <cell r="IP208">
            <v>-33976804.167999998</v>
          </cell>
          <cell r="IQ208">
            <v>6.9408385086000002E-2</v>
          </cell>
          <cell r="IS208">
            <v>100</v>
          </cell>
          <cell r="IT208">
            <v>5</v>
          </cell>
          <cell r="IU208" t="str">
            <v>FEASIBILITY STUDY</v>
          </cell>
        </row>
        <row r="209">
          <cell r="A209" t="str">
            <v>HOËRSKOOL RIVERSIDE</v>
          </cell>
          <cell r="B209" t="str">
            <v>GOVERNMENT SCHOOL</v>
          </cell>
          <cell r="C209" t="str">
            <v>NCPRP1764</v>
          </cell>
          <cell r="D209">
            <v>300025301</v>
          </cell>
          <cell r="E209" t="str">
            <v/>
          </cell>
          <cell r="F209" t="str">
            <v>PIXLEY KA SEME</v>
          </cell>
          <cell r="G209" t="str">
            <v>SIYANCUMA</v>
          </cell>
          <cell r="H209" t="str">
            <v>DOUGLAS</v>
          </cell>
          <cell r="I209" t="str">
            <v>BREIPAAL</v>
          </cell>
          <cell r="J209" t="str">
            <v>AKKER AVENUE, BREIPAAL, DOUGLAS</v>
          </cell>
          <cell r="K209" t="str">
            <v>-29.04117</v>
          </cell>
          <cell r="L209" t="str">
            <v>23.75912</v>
          </cell>
          <cell r="M209">
            <v>5</v>
          </cell>
          <cell r="N209" t="str">
            <v>K DE WEE</v>
          </cell>
          <cell r="O209" t="str">
            <v>2</v>
          </cell>
          <cell r="P209" t="str">
            <v>PATRICIA MARCHALAINE MOROLONG</v>
          </cell>
          <cell r="Q209" t="str">
            <v>0532984849</v>
          </cell>
          <cell r="R209" t="str">
            <v>0723098269</v>
          </cell>
          <cell r="S209" t="str">
            <v>RIVERSIDEH5@GMAIL.COM</v>
          </cell>
          <cell r="T209" t="str">
            <v>NO</v>
          </cell>
          <cell r="U209" t="str">
            <v>URBAN</v>
          </cell>
          <cell r="V209" t="str">
            <v>2297</v>
          </cell>
          <cell r="W209" t="str">
            <v>2,4551</v>
          </cell>
          <cell r="X209">
            <v>4.8</v>
          </cell>
          <cell r="Y209" t="str">
            <v>-2,3449</v>
          </cell>
          <cell r="AA209" t="str">
            <v>PERMANENT</v>
          </cell>
          <cell r="AB209" t="str">
            <v/>
          </cell>
          <cell r="AC209" t="str">
            <v/>
          </cell>
          <cell r="AD209" t="str">
            <v>PROVINCIAL</v>
          </cell>
          <cell r="AE209" t="str">
            <v>NO</v>
          </cell>
          <cell r="AF209" t="str">
            <v/>
          </cell>
          <cell r="AG209" t="str">
            <v>OPERATIONAL (LEARNERS AT THE SCHOOL)</v>
          </cell>
          <cell r="AH209" t="str">
            <v>PUBLIC</v>
          </cell>
          <cell r="AI209" t="str">
            <v>PUBLIC ORDINARY SCHOOL</v>
          </cell>
          <cell r="AJ209" t="str">
            <v>INTERMEDIATE</v>
          </cell>
          <cell r="AK209">
            <v>827</v>
          </cell>
          <cell r="AL209" t="str">
            <v>LARGE INTERMEDIATE</v>
          </cell>
          <cell r="AM209" t="str">
            <v xml:space="preserve">LEVEL 3 INTERMEDIATESCHOOL </v>
          </cell>
          <cell r="AN209" t="str">
            <v>GRADE 7</v>
          </cell>
          <cell r="AO209" t="str">
            <v>GRADE 9</v>
          </cell>
          <cell r="AP209" t="str">
            <v>799</v>
          </cell>
          <cell r="AQ209">
            <v>764</v>
          </cell>
          <cell r="AR209">
            <v>788</v>
          </cell>
          <cell r="AS209">
            <v>846</v>
          </cell>
          <cell r="AT209">
            <v>863</v>
          </cell>
          <cell r="AU209">
            <v>950</v>
          </cell>
          <cell r="AV209">
            <v>959</v>
          </cell>
          <cell r="AW209">
            <v>854</v>
          </cell>
          <cell r="AX209">
            <v>806</v>
          </cell>
          <cell r="AY209">
            <v>852</v>
          </cell>
          <cell r="AZ209">
            <v>806</v>
          </cell>
          <cell r="BA209">
            <v>802</v>
          </cell>
          <cell r="BB209">
            <v>813</v>
          </cell>
          <cell r="BC209">
            <v>827</v>
          </cell>
          <cell r="BE209">
            <v>0</v>
          </cell>
          <cell r="BK209" t="str">
            <v>C3</v>
          </cell>
          <cell r="BL209" t="str">
            <v>C4</v>
          </cell>
          <cell r="BM209" t="str">
            <v>C4</v>
          </cell>
          <cell r="CW209" t="str">
            <v>Flush toilet (municipal)</v>
          </cell>
          <cell r="DO209" t="str">
            <v>689,07</v>
          </cell>
          <cell r="DP209" t="str">
            <v xml:space="preserve"> </v>
          </cell>
          <cell r="EH209">
            <v>4</v>
          </cell>
          <cell r="EM209" t="str">
            <v>YES</v>
          </cell>
          <cell r="EN209" t="str">
            <v/>
          </cell>
          <cell r="EO209" t="str">
            <v/>
          </cell>
          <cell r="EP209" t="str">
            <v/>
          </cell>
          <cell r="EQ209" t="str">
            <v/>
          </cell>
          <cell r="FH209" t="str">
            <v/>
          </cell>
          <cell r="FI209" t="str">
            <v/>
          </cell>
          <cell r="FP209">
            <v>0</v>
          </cell>
          <cell r="FR209">
            <v>0</v>
          </cell>
          <cell r="FT209">
            <v>0</v>
          </cell>
          <cell r="FV209">
            <v>0</v>
          </cell>
          <cell r="FW209">
            <v>0</v>
          </cell>
          <cell r="GA209" t="str">
            <v/>
          </cell>
          <cell r="GC209" t="str">
            <v>Yes</v>
          </cell>
          <cell r="GD209">
            <v>0</v>
          </cell>
          <cell r="GE209">
            <v>0</v>
          </cell>
          <cell r="GF209">
            <v>0</v>
          </cell>
          <cell r="GG209" t="str">
            <v>0</v>
          </cell>
          <cell r="GH209" t="str">
            <v>0</v>
          </cell>
          <cell r="GI209" t="str">
            <v>Municipal/Communal, Municipal Yard Supply</v>
          </cell>
          <cell r="GJ209" t="str">
            <v>Always available</v>
          </cell>
          <cell r="GK209" t="str">
            <v>YES</v>
          </cell>
          <cell r="GL209">
            <v>2</v>
          </cell>
          <cell r="GM209">
            <v>5000</v>
          </cell>
          <cell r="GN209" t="str">
            <v>1 x 5kl</v>
          </cell>
          <cell r="GR209" t="str">
            <v>Reticulated for drinking purposes, Reticulated for vegetable garden, Reticulated for water borne sewerage system</v>
          </cell>
          <cell r="GS209" t="str">
            <v>Not needed</v>
          </cell>
          <cell r="GT209" t="str">
            <v/>
          </cell>
          <cell r="GU209">
            <v>14</v>
          </cell>
          <cell r="GV209">
            <v>20</v>
          </cell>
          <cell r="GW209">
            <v>-6</v>
          </cell>
          <cell r="GX209">
            <v>0.3</v>
          </cell>
          <cell r="GY209" t="str">
            <v>7</v>
          </cell>
          <cell r="GZ209">
            <v>8</v>
          </cell>
          <cell r="HA209">
            <v>3</v>
          </cell>
          <cell r="HB209">
            <v>0.375</v>
          </cell>
          <cell r="HC209">
            <v>0</v>
          </cell>
          <cell r="HD209">
            <v>1</v>
          </cell>
          <cell r="HE209" t="str">
            <v>0</v>
          </cell>
          <cell r="HF209">
            <v>1</v>
          </cell>
          <cell r="HG209" t="str">
            <v>1</v>
          </cell>
          <cell r="HH209">
            <v>1</v>
          </cell>
          <cell r="HI209">
            <v>0</v>
          </cell>
          <cell r="HJ209">
            <v>0</v>
          </cell>
          <cell r="HK209">
            <v>0</v>
          </cell>
          <cell r="HL209">
            <v>1</v>
          </cell>
          <cell r="HM209">
            <v>1</v>
          </cell>
          <cell r="HN209">
            <v>1</v>
          </cell>
          <cell r="HO209" t="str">
            <v>1</v>
          </cell>
          <cell r="HP209">
            <v>1</v>
          </cell>
          <cell r="HQ209" t="str">
            <v>0</v>
          </cell>
          <cell r="HR209">
            <v>10</v>
          </cell>
          <cell r="HS209">
            <v>10</v>
          </cell>
          <cell r="HT209">
            <v>14</v>
          </cell>
          <cell r="HU209">
            <v>4</v>
          </cell>
          <cell r="HW209">
            <v>0</v>
          </cell>
          <cell r="HX209">
            <v>1</v>
          </cell>
          <cell r="HY209" t="str">
            <v>1</v>
          </cell>
          <cell r="HZ209" t="str">
            <v>20</v>
          </cell>
          <cell r="IA209">
            <v>33</v>
          </cell>
          <cell r="IB209">
            <v>13</v>
          </cell>
          <cell r="IC209">
            <v>0</v>
          </cell>
          <cell r="ID209">
            <v>0</v>
          </cell>
          <cell r="IE209">
            <v>1</v>
          </cell>
          <cell r="IF209">
            <v>1</v>
          </cell>
          <cell r="IG209">
            <v>107217.59</v>
          </cell>
          <cell r="IH209" t="str">
            <v>27550817,84</v>
          </cell>
          <cell r="II209" t="str">
            <v>1997</v>
          </cell>
          <cell r="IJ209">
            <v>7873351.9299999997</v>
          </cell>
          <cell r="IK209">
            <v>29203866.910399999</v>
          </cell>
          <cell r="IL209">
            <v>1267772.9850000001</v>
          </cell>
          <cell r="IM209">
            <v>1696566.2350999999</v>
          </cell>
          <cell r="IN209" t="str">
            <v>107217,59</v>
          </cell>
          <cell r="IP209">
            <v>-29096649.3204</v>
          </cell>
          <cell r="IQ209">
            <v>3.8916300739999998E-3</v>
          </cell>
          <cell r="IS209">
            <v>100</v>
          </cell>
          <cell r="IT209">
            <v>5</v>
          </cell>
          <cell r="IU209" t="str">
            <v>PREVENTATIVE MAINTENANCE</v>
          </cell>
        </row>
        <row r="210">
          <cell r="A210" t="str">
            <v>HOËRSKOOL STEYNVILLE</v>
          </cell>
          <cell r="B210" t="str">
            <v>GOVERNMENT SCHOOL</v>
          </cell>
          <cell r="C210" t="str">
            <v>NCPRP1510</v>
          </cell>
          <cell r="D210">
            <v>300022305</v>
          </cell>
          <cell r="E210" t="str">
            <v/>
          </cell>
          <cell r="F210" t="str">
            <v>PIXLEY KA SEME</v>
          </cell>
          <cell r="G210" t="str">
            <v>THEMBELIHLE</v>
          </cell>
          <cell r="H210" t="str">
            <v>HOPETOWN</v>
          </cell>
          <cell r="I210" t="str">
            <v>STEYNVILLE</v>
          </cell>
          <cell r="J210" t="str">
            <v>9 AANDBLOM STREET, HOPETOWN</v>
          </cell>
          <cell r="K210" t="str">
            <v>-29.61567</v>
          </cell>
          <cell r="L210" t="str">
            <v>24.10411</v>
          </cell>
          <cell r="M210">
            <v>2</v>
          </cell>
          <cell r="N210" t="str">
            <v>TM GEDEZANA</v>
          </cell>
          <cell r="O210" t="str">
            <v>3</v>
          </cell>
          <cell r="P210" t="str">
            <v>SENZO MPALALA</v>
          </cell>
          <cell r="Q210" t="str">
            <v>0532030422</v>
          </cell>
          <cell r="R210" t="str">
            <v>0835058588</v>
          </cell>
          <cell r="S210" t="str">
            <v>HSSTEYNVILLE@GMAIL.COM</v>
          </cell>
          <cell r="T210" t="str">
            <v>NO</v>
          </cell>
          <cell r="U210" t="str">
            <v>URBAN</v>
          </cell>
          <cell r="V210" t="str">
            <v>985</v>
          </cell>
          <cell r="W210" t="str">
            <v>4,0931</v>
          </cell>
          <cell r="X210">
            <v>4.8</v>
          </cell>
          <cell r="Y210" t="str">
            <v>-0,7069</v>
          </cell>
          <cell r="Z210">
            <v>3478</v>
          </cell>
          <cell r="AA210" t="str">
            <v>PERMANENT</v>
          </cell>
          <cell r="AB210" t="str">
            <v/>
          </cell>
          <cell r="AC210" t="str">
            <v/>
          </cell>
          <cell r="AD210" t="str">
            <v>PROVINCIAL</v>
          </cell>
          <cell r="AE210" t="str">
            <v>NO</v>
          </cell>
          <cell r="AF210" t="str">
            <v/>
          </cell>
          <cell r="AG210" t="str">
            <v>OPERATIONAL (LEARNERS AT THE SCHOOL)</v>
          </cell>
          <cell r="AH210" t="str">
            <v>PUBLIC</v>
          </cell>
          <cell r="AI210" t="str">
            <v>PUBLIC ORDINARY SCHOOL</v>
          </cell>
          <cell r="AJ210" t="str">
            <v xml:space="preserve">SECONDARY </v>
          </cell>
          <cell r="AK210">
            <v>820</v>
          </cell>
          <cell r="AL210" t="str">
            <v xml:space="preserve">LARGE SECONDARY </v>
          </cell>
          <cell r="AM210" t="str">
            <v xml:space="preserve">LEVEL 5 SECONDARY SCHOOL </v>
          </cell>
          <cell r="AN210" t="str">
            <v>GRADE 8</v>
          </cell>
          <cell r="AO210" t="str">
            <v>GRADE 12</v>
          </cell>
          <cell r="AP210" t="str">
            <v>760</v>
          </cell>
          <cell r="AQ210">
            <v>757</v>
          </cell>
          <cell r="AR210">
            <v>722</v>
          </cell>
          <cell r="AS210">
            <v>730</v>
          </cell>
          <cell r="AT210">
            <v>772</v>
          </cell>
          <cell r="AU210">
            <v>773</v>
          </cell>
          <cell r="AV210">
            <v>753</v>
          </cell>
          <cell r="AW210">
            <v>752</v>
          </cell>
          <cell r="AX210">
            <v>659</v>
          </cell>
          <cell r="AY210">
            <v>733</v>
          </cell>
          <cell r="AZ210">
            <v>768</v>
          </cell>
          <cell r="BA210">
            <v>833</v>
          </cell>
          <cell r="BB210">
            <v>766</v>
          </cell>
          <cell r="BC210">
            <v>820</v>
          </cell>
          <cell r="BE210">
            <v>0</v>
          </cell>
          <cell r="BK210" t="str">
            <v>C4</v>
          </cell>
          <cell r="BL210" t="str">
            <v>C3</v>
          </cell>
          <cell r="BM210" t="str">
            <v>C3</v>
          </cell>
          <cell r="CW210" t="str">
            <v>Flush toilet (municipal)</v>
          </cell>
          <cell r="DO210" t="str">
            <v>950,37</v>
          </cell>
          <cell r="DP210" t="str">
            <v>STEEL PALISADE</v>
          </cell>
          <cell r="EM210" t="str">
            <v/>
          </cell>
          <cell r="EN210" t="str">
            <v/>
          </cell>
          <cell r="EO210" t="str">
            <v/>
          </cell>
          <cell r="EP210" t="str">
            <v/>
          </cell>
          <cell r="EQ210" t="str">
            <v/>
          </cell>
          <cell r="FH210" t="str">
            <v/>
          </cell>
          <cell r="FI210" t="str">
            <v/>
          </cell>
          <cell r="FW210">
            <v>0</v>
          </cell>
          <cell r="GA210" t="str">
            <v/>
          </cell>
          <cell r="GC210" t="str">
            <v>Yes</v>
          </cell>
          <cell r="GD210">
            <v>0</v>
          </cell>
          <cell r="GE210">
            <v>0</v>
          </cell>
          <cell r="GF210">
            <v>0</v>
          </cell>
          <cell r="GG210" t="str">
            <v>0</v>
          </cell>
          <cell r="GH210" t="str">
            <v>0</v>
          </cell>
          <cell r="GI210" t="str">
            <v>Municipal Yard Supply</v>
          </cell>
          <cell r="GJ210" t="str">
            <v>Less than 75%</v>
          </cell>
          <cell r="GK210" t="str">
            <v>NO</v>
          </cell>
          <cell r="GL210">
            <v>0</v>
          </cell>
          <cell r="GR210" t="str">
            <v>Reticulated for drinking purposes, Reticulated for vegetable garden, Reticulated for water borne sewerage system</v>
          </cell>
          <cell r="GS210" t="str">
            <v>Less than 25% needed</v>
          </cell>
          <cell r="GT210" t="str">
            <v/>
          </cell>
          <cell r="GU210">
            <v>23</v>
          </cell>
          <cell r="GV210">
            <v>22</v>
          </cell>
          <cell r="GW210">
            <v>1</v>
          </cell>
          <cell r="GX210">
            <v>0.22727272727272727</v>
          </cell>
          <cell r="GY210" t="str">
            <v>8</v>
          </cell>
          <cell r="GZ210">
            <v>8</v>
          </cell>
          <cell r="HA210">
            <v>2</v>
          </cell>
          <cell r="HB210">
            <v>0.25</v>
          </cell>
          <cell r="HC210">
            <v>0</v>
          </cell>
          <cell r="HD210">
            <v>1</v>
          </cell>
          <cell r="HE210" t="str">
            <v>0</v>
          </cell>
          <cell r="HF210">
            <v>1</v>
          </cell>
          <cell r="HG210" t="str">
            <v>1</v>
          </cell>
          <cell r="HH210">
            <v>1</v>
          </cell>
          <cell r="HI210">
            <v>0</v>
          </cell>
          <cell r="HJ210">
            <v>5</v>
          </cell>
          <cell r="HK210">
            <v>4</v>
          </cell>
          <cell r="HL210">
            <v>1</v>
          </cell>
          <cell r="HM210">
            <v>0</v>
          </cell>
          <cell r="HN210">
            <v>1</v>
          </cell>
          <cell r="HO210" t="str">
            <v>1</v>
          </cell>
          <cell r="HP210">
            <v>1</v>
          </cell>
          <cell r="HQ210" t="str">
            <v>0</v>
          </cell>
          <cell r="HR210">
            <v>13</v>
          </cell>
          <cell r="HS210">
            <v>12</v>
          </cell>
          <cell r="HT210">
            <v>17</v>
          </cell>
          <cell r="HU210">
            <v>7</v>
          </cell>
          <cell r="HW210">
            <v>0</v>
          </cell>
          <cell r="HX210">
            <v>1</v>
          </cell>
          <cell r="HY210" t="str">
            <v>1</v>
          </cell>
          <cell r="HZ210" t="str">
            <v>0</v>
          </cell>
          <cell r="IA210">
            <v>27</v>
          </cell>
          <cell r="IB210">
            <v>27</v>
          </cell>
          <cell r="IC210">
            <v>0</v>
          </cell>
          <cell r="ID210">
            <v>0</v>
          </cell>
          <cell r="IE210">
            <v>1</v>
          </cell>
          <cell r="IF210">
            <v>1</v>
          </cell>
          <cell r="IG210">
            <v>549695.09</v>
          </cell>
          <cell r="IH210" t="str">
            <v>39585943,91</v>
          </cell>
          <cell r="II210" t="str">
            <v>1984</v>
          </cell>
          <cell r="IJ210">
            <v>11567013.33</v>
          </cell>
          <cell r="IK210">
            <v>44334029.455399998</v>
          </cell>
          <cell r="IL210">
            <v>1398619.6181999999</v>
          </cell>
          <cell r="IM210">
            <v>1871668.5464000001</v>
          </cell>
          <cell r="IN210" t="str">
            <v>549695,09</v>
          </cell>
          <cell r="IP210">
            <v>-43784334.365400001</v>
          </cell>
          <cell r="IQ210">
            <v>4.5253882851000002E-2</v>
          </cell>
          <cell r="IS210">
            <v>100</v>
          </cell>
          <cell r="IT210">
            <v>5</v>
          </cell>
          <cell r="IU210" t="str">
            <v>PREVENTATIVE MAINTENANCE</v>
          </cell>
        </row>
        <row r="211">
          <cell r="A211" t="str">
            <v>HOËRSKOOL THERON</v>
          </cell>
          <cell r="B211" t="str">
            <v>GOVERNMENT SCHOOL</v>
          </cell>
          <cell r="C211" t="str">
            <v>NCPRP1079 - 1085</v>
          </cell>
          <cell r="D211">
            <v>300022303</v>
          </cell>
          <cell r="E211" t="str">
            <v>ONS TOEKOMS HOSTEL</v>
          </cell>
          <cell r="F211" t="str">
            <v>PIXLEY KA SEME</v>
          </cell>
          <cell r="G211" t="str">
            <v>EMTHANJENI</v>
          </cell>
          <cell r="H211" t="str">
            <v>BRITSTOWN</v>
          </cell>
          <cell r="I211" t="str">
            <v>BRITSTOWN</v>
          </cell>
          <cell r="J211" t="str">
            <v>VAN ZYL STREET, BRITSTOWN</v>
          </cell>
          <cell r="K211" t="str">
            <v>-30.58601</v>
          </cell>
          <cell r="L211" t="str">
            <v>23.50341</v>
          </cell>
          <cell r="M211">
            <v>4</v>
          </cell>
          <cell r="N211" t="str">
            <v>S KALO</v>
          </cell>
          <cell r="O211" t="str">
            <v>2</v>
          </cell>
          <cell r="P211" t="str">
            <v>OXFORD PLAATJIE JACK</v>
          </cell>
          <cell r="Q211" t="str">
            <v>0536720033</v>
          </cell>
          <cell r="R211" t="str">
            <v>0720268583</v>
          </cell>
          <cell r="S211" t="str">
            <v>HIGHSCHOOLTHERON@GMAIL.COM</v>
          </cell>
          <cell r="T211" t="str">
            <v>YES</v>
          </cell>
          <cell r="U211" t="str">
            <v>URBAN</v>
          </cell>
          <cell r="V211" t="str">
            <v>232</v>
          </cell>
          <cell r="W211" t="str">
            <v>1,2689</v>
          </cell>
          <cell r="X211">
            <v>4.8</v>
          </cell>
          <cell r="Y211" t="str">
            <v>-3,5311</v>
          </cell>
          <cell r="Z211">
            <v>12689</v>
          </cell>
          <cell r="AA211" t="str">
            <v>PERMANENT</v>
          </cell>
          <cell r="AB211" t="str">
            <v/>
          </cell>
          <cell r="AC211" t="str">
            <v/>
          </cell>
          <cell r="AD211" t="str">
            <v>PROVINCIAL</v>
          </cell>
          <cell r="AE211" t="str">
            <v/>
          </cell>
          <cell r="AF211" t="str">
            <v/>
          </cell>
          <cell r="AG211" t="str">
            <v>OPERATIONAL (LEARNERS AT THE SCHOOL)</v>
          </cell>
          <cell r="AH211" t="str">
            <v>PUBLIC</v>
          </cell>
          <cell r="AI211" t="str">
            <v>PUBLIC ORDINARY SCHOOL</v>
          </cell>
          <cell r="AJ211" t="str">
            <v xml:space="preserve">SECONDARY </v>
          </cell>
          <cell r="AK211">
            <v>484</v>
          </cell>
          <cell r="AL211" t="str">
            <v xml:space="preserve">MEDIUM SECONDARY </v>
          </cell>
          <cell r="AM211" t="str">
            <v xml:space="preserve">LEVEL 4 SECONDARY SCHOOL </v>
          </cell>
          <cell r="AN211" t="str">
            <v>GRADE 8</v>
          </cell>
          <cell r="AO211" t="str">
            <v>GRADE 12</v>
          </cell>
          <cell r="AP211" t="str">
            <v>404</v>
          </cell>
          <cell r="AQ211">
            <v>414</v>
          </cell>
          <cell r="AR211">
            <v>393</v>
          </cell>
          <cell r="AS211">
            <v>348</v>
          </cell>
          <cell r="AT211">
            <v>374</v>
          </cell>
          <cell r="AU211">
            <v>368</v>
          </cell>
          <cell r="AV211">
            <v>434</v>
          </cell>
          <cell r="AW211">
            <v>464</v>
          </cell>
          <cell r="AX211">
            <v>420</v>
          </cell>
          <cell r="AY211">
            <v>550</v>
          </cell>
          <cell r="AZ211">
            <v>529</v>
          </cell>
          <cell r="BA211">
            <v>463</v>
          </cell>
          <cell r="BB211">
            <v>447</v>
          </cell>
          <cell r="BC211">
            <v>484</v>
          </cell>
          <cell r="BE211">
            <v>0</v>
          </cell>
          <cell r="BK211" t="str">
            <v>C4</v>
          </cell>
          <cell r="BL211" t="str">
            <v>C4</v>
          </cell>
          <cell r="BM211" t="str">
            <v>C4</v>
          </cell>
          <cell r="CW211" t="str">
            <v>Enviro Loo, Flush toilet (municipal)</v>
          </cell>
          <cell r="DO211" t="str">
            <v>1091,35</v>
          </cell>
          <cell r="DP211" t="str">
            <v>RAZOR WIRE FENCE</v>
          </cell>
          <cell r="EH211">
            <v>4</v>
          </cell>
          <cell r="EM211" t="str">
            <v>YES</v>
          </cell>
          <cell r="EN211" t="str">
            <v>100</v>
          </cell>
          <cell r="EO211" t="str">
            <v>76</v>
          </cell>
          <cell r="EP211" t="str">
            <v>24</v>
          </cell>
          <cell r="EQ211" t="str">
            <v/>
          </cell>
          <cell r="FH211" t="str">
            <v/>
          </cell>
          <cell r="FI211" t="str">
            <v/>
          </cell>
          <cell r="FP211">
            <v>0</v>
          </cell>
          <cell r="FR211">
            <v>0</v>
          </cell>
          <cell r="FT211">
            <v>0</v>
          </cell>
          <cell r="FV211">
            <v>0</v>
          </cell>
          <cell r="FW211">
            <v>0</v>
          </cell>
          <cell r="GA211" t="str">
            <v/>
          </cell>
          <cell r="GC211" t="str">
            <v>Yes</v>
          </cell>
          <cell r="GD211">
            <v>0</v>
          </cell>
          <cell r="GE211">
            <v>0</v>
          </cell>
          <cell r="GF211">
            <v>0</v>
          </cell>
          <cell r="GG211" t="str">
            <v>0</v>
          </cell>
          <cell r="GH211" t="str">
            <v>0</v>
          </cell>
          <cell r="GI211" t="str">
            <v>Municipal Yard Supply</v>
          </cell>
          <cell r="GJ211" t="str">
            <v>Less than 75%</v>
          </cell>
          <cell r="GK211" t="str">
            <v>NO</v>
          </cell>
          <cell r="GL211">
            <v>0</v>
          </cell>
          <cell r="GR211" t="str">
            <v>Reticulated for drinking purposes, Reticulated for vegetable garden, Reticulated for water borne sewerage system</v>
          </cell>
          <cell r="GS211" t="str">
            <v>Less than 25% needed</v>
          </cell>
          <cell r="GT211" t="str">
            <v/>
          </cell>
          <cell r="GU211">
            <v>36</v>
          </cell>
          <cell r="GV211">
            <v>16</v>
          </cell>
          <cell r="GW211">
            <v>20</v>
          </cell>
          <cell r="GX211">
            <v>0</v>
          </cell>
          <cell r="GY211" t="str">
            <v>7</v>
          </cell>
          <cell r="GZ211">
            <v>5</v>
          </cell>
          <cell r="HA211">
            <v>1</v>
          </cell>
          <cell r="HB211">
            <v>0.2</v>
          </cell>
          <cell r="HC211">
            <v>0</v>
          </cell>
          <cell r="HD211">
            <v>1</v>
          </cell>
          <cell r="HE211" t="str">
            <v>0</v>
          </cell>
          <cell r="HF211">
            <v>1</v>
          </cell>
          <cell r="HG211" t="str">
            <v>1</v>
          </cell>
          <cell r="HH211">
            <v>1</v>
          </cell>
          <cell r="HI211">
            <v>0</v>
          </cell>
          <cell r="HJ211">
            <v>2</v>
          </cell>
          <cell r="HK211">
            <v>2</v>
          </cell>
          <cell r="HL211">
            <v>1</v>
          </cell>
          <cell r="HM211">
            <v>0</v>
          </cell>
          <cell r="HN211">
            <v>1</v>
          </cell>
          <cell r="HO211" t="str">
            <v>1</v>
          </cell>
          <cell r="HP211">
            <v>1</v>
          </cell>
          <cell r="HQ211" t="str">
            <v>0</v>
          </cell>
          <cell r="HR211">
            <v>7</v>
          </cell>
          <cell r="HS211">
            <v>7</v>
          </cell>
          <cell r="HT211">
            <v>10</v>
          </cell>
          <cell r="HU211">
            <v>4</v>
          </cell>
          <cell r="HW211">
            <v>1</v>
          </cell>
          <cell r="HX211">
            <v>1</v>
          </cell>
          <cell r="HY211" t="str">
            <v>0</v>
          </cell>
          <cell r="HZ211" t="str">
            <v>14</v>
          </cell>
          <cell r="IA211">
            <v>22</v>
          </cell>
          <cell r="IB211">
            <v>8</v>
          </cell>
          <cell r="IC211">
            <v>3</v>
          </cell>
          <cell r="ID211">
            <v>3</v>
          </cell>
          <cell r="IE211">
            <v>1</v>
          </cell>
          <cell r="IF211">
            <v>0</v>
          </cell>
          <cell r="IG211">
            <v>3068244.94</v>
          </cell>
          <cell r="IH211" t="str">
            <v>34727848,11</v>
          </cell>
          <cell r="II211" t="str">
            <v>1898</v>
          </cell>
          <cell r="IJ211">
            <v>6283253.1200000001</v>
          </cell>
          <cell r="IK211">
            <v>33895818.336599998</v>
          </cell>
          <cell r="IL211">
            <v>3169452.1943999999</v>
          </cell>
          <cell r="IM211">
            <v>4241441.9934999999</v>
          </cell>
          <cell r="IN211" t="str">
            <v>2153592,49</v>
          </cell>
          <cell r="IP211">
            <v>-31742225.8466</v>
          </cell>
          <cell r="IQ211">
            <v>6.7347777695E-2</v>
          </cell>
          <cell r="IS211">
            <v>100</v>
          </cell>
          <cell r="IT211">
            <v>5</v>
          </cell>
          <cell r="IU211" t="str">
            <v>CORRECTIVE MAINTENANCE</v>
          </cell>
        </row>
        <row r="212">
          <cell r="A212" t="str">
            <v>HOËRSKOOL UPINGTON</v>
          </cell>
          <cell r="B212" t="str">
            <v>GOVERNMENT SCHOOL</v>
          </cell>
          <cell r="C212" t="str">
            <v>NCPRP0515, 0579, 0645, 0696, 0431, 0455</v>
          </cell>
          <cell r="D212">
            <v>300041403</v>
          </cell>
          <cell r="E212" t="str">
            <v>HOUSE VERENIGING (BOYS) HOUSE ORANJE (GIRLS)</v>
          </cell>
          <cell r="F212" t="str">
            <v>ZF MGCAWU</v>
          </cell>
          <cell r="G212" t="str">
            <v>DAWID KRUIPER</v>
          </cell>
          <cell r="H212" t="str">
            <v>UPINGTON</v>
          </cell>
          <cell r="I212" t="str">
            <v>UPINGTON</v>
          </cell>
          <cell r="J212" t="str">
            <v>LE ROUX STREET, UPINGTON</v>
          </cell>
          <cell r="K212" t="str">
            <v>-28.45687</v>
          </cell>
          <cell r="L212" t="str">
            <v>21.24361</v>
          </cell>
          <cell r="M212">
            <v>1</v>
          </cell>
          <cell r="N212" t="str">
            <v>NL REED</v>
          </cell>
          <cell r="O212" t="str">
            <v>5</v>
          </cell>
          <cell r="P212" t="str">
            <v>WILLEM ADRIAAN KOTZE</v>
          </cell>
          <cell r="Q212" t="str">
            <v>0543321491</v>
          </cell>
          <cell r="R212" t="str">
            <v>0834591380</v>
          </cell>
          <cell r="S212" t="str">
            <v>SKOOLHOOF@UPPIES1.CO.ZA</v>
          </cell>
          <cell r="T212" t="str">
            <v>YES</v>
          </cell>
          <cell r="U212" t="str">
            <v>URBAN</v>
          </cell>
          <cell r="V212" t="str">
            <v>2332</v>
          </cell>
          <cell r="W212" t="str">
            <v>7,4892</v>
          </cell>
          <cell r="X212">
            <v>4.8</v>
          </cell>
          <cell r="Y212" t="str">
            <v>2,6892</v>
          </cell>
          <cell r="AA212" t="str">
            <v>PERMANENT</v>
          </cell>
          <cell r="AB212" t="str">
            <v/>
          </cell>
          <cell r="AC212" t="str">
            <v/>
          </cell>
          <cell r="AD212" t="str">
            <v>PROVINCIAL</v>
          </cell>
          <cell r="AE212" t="str">
            <v>NO</v>
          </cell>
          <cell r="AF212" t="str">
            <v/>
          </cell>
          <cell r="AG212" t="str">
            <v>OPERATIONAL (LEARNERS AT THE SCHOOL)</v>
          </cell>
          <cell r="AH212" t="str">
            <v>PUBLIC</v>
          </cell>
          <cell r="AI212" t="str">
            <v>PUBLIC ORDINARY SCHOOL</v>
          </cell>
          <cell r="AJ212" t="str">
            <v xml:space="preserve">SECONDARY </v>
          </cell>
          <cell r="AK212">
            <v>660</v>
          </cell>
          <cell r="AL212" t="str">
            <v xml:space="preserve">LARGE SECONDARY </v>
          </cell>
          <cell r="AM212" t="str">
            <v xml:space="preserve">LEVEL 4 SECONDARY SCHOOL </v>
          </cell>
          <cell r="AN212" t="str">
            <v>GRADE 8</v>
          </cell>
          <cell r="AO212" t="str">
            <v>GRADE 12</v>
          </cell>
          <cell r="AP212" t="str">
            <v>615</v>
          </cell>
          <cell r="AQ212">
            <v>617</v>
          </cell>
          <cell r="AR212">
            <v>621</v>
          </cell>
          <cell r="AS212">
            <v>635</v>
          </cell>
          <cell r="AT212">
            <v>637</v>
          </cell>
          <cell r="AU212">
            <v>636</v>
          </cell>
          <cell r="AV212">
            <v>654</v>
          </cell>
          <cell r="AW212">
            <v>658</v>
          </cell>
          <cell r="AX212">
            <v>522</v>
          </cell>
          <cell r="AY212">
            <v>617</v>
          </cell>
          <cell r="AZ212">
            <v>603</v>
          </cell>
          <cell r="BA212">
            <v>636</v>
          </cell>
          <cell r="BB212">
            <v>624</v>
          </cell>
          <cell r="BC212">
            <v>660</v>
          </cell>
          <cell r="BE212">
            <v>0</v>
          </cell>
          <cell r="BK212" t="str">
            <v>C3</v>
          </cell>
          <cell r="BL212" t="str">
            <v>C3</v>
          </cell>
          <cell r="BM212" t="str">
            <v>C3</v>
          </cell>
          <cell r="CW212" t="str">
            <v>Flush toilet (municipal)</v>
          </cell>
          <cell r="DO212" t="str">
            <v>1288,72</v>
          </cell>
          <cell r="DP212" t="str">
            <v xml:space="preserve"> </v>
          </cell>
          <cell r="EH212">
            <v>25</v>
          </cell>
          <cell r="EM212" t="str">
            <v/>
          </cell>
          <cell r="EN212" t="str">
            <v>180</v>
          </cell>
          <cell r="EO212" t="str">
            <v>106</v>
          </cell>
          <cell r="EP212" t="str">
            <v>74</v>
          </cell>
          <cell r="EQ212" t="str">
            <v/>
          </cell>
          <cell r="FH212" t="str">
            <v/>
          </cell>
          <cell r="FI212" t="str">
            <v/>
          </cell>
          <cell r="FP212">
            <v>0</v>
          </cell>
          <cell r="FR212">
            <v>0</v>
          </cell>
          <cell r="FT212">
            <v>0</v>
          </cell>
          <cell r="FV212">
            <v>0</v>
          </cell>
          <cell r="FW212">
            <v>0</v>
          </cell>
          <cell r="GA212" t="str">
            <v/>
          </cell>
          <cell r="GC212" t="str">
            <v>Yes</v>
          </cell>
          <cell r="GD212">
            <v>0</v>
          </cell>
          <cell r="GE212">
            <v>0</v>
          </cell>
          <cell r="GF212">
            <v>0</v>
          </cell>
          <cell r="GG212" t="str">
            <v>0</v>
          </cell>
          <cell r="GH212" t="str">
            <v>0</v>
          </cell>
          <cell r="GI212" t="str">
            <v>Municipal Yard Supply</v>
          </cell>
          <cell r="GJ212" t="str">
            <v>Always available</v>
          </cell>
          <cell r="GK212" t="str">
            <v>NO</v>
          </cell>
          <cell r="GL212">
            <v>0</v>
          </cell>
          <cell r="GR212" t="str">
            <v>Reticulated for drinking purposes, Reticulated for water borne sewerage system, Reticulated for watering of sport fields and gardens</v>
          </cell>
          <cell r="GS212" t="str">
            <v>Not needed</v>
          </cell>
          <cell r="GT212" t="str">
            <v/>
          </cell>
          <cell r="GU212">
            <v>48</v>
          </cell>
          <cell r="GV212">
            <v>20</v>
          </cell>
          <cell r="GW212">
            <v>28</v>
          </cell>
          <cell r="GX212">
            <v>0</v>
          </cell>
          <cell r="GY212" t="str">
            <v>0</v>
          </cell>
          <cell r="GZ212">
            <v>5</v>
          </cell>
          <cell r="HA212">
            <v>5</v>
          </cell>
          <cell r="HB212">
            <v>1</v>
          </cell>
          <cell r="HC212">
            <v>0</v>
          </cell>
          <cell r="HD212">
            <v>1</v>
          </cell>
          <cell r="HE212" t="str">
            <v>0</v>
          </cell>
          <cell r="HF212">
            <v>1</v>
          </cell>
          <cell r="HG212" t="str">
            <v>2</v>
          </cell>
          <cell r="HH212">
            <v>1</v>
          </cell>
          <cell r="HI212">
            <v>0</v>
          </cell>
          <cell r="HJ212">
            <v>5</v>
          </cell>
          <cell r="HK212">
            <v>1</v>
          </cell>
          <cell r="HL212">
            <v>1</v>
          </cell>
          <cell r="HM212">
            <v>0</v>
          </cell>
          <cell r="HN212">
            <v>2</v>
          </cell>
          <cell r="HO212" t="str">
            <v>1</v>
          </cell>
          <cell r="HP212">
            <v>1</v>
          </cell>
          <cell r="HQ212" t="str">
            <v>0</v>
          </cell>
          <cell r="HR212">
            <v>9</v>
          </cell>
          <cell r="HS212">
            <v>13</v>
          </cell>
          <cell r="HT212">
            <v>17</v>
          </cell>
          <cell r="HU212">
            <v>10</v>
          </cell>
          <cell r="HW212">
            <v>0</v>
          </cell>
          <cell r="HX212">
            <v>0</v>
          </cell>
          <cell r="HY212" t="str">
            <v>0</v>
          </cell>
          <cell r="HZ212" t="str">
            <v>14</v>
          </cell>
          <cell r="IA212">
            <v>32</v>
          </cell>
          <cell r="IB212">
            <v>18</v>
          </cell>
          <cell r="IC212">
            <v>7</v>
          </cell>
          <cell r="ID212">
            <v>14</v>
          </cell>
          <cell r="IE212">
            <v>1</v>
          </cell>
          <cell r="IF212">
            <v>0</v>
          </cell>
          <cell r="IG212">
            <v>10647423.85</v>
          </cell>
          <cell r="IH212" t="str">
            <v>231167934,59</v>
          </cell>
          <cell r="II212" t="str">
            <v>1916</v>
          </cell>
          <cell r="IJ212">
            <v>8540021.8000000007</v>
          </cell>
          <cell r="IK212">
            <v>108046737.04000001</v>
          </cell>
          <cell r="IL212">
            <v>11671133.7412</v>
          </cell>
          <cell r="IM212">
            <v>15618609.692</v>
          </cell>
          <cell r="IN212" t="str">
            <v>4225869,6</v>
          </cell>
          <cell r="IP212">
            <v>-103820867.44</v>
          </cell>
          <cell r="IQ212">
            <v>4.1458186514000003E-2</v>
          </cell>
          <cell r="IS212">
            <v>100</v>
          </cell>
          <cell r="IT212">
            <v>5</v>
          </cell>
          <cell r="IU212" t="str">
            <v>CORRECTIVE MAINTENANCE</v>
          </cell>
        </row>
        <row r="213">
          <cell r="A213" t="str">
            <v>HOËRSKOOL VAALHARTS</v>
          </cell>
          <cell r="B213" t="str">
            <v>GOVERNMENT SCHOOL</v>
          </cell>
          <cell r="C213" t="str">
            <v>NCPRP0687</v>
          </cell>
          <cell r="D213">
            <v>300017402</v>
          </cell>
          <cell r="E213" t="str">
            <v>HOËRSKOOL VAALHARTS KOSHUIS</v>
          </cell>
          <cell r="F213" t="str">
            <v>FRANCES BAARD</v>
          </cell>
          <cell r="G213" t="str">
            <v>PHOKWANE</v>
          </cell>
          <cell r="H213" t="str">
            <v>JAN KEMPDORP</v>
          </cell>
          <cell r="I213" t="str">
            <v>JAN KEMPDORP</v>
          </cell>
          <cell r="J213" t="str">
            <v>289 VAN RIEBEECK AVE, JAN KEMPDORP</v>
          </cell>
          <cell r="K213" t="str">
            <v>-27.91222</v>
          </cell>
          <cell r="L213" t="str">
            <v>24.84136</v>
          </cell>
          <cell r="M213">
            <v>1</v>
          </cell>
          <cell r="N213" t="str">
            <v>B JAMMER</v>
          </cell>
          <cell r="O213" t="str">
            <v>5</v>
          </cell>
          <cell r="P213" t="str">
            <v>GERRIT CORNELIUS ERASMUS</v>
          </cell>
          <cell r="Q213" t="str">
            <v>0534560794</v>
          </cell>
          <cell r="R213" t="str">
            <v>0826958759</v>
          </cell>
          <cell r="S213" t="str">
            <v>ADMIN.VHHS@LANTIC.NET</v>
          </cell>
          <cell r="T213" t="str">
            <v>YES</v>
          </cell>
          <cell r="U213" t="str">
            <v>URBAN</v>
          </cell>
          <cell r="V213" t="str">
            <v>289</v>
          </cell>
          <cell r="W213" t="str">
            <v>19,6183</v>
          </cell>
          <cell r="X213">
            <v>4.8</v>
          </cell>
          <cell r="Y213" t="str">
            <v>14,8183</v>
          </cell>
          <cell r="Z213">
            <v>4356</v>
          </cell>
          <cell r="AA213" t="str">
            <v>PERMANENT</v>
          </cell>
          <cell r="AB213" t="str">
            <v/>
          </cell>
          <cell r="AC213" t="str">
            <v/>
          </cell>
          <cell r="AD213" t="str">
            <v>NATIONAL</v>
          </cell>
          <cell r="AE213" t="str">
            <v>NO</v>
          </cell>
          <cell r="AF213" t="str">
            <v/>
          </cell>
          <cell r="AG213" t="str">
            <v>OPERATIONAL (LEARNERS AT THE SCHOOL)</v>
          </cell>
          <cell r="AH213" t="str">
            <v>PUBLIC</v>
          </cell>
          <cell r="AI213" t="str">
            <v>PUBLIC ORDINARY SCHOOL</v>
          </cell>
          <cell r="AJ213" t="str">
            <v xml:space="preserve">SECONDARY </v>
          </cell>
          <cell r="AK213">
            <v>249</v>
          </cell>
          <cell r="AL213" t="str">
            <v xml:space="preserve">SMALL SECONDARY </v>
          </cell>
          <cell r="AM213" t="str">
            <v xml:space="preserve">LEVEL 2 SECONDARY SCHOOL </v>
          </cell>
          <cell r="AN213" t="str">
            <v>GRADE 8</v>
          </cell>
          <cell r="AO213" t="str">
            <v>GRADE 12</v>
          </cell>
          <cell r="AP213" t="str">
            <v>264</v>
          </cell>
          <cell r="AQ213">
            <v>260</v>
          </cell>
          <cell r="AR213">
            <v>253</v>
          </cell>
          <cell r="AS213">
            <v>257</v>
          </cell>
          <cell r="AT213">
            <v>251</v>
          </cell>
          <cell r="AU213">
            <v>257</v>
          </cell>
          <cell r="AV213">
            <v>257</v>
          </cell>
          <cell r="AW213">
            <v>252</v>
          </cell>
          <cell r="AX213">
            <v>191</v>
          </cell>
          <cell r="AY213">
            <v>256</v>
          </cell>
          <cell r="AZ213">
            <v>259</v>
          </cell>
          <cell r="BA213">
            <v>252</v>
          </cell>
          <cell r="BB213">
            <v>257</v>
          </cell>
          <cell r="BC213">
            <v>249</v>
          </cell>
          <cell r="BE213">
            <v>0</v>
          </cell>
          <cell r="BK213" t="str">
            <v>C3</v>
          </cell>
          <cell r="BL213" t="str">
            <v>C3</v>
          </cell>
          <cell r="BM213" t="str">
            <v>C3</v>
          </cell>
          <cell r="CW213" t="str">
            <v>Flush toilet (municipal)</v>
          </cell>
          <cell r="DO213" t="str">
            <v>1927,86</v>
          </cell>
          <cell r="DP213" t="str">
            <v>STEEL PALISADE</v>
          </cell>
          <cell r="EH213">
            <v>8</v>
          </cell>
          <cell r="EM213" t="str">
            <v/>
          </cell>
          <cell r="EN213" t="str">
            <v>0</v>
          </cell>
          <cell r="EO213" t="str">
            <v>0</v>
          </cell>
          <cell r="EP213" t="str">
            <v>0</v>
          </cell>
          <cell r="EQ213" t="str">
            <v/>
          </cell>
          <cell r="FH213" t="str">
            <v/>
          </cell>
          <cell r="FI213" t="str">
            <v/>
          </cell>
          <cell r="FP213">
            <v>0</v>
          </cell>
          <cell r="FR213">
            <v>0</v>
          </cell>
          <cell r="FT213">
            <v>0</v>
          </cell>
          <cell r="FV213">
            <v>0</v>
          </cell>
          <cell r="FW213">
            <v>0</v>
          </cell>
          <cell r="GA213" t="str">
            <v/>
          </cell>
          <cell r="GC213" t="str">
            <v>Yes</v>
          </cell>
          <cell r="GD213">
            <v>0</v>
          </cell>
          <cell r="GE213">
            <v>0</v>
          </cell>
          <cell r="GF213">
            <v>0</v>
          </cell>
          <cell r="GG213" t="str">
            <v>0</v>
          </cell>
          <cell r="GH213" t="str">
            <v>0</v>
          </cell>
          <cell r="GI213" t="str">
            <v>Municipal/Communal</v>
          </cell>
          <cell r="GJ213" t="str">
            <v>Less than 100%</v>
          </cell>
          <cell r="GK213" t="str">
            <v>NO</v>
          </cell>
          <cell r="GL213">
            <v>0</v>
          </cell>
          <cell r="GR213" t="str">
            <v>Reticulated for drinking purposes, Reticulated for water borne sewerage system, Reticulated for watering of sport fields and gardens</v>
          </cell>
          <cell r="GS213" t="str">
            <v>Less than 25% needed</v>
          </cell>
          <cell r="GT213" t="str">
            <v/>
          </cell>
          <cell r="GU213">
            <v>20</v>
          </cell>
          <cell r="GV213">
            <v>12</v>
          </cell>
          <cell r="GW213">
            <v>8</v>
          </cell>
          <cell r="GX213">
            <v>0.16666666666666666</v>
          </cell>
          <cell r="GY213" t="str">
            <v>14</v>
          </cell>
          <cell r="GZ213">
            <v>5</v>
          </cell>
          <cell r="HA213">
            <v>1</v>
          </cell>
          <cell r="HB213">
            <v>0.2</v>
          </cell>
          <cell r="HC213">
            <v>0</v>
          </cell>
          <cell r="HD213">
            <v>1</v>
          </cell>
          <cell r="HE213" t="str">
            <v>0</v>
          </cell>
          <cell r="HF213">
            <v>0</v>
          </cell>
          <cell r="HG213" t="str">
            <v>0</v>
          </cell>
          <cell r="HH213">
            <v>1</v>
          </cell>
          <cell r="HI213">
            <v>1</v>
          </cell>
          <cell r="HJ213">
            <v>1</v>
          </cell>
          <cell r="HK213">
            <v>1</v>
          </cell>
          <cell r="HL213">
            <v>1</v>
          </cell>
          <cell r="HM213">
            <v>0</v>
          </cell>
          <cell r="HN213">
            <v>1</v>
          </cell>
          <cell r="HO213" t="str">
            <v>1</v>
          </cell>
          <cell r="HP213">
            <v>1</v>
          </cell>
          <cell r="HQ213" t="str">
            <v>0</v>
          </cell>
          <cell r="HR213">
            <v>9</v>
          </cell>
          <cell r="HS213">
            <v>9</v>
          </cell>
          <cell r="HT213">
            <v>8</v>
          </cell>
          <cell r="HU213">
            <v>2</v>
          </cell>
          <cell r="HW213">
            <v>0</v>
          </cell>
          <cell r="HX213">
            <v>0</v>
          </cell>
          <cell r="HY213" t="str">
            <v>0</v>
          </cell>
          <cell r="HZ213" t="str">
            <v>17</v>
          </cell>
          <cell r="IA213">
            <v>14</v>
          </cell>
          <cell r="IB213">
            <v>0</v>
          </cell>
          <cell r="IC213">
            <v>11</v>
          </cell>
          <cell r="ID213">
            <v>11</v>
          </cell>
          <cell r="IE213">
            <v>1</v>
          </cell>
          <cell r="IF213">
            <v>0</v>
          </cell>
          <cell r="IG213">
            <v>2611749.67</v>
          </cell>
          <cell r="IH213" t="str">
            <v>47888678,77</v>
          </cell>
          <cell r="II213" t="str">
            <v>1978</v>
          </cell>
          <cell r="IJ213">
            <v>4383563.7</v>
          </cell>
          <cell r="IK213">
            <v>50761999.496200003</v>
          </cell>
          <cell r="IL213">
            <v>1484967.1758000001</v>
          </cell>
          <cell r="IM213">
            <v>1987221.0564999999</v>
          </cell>
          <cell r="IN213" t="str">
            <v>2611749,67</v>
          </cell>
          <cell r="IP213">
            <v>-48150249.826200001</v>
          </cell>
          <cell r="IQ213">
            <v>5.4537935475999999E-2</v>
          </cell>
          <cell r="IS213">
            <v>100</v>
          </cell>
          <cell r="IT213">
            <v>5</v>
          </cell>
          <cell r="IU213" t="str">
            <v>FEASIBILITY STUDY</v>
          </cell>
        </row>
        <row r="214">
          <cell r="A214" t="str">
            <v>HOËRSKOOL WARRENTON</v>
          </cell>
          <cell r="B214" t="str">
            <v>GOVERNMENT SCHOOL</v>
          </cell>
          <cell r="C214" t="str">
            <v>NCPRP0381, 0699</v>
          </cell>
          <cell r="D214">
            <v>300017403</v>
          </cell>
          <cell r="E214" t="str">
            <v/>
          </cell>
          <cell r="F214" t="str">
            <v>FRANCES BAARD</v>
          </cell>
          <cell r="G214" t="str">
            <v>MAGARENG</v>
          </cell>
          <cell r="H214" t="str">
            <v>WARRENTON</v>
          </cell>
          <cell r="I214" t="str">
            <v>WARRENTON</v>
          </cell>
          <cell r="J214" t="str">
            <v>STRUWIG STREET, WARRENTON</v>
          </cell>
          <cell r="K214" t="str">
            <v>-28.10927</v>
          </cell>
          <cell r="L214" t="str">
            <v>24.85156</v>
          </cell>
          <cell r="M214">
            <v>8</v>
          </cell>
          <cell r="N214" t="str">
            <v>KG DITSEHO</v>
          </cell>
          <cell r="O214" t="str">
            <v>4</v>
          </cell>
          <cell r="P214" t="str">
            <v>JACOBUS HENDRIK BEUKES</v>
          </cell>
          <cell r="Q214" t="str">
            <v>0534973824</v>
          </cell>
          <cell r="R214" t="str">
            <v>0829212942</v>
          </cell>
          <cell r="S214" t="str">
            <v>HSWARRENTON@LANTIC.NET</v>
          </cell>
          <cell r="T214" t="str">
            <v>NO</v>
          </cell>
          <cell r="U214" t="str">
            <v>URBAN</v>
          </cell>
          <cell r="V214" t="str">
            <v>421</v>
          </cell>
          <cell r="W214" t="str">
            <v>13,2318</v>
          </cell>
          <cell r="X214">
            <v>4.8</v>
          </cell>
          <cell r="Y214" t="str">
            <v>8,4318</v>
          </cell>
          <cell r="Z214">
            <v>6622</v>
          </cell>
          <cell r="AA214" t="str">
            <v>PERMANENT</v>
          </cell>
          <cell r="AB214" t="str">
            <v/>
          </cell>
          <cell r="AC214" t="str">
            <v/>
          </cell>
          <cell r="AD214" t="str">
            <v>NATIONAL</v>
          </cell>
          <cell r="AE214" t="str">
            <v>NO</v>
          </cell>
          <cell r="AF214" t="str">
            <v/>
          </cell>
          <cell r="AG214" t="str">
            <v>OPERATIONAL (LEARNERS AT THE SCHOOL)</v>
          </cell>
          <cell r="AH214" t="str">
            <v>PUBLIC</v>
          </cell>
          <cell r="AI214" t="str">
            <v>PUBLIC ORDINARY SCHOOL</v>
          </cell>
          <cell r="AJ214" t="str">
            <v xml:space="preserve">SECONDARY </v>
          </cell>
          <cell r="AK214">
            <v>113</v>
          </cell>
          <cell r="AL214" t="str">
            <v xml:space="preserve">MICRO SECONDARY </v>
          </cell>
          <cell r="AM214" t="str">
            <v xml:space="preserve">LEVEL 2 SECONDARY SCHOOL </v>
          </cell>
          <cell r="AN214" t="str">
            <v>GRADE 8</v>
          </cell>
          <cell r="AO214" t="str">
            <v>GRADE 12</v>
          </cell>
          <cell r="AP214" t="str">
            <v>132</v>
          </cell>
          <cell r="AQ214">
            <v>136</v>
          </cell>
          <cell r="AR214">
            <v>129</v>
          </cell>
          <cell r="AS214">
            <v>116</v>
          </cell>
          <cell r="AT214">
            <v>113</v>
          </cell>
          <cell r="AU214">
            <v>312</v>
          </cell>
          <cell r="AV214">
            <v>338</v>
          </cell>
          <cell r="AW214">
            <v>342</v>
          </cell>
          <cell r="AX214">
            <v>95</v>
          </cell>
          <cell r="AY214">
            <v>295</v>
          </cell>
          <cell r="AZ214">
            <v>182</v>
          </cell>
          <cell r="BA214">
            <v>178</v>
          </cell>
          <cell r="BB214">
            <v>126</v>
          </cell>
          <cell r="BC214">
            <v>113</v>
          </cell>
          <cell r="BD214" t="str">
            <v>113</v>
          </cell>
          <cell r="BE214">
            <v>0</v>
          </cell>
          <cell r="BK214" t="str">
            <v>C3</v>
          </cell>
          <cell r="BL214" t="str">
            <v>C3</v>
          </cell>
          <cell r="BM214" t="str">
            <v>C3</v>
          </cell>
          <cell r="CW214" t="str">
            <v>Flush toilet (municipal)</v>
          </cell>
          <cell r="DO214" t="str">
            <v>1630,82</v>
          </cell>
          <cell r="DP214" t="str">
            <v>STEEL PALISADE</v>
          </cell>
          <cell r="EM214" t="str">
            <v>YES</v>
          </cell>
          <cell r="EN214" t="str">
            <v/>
          </cell>
          <cell r="EO214" t="str">
            <v/>
          </cell>
          <cell r="EP214" t="str">
            <v/>
          </cell>
          <cell r="EQ214" t="str">
            <v/>
          </cell>
          <cell r="FH214" t="str">
            <v/>
          </cell>
          <cell r="FI214" t="str">
            <v/>
          </cell>
          <cell r="FP214">
            <v>371000</v>
          </cell>
          <cell r="FR214">
            <v>371000</v>
          </cell>
          <cell r="FT214">
            <v>371000</v>
          </cell>
          <cell r="FV214">
            <v>371000</v>
          </cell>
          <cell r="FW214">
            <v>1484000</v>
          </cell>
          <cell r="GA214" t="str">
            <v/>
          </cell>
          <cell r="GC214" t="str">
            <v>Yes</v>
          </cell>
          <cell r="GD214">
            <v>0</v>
          </cell>
          <cell r="GE214">
            <v>0</v>
          </cell>
          <cell r="GF214">
            <v>0</v>
          </cell>
          <cell r="GG214" t="str">
            <v>0</v>
          </cell>
          <cell r="GH214" t="str">
            <v>0</v>
          </cell>
          <cell r="GI214" t="str">
            <v>Borehole/Well on site, Municipal Yard Supply</v>
          </cell>
          <cell r="GJ214" t="str">
            <v>Less than 100%</v>
          </cell>
          <cell r="GK214" t="str">
            <v>YES</v>
          </cell>
          <cell r="GL214">
            <v>2</v>
          </cell>
          <cell r="GM214">
            <v>10000</v>
          </cell>
          <cell r="GN214" t="str">
            <v>2 x 5kl</v>
          </cell>
          <cell r="GR214" t="str">
            <v>Reticulated for drinking purposes, Reticulated for vegetable garden, Reticulated for water borne sewerage system, Reticulated for watering of sport fields and gardens</v>
          </cell>
          <cell r="GS214" t="str">
            <v>Less than 25% needed</v>
          </cell>
          <cell r="GT214" t="str">
            <v/>
          </cell>
          <cell r="GU214">
            <v>15</v>
          </cell>
          <cell r="GV214">
            <v>8</v>
          </cell>
          <cell r="GW214">
            <v>7</v>
          </cell>
          <cell r="GX214">
            <v>0.125</v>
          </cell>
          <cell r="GY214" t="str">
            <v>9</v>
          </cell>
          <cell r="GZ214">
            <v>3</v>
          </cell>
          <cell r="HA214">
            <v>1</v>
          </cell>
          <cell r="HB214">
            <v>0.33333333333333331</v>
          </cell>
          <cell r="HC214">
            <v>0</v>
          </cell>
          <cell r="HD214">
            <v>1</v>
          </cell>
          <cell r="HE214" t="str">
            <v>0</v>
          </cell>
          <cell r="HF214">
            <v>0</v>
          </cell>
          <cell r="HG214" t="str">
            <v>0</v>
          </cell>
          <cell r="HH214">
            <v>1</v>
          </cell>
          <cell r="HI214">
            <v>1</v>
          </cell>
          <cell r="HJ214">
            <v>1</v>
          </cell>
          <cell r="HK214">
            <v>1</v>
          </cell>
          <cell r="HL214">
            <v>1</v>
          </cell>
          <cell r="HM214">
            <v>0</v>
          </cell>
          <cell r="HN214">
            <v>1</v>
          </cell>
          <cell r="HO214" t="str">
            <v>1</v>
          </cell>
          <cell r="HP214">
            <v>1</v>
          </cell>
          <cell r="HQ214" t="str">
            <v>0</v>
          </cell>
          <cell r="HR214">
            <v>8</v>
          </cell>
          <cell r="HS214">
            <v>5</v>
          </cell>
          <cell r="HT214">
            <v>8</v>
          </cell>
          <cell r="HU214">
            <v>3</v>
          </cell>
          <cell r="HW214">
            <v>0</v>
          </cell>
          <cell r="HX214">
            <v>1</v>
          </cell>
          <cell r="HY214" t="str">
            <v>1</v>
          </cell>
          <cell r="HZ214" t="str">
            <v>12</v>
          </cell>
          <cell r="IA214">
            <v>10</v>
          </cell>
          <cell r="IB214">
            <v>0</v>
          </cell>
          <cell r="IC214">
            <v>7</v>
          </cell>
          <cell r="ID214">
            <v>7</v>
          </cell>
          <cell r="IE214">
            <v>1</v>
          </cell>
          <cell r="IF214">
            <v>0</v>
          </cell>
          <cell r="IG214">
            <v>1384330.54</v>
          </cell>
          <cell r="IH214" t="str">
            <v>34547081,35</v>
          </cell>
          <cell r="II214" t="str">
            <v>1954</v>
          </cell>
          <cell r="IJ214">
            <v>7336555.4500000002</v>
          </cell>
          <cell r="IK214">
            <v>39586593.018200003</v>
          </cell>
          <cell r="IL214">
            <v>2446027.3163999999</v>
          </cell>
          <cell r="IM214">
            <v>3273336.3182999999</v>
          </cell>
          <cell r="IN214" t="str">
            <v>1384330,54</v>
          </cell>
          <cell r="IP214">
            <v>-38202262.478200004</v>
          </cell>
          <cell r="IQ214">
            <v>2.8616568835000002E-2</v>
          </cell>
          <cell r="IS214">
            <v>100</v>
          </cell>
          <cell r="IT214">
            <v>5</v>
          </cell>
          <cell r="IU214" t="str">
            <v>CORRECTIVE MAINTENANCE</v>
          </cell>
        </row>
        <row r="215">
          <cell r="A215" t="str">
            <v>HOËRSKOOL WRENCHVILLE</v>
          </cell>
          <cell r="B215" t="str">
            <v>GOVERNMENT SCHOOL</v>
          </cell>
          <cell r="C215" t="str">
            <v>NCPRP1549</v>
          </cell>
          <cell r="D215">
            <v>300045403</v>
          </cell>
          <cell r="E215" t="str">
            <v/>
          </cell>
          <cell r="F215" t="str">
            <v>JOHN TAOLO GAETSEWE</v>
          </cell>
          <cell r="G215" t="str">
            <v>GA-SEGONYANA</v>
          </cell>
          <cell r="H215" t="str">
            <v>WRENCHVILLE</v>
          </cell>
          <cell r="I215" t="str">
            <v>WRENCHVILLE</v>
          </cell>
          <cell r="J215" t="str">
            <v>VAN WYK STREET, WRENCHVILLE, KURUMAN</v>
          </cell>
          <cell r="K215" t="str">
            <v>-27.45428</v>
          </cell>
          <cell r="L215" t="str">
            <v>23.45476</v>
          </cell>
          <cell r="M215">
            <v>7</v>
          </cell>
          <cell r="N215" t="str">
            <v>ME MALELE</v>
          </cell>
          <cell r="O215" t="str">
            <v>3</v>
          </cell>
          <cell r="P215" t="str">
            <v>EMMANUEL MOLEELE</v>
          </cell>
          <cell r="Q215" t="str">
            <v>0839253550</v>
          </cell>
          <cell r="R215" t="str">
            <v>0785187569</v>
          </cell>
          <cell r="S215" t="str">
            <v>WRENCHVILLEHIGHSCHOOL@GMAIL.COM</v>
          </cell>
          <cell r="T215" t="str">
            <v>TBD</v>
          </cell>
          <cell r="U215" t="str">
            <v>URBAN</v>
          </cell>
          <cell r="V215" t="str">
            <v>3369</v>
          </cell>
          <cell r="W215" t="str">
            <v>6,9482</v>
          </cell>
          <cell r="X215">
            <v>4.8</v>
          </cell>
          <cell r="Y215" t="str">
            <v>2,1482</v>
          </cell>
          <cell r="AA215" t="str">
            <v>PERMANENT</v>
          </cell>
          <cell r="AB215" t="str">
            <v/>
          </cell>
          <cell r="AC215" t="str">
            <v/>
          </cell>
          <cell r="AD215" t="str">
            <v>LOCAL GOVERNMENT</v>
          </cell>
          <cell r="AE215" t="str">
            <v>NO</v>
          </cell>
          <cell r="AF215" t="str">
            <v/>
          </cell>
          <cell r="AG215" t="str">
            <v>OPERATIONAL (LEARNERS AT THE SCHOOL)</v>
          </cell>
          <cell r="AH215" t="str">
            <v>PUBLIC</v>
          </cell>
          <cell r="AI215" t="str">
            <v>PUBLIC ORDINARY SCHOOL</v>
          </cell>
          <cell r="AJ215" t="str">
            <v xml:space="preserve">SECONDARY </v>
          </cell>
          <cell r="AK215">
            <v>947</v>
          </cell>
          <cell r="AL215" t="str">
            <v xml:space="preserve">LARGE SECONDARY </v>
          </cell>
          <cell r="AM215" t="str">
            <v xml:space="preserve">LEVEL 6 SECONDARY SCHOOL </v>
          </cell>
          <cell r="AN215" t="str">
            <v>GRADE 8</v>
          </cell>
          <cell r="AO215" t="str">
            <v>GRADE 12</v>
          </cell>
          <cell r="AP215" t="str">
            <v>1026</v>
          </cell>
          <cell r="AQ215">
            <v>915</v>
          </cell>
          <cell r="AR215">
            <v>1101</v>
          </cell>
          <cell r="AS215">
            <v>954</v>
          </cell>
          <cell r="AT215">
            <v>965</v>
          </cell>
          <cell r="AU215">
            <v>842</v>
          </cell>
          <cell r="AV215">
            <v>798</v>
          </cell>
          <cell r="AW215">
            <v>691</v>
          </cell>
          <cell r="AX215">
            <v>797</v>
          </cell>
          <cell r="AY215">
            <v>726</v>
          </cell>
          <cell r="AZ215">
            <v>693</v>
          </cell>
          <cell r="BA215">
            <v>793</v>
          </cell>
          <cell r="BB215">
            <v>859</v>
          </cell>
          <cell r="BC215">
            <v>947</v>
          </cell>
          <cell r="BE215">
            <v>0</v>
          </cell>
          <cell r="BK215" t="str">
            <v>C2</v>
          </cell>
          <cell r="BL215" t="str">
            <v>C3</v>
          </cell>
          <cell r="BM215" t="str">
            <v>C3</v>
          </cell>
          <cell r="CW215" t="str">
            <v>Flush toilet (municipal)</v>
          </cell>
          <cell r="DO215" t="str">
            <v>1015,09</v>
          </cell>
          <cell r="DP215" t="str">
            <v xml:space="preserve"> </v>
          </cell>
          <cell r="EH215">
            <v>2</v>
          </cell>
          <cell r="EM215" t="str">
            <v>YES</v>
          </cell>
          <cell r="EN215" t="str">
            <v/>
          </cell>
          <cell r="EO215" t="str">
            <v/>
          </cell>
          <cell r="EP215" t="str">
            <v/>
          </cell>
          <cell r="EQ215" t="str">
            <v/>
          </cell>
          <cell r="FG215" t="str">
            <v>INAPPROPRIATE STRUCTURES</v>
          </cell>
          <cell r="FH215" t="str">
            <v>10% REPLACEMENT - ASBESTOS - 2 CLASSROOMS TO BE REPLACED</v>
          </cell>
          <cell r="FI215" t="str">
            <v/>
          </cell>
          <cell r="FO215" t="str">
            <v>REPLACE ASBESTOS CLASSROOMS</v>
          </cell>
          <cell r="FP215">
            <v>8868268.3751999997</v>
          </cell>
          <cell r="FR215">
            <v>8868268.3751999997</v>
          </cell>
          <cell r="FT215">
            <v>8868268.3751999997</v>
          </cell>
          <cell r="FV215">
            <v>8868268.3751999997</v>
          </cell>
          <cell r="FW215">
            <v>35473073.500799999</v>
          </cell>
          <cell r="GB215">
            <v>9450177.9378999993</v>
          </cell>
          <cell r="GC215" t="str">
            <v>Yes</v>
          </cell>
          <cell r="GD215">
            <v>0</v>
          </cell>
          <cell r="GE215">
            <v>0</v>
          </cell>
          <cell r="GF215">
            <v>0</v>
          </cell>
          <cell r="GG215" t="str">
            <v>0</v>
          </cell>
          <cell r="GH215" t="str">
            <v>0</v>
          </cell>
          <cell r="GI215" t="str">
            <v>Borehole/Well on site, Municipal Yard Supply</v>
          </cell>
          <cell r="GJ215" t="str">
            <v>Less than 50%</v>
          </cell>
          <cell r="GK215" t="str">
            <v>NO</v>
          </cell>
          <cell r="GL215">
            <v>0</v>
          </cell>
          <cell r="GR215" t="str">
            <v>Reticulated for drinking purposes, Reticulated for vegetable garden, Reticulated for water borne sewerage system</v>
          </cell>
          <cell r="GS215" t="str">
            <v>Less than 50% needed</v>
          </cell>
          <cell r="GT215" t="str">
            <v/>
          </cell>
          <cell r="GU215">
            <v>18</v>
          </cell>
          <cell r="GV215">
            <v>26</v>
          </cell>
          <cell r="GW215">
            <v>-8</v>
          </cell>
          <cell r="GX215">
            <v>0.5</v>
          </cell>
          <cell r="GY215" t="str">
            <v>8</v>
          </cell>
          <cell r="GZ215">
            <v>8</v>
          </cell>
          <cell r="HA215">
            <v>2</v>
          </cell>
          <cell r="HB215">
            <v>0.25</v>
          </cell>
          <cell r="HC215">
            <v>0</v>
          </cell>
          <cell r="HD215">
            <v>1</v>
          </cell>
          <cell r="HE215" t="str">
            <v>0</v>
          </cell>
          <cell r="HF215">
            <v>0</v>
          </cell>
          <cell r="HG215" t="str">
            <v>0</v>
          </cell>
          <cell r="HH215">
            <v>1</v>
          </cell>
          <cell r="HI215">
            <v>1</v>
          </cell>
          <cell r="HJ215">
            <v>3</v>
          </cell>
          <cell r="HK215">
            <v>3</v>
          </cell>
          <cell r="HL215">
            <v>1</v>
          </cell>
          <cell r="HM215">
            <v>0</v>
          </cell>
          <cell r="HN215">
            <v>1</v>
          </cell>
          <cell r="HO215" t="str">
            <v>1</v>
          </cell>
          <cell r="HP215">
            <v>1</v>
          </cell>
          <cell r="HQ215" t="str">
            <v>0</v>
          </cell>
          <cell r="HR215">
            <v>21</v>
          </cell>
          <cell r="HS215">
            <v>20</v>
          </cell>
          <cell r="HT215">
            <v>17</v>
          </cell>
          <cell r="HU215">
            <v>11</v>
          </cell>
          <cell r="HW215">
            <v>0</v>
          </cell>
          <cell r="HX215">
            <v>1</v>
          </cell>
          <cell r="HY215" t="str">
            <v>1</v>
          </cell>
          <cell r="HZ215" t="str">
            <v>28</v>
          </cell>
          <cell r="IA215">
            <v>32</v>
          </cell>
          <cell r="IB215">
            <v>4</v>
          </cell>
          <cell r="IC215">
            <v>2</v>
          </cell>
          <cell r="ID215">
            <v>2</v>
          </cell>
          <cell r="IE215">
            <v>1</v>
          </cell>
          <cell r="IF215">
            <v>0</v>
          </cell>
          <cell r="IG215">
            <v>4252624.01</v>
          </cell>
          <cell r="IH215" t="str">
            <v>48971636,82</v>
          </cell>
          <cell r="II215" t="str">
            <v>1994</v>
          </cell>
          <cell r="IJ215">
            <v>4826728.7358999997</v>
          </cell>
          <cell r="IK215">
            <v>54485703.960600004</v>
          </cell>
          <cell r="IL215">
            <v>1700889.3666000001</v>
          </cell>
          <cell r="IM215">
            <v>2276173.6549999998</v>
          </cell>
          <cell r="IN215" t="str">
            <v>4605629,03</v>
          </cell>
          <cell r="IP215">
            <v>-49880074.930600002</v>
          </cell>
          <cell r="IQ215">
            <v>8.9600875403999997E-2</v>
          </cell>
          <cell r="IS215">
            <v>100</v>
          </cell>
          <cell r="IT215">
            <v>5</v>
          </cell>
          <cell r="IU215" t="str">
            <v>PREVENTATIVE MAINTENANCE</v>
          </cell>
        </row>
        <row r="216">
          <cell r="A216" t="str">
            <v>HOMEVALE PRIMARY SCHOOL</v>
          </cell>
          <cell r="B216" t="str">
            <v>GOVERNMENT SCHOOL</v>
          </cell>
          <cell r="C216" t="str">
            <v>NCPRP0734</v>
          </cell>
          <cell r="D216">
            <v>300014202</v>
          </cell>
          <cell r="E216" t="str">
            <v/>
          </cell>
          <cell r="F216" t="str">
            <v>FRANCES BAARD</v>
          </cell>
          <cell r="G216" t="str">
            <v>SOL PLAATJE</v>
          </cell>
          <cell r="H216" t="str">
            <v>KIMBERLEY</v>
          </cell>
          <cell r="I216" t="str">
            <v>HOMEVALE</v>
          </cell>
          <cell r="J216" t="str">
            <v>FIRST STREET, HOMEVALE, KIMBERLEY</v>
          </cell>
          <cell r="K216" t="str">
            <v>-28.6983</v>
          </cell>
          <cell r="L216" t="str">
            <v>24.73975</v>
          </cell>
          <cell r="M216">
            <v>6</v>
          </cell>
          <cell r="N216" t="str">
            <v>AF ABRAHAMS</v>
          </cell>
          <cell r="O216" t="str">
            <v>3</v>
          </cell>
          <cell r="P216" t="str">
            <v>BRENTON STUART VAN GENSEN</v>
          </cell>
          <cell r="Q216" t="str">
            <v>0538741631</v>
          </cell>
          <cell r="R216" t="str">
            <v>0720127495</v>
          </cell>
          <cell r="S216" t="str">
            <v>HOMEVALEPRIMARY@GMAIL.COM</v>
          </cell>
          <cell r="T216" t="str">
            <v>NO</v>
          </cell>
          <cell r="U216" t="str">
            <v>URBAN</v>
          </cell>
          <cell r="V216" t="str">
            <v>12050</v>
          </cell>
          <cell r="W216" t="str">
            <v>3,9088</v>
          </cell>
          <cell r="X216">
            <v>2.8</v>
          </cell>
          <cell r="Y216" t="str">
            <v>1,1088</v>
          </cell>
          <cell r="Z216">
            <v>2965</v>
          </cell>
          <cell r="AA216" t="str">
            <v>PERMANENT</v>
          </cell>
          <cell r="AB216" t="str">
            <v/>
          </cell>
          <cell r="AD216" t="str">
            <v>PROVINCIAL</v>
          </cell>
          <cell r="AE216" t="str">
            <v/>
          </cell>
          <cell r="AF216" t="str">
            <v/>
          </cell>
          <cell r="AG216" t="str">
            <v>OPERATIONAL (LEARNERS AT THE SCHOOL)</v>
          </cell>
          <cell r="AH216" t="str">
            <v>PUBLIC</v>
          </cell>
          <cell r="AI216" t="str">
            <v>PUBLIC ORDINARY SCHOOL</v>
          </cell>
          <cell r="AJ216" t="str">
            <v>PRIMARY</v>
          </cell>
          <cell r="AK216">
            <v>1058</v>
          </cell>
          <cell r="AL216" t="str">
            <v>LARGE PRIMARY</v>
          </cell>
          <cell r="AM216" t="str">
            <v xml:space="preserve">LEVEL 4 PRIMARY SCHOOL </v>
          </cell>
          <cell r="AN216" t="str">
            <v>GRADE R</v>
          </cell>
          <cell r="AO216" t="str">
            <v>GRADE 7</v>
          </cell>
          <cell r="AP216" t="str">
            <v>999</v>
          </cell>
          <cell r="AQ216">
            <v>1004</v>
          </cell>
          <cell r="AR216">
            <v>1010</v>
          </cell>
          <cell r="AS216">
            <v>1012</v>
          </cell>
          <cell r="AT216">
            <v>1041</v>
          </cell>
          <cell r="AU216">
            <v>1039</v>
          </cell>
          <cell r="AV216">
            <v>1033</v>
          </cell>
          <cell r="AW216">
            <v>1077</v>
          </cell>
          <cell r="AX216">
            <v>1245</v>
          </cell>
          <cell r="AY216">
            <v>1101</v>
          </cell>
          <cell r="AZ216">
            <v>1098</v>
          </cell>
          <cell r="BA216">
            <v>1080</v>
          </cell>
          <cell r="BB216">
            <v>1071</v>
          </cell>
          <cell r="BC216">
            <v>1058</v>
          </cell>
          <cell r="BE216">
            <v>0</v>
          </cell>
          <cell r="BK216" t="str">
            <v>C2</v>
          </cell>
          <cell r="BL216" t="str">
            <v>C2</v>
          </cell>
          <cell r="BM216" t="str">
            <v>C2</v>
          </cell>
          <cell r="CW216" t="str">
            <v>Flush toilet (municipal)</v>
          </cell>
          <cell r="DO216" t="str">
            <v>804,76</v>
          </cell>
          <cell r="DP216" t="str">
            <v>RAZOR WIRE FENCE</v>
          </cell>
          <cell r="EH216">
            <v>10</v>
          </cell>
          <cell r="EM216" t="str">
            <v>YES</v>
          </cell>
          <cell r="EN216" t="str">
            <v/>
          </cell>
          <cell r="EO216" t="str">
            <v/>
          </cell>
          <cell r="EP216" t="str">
            <v/>
          </cell>
          <cell r="EQ216" t="str">
            <v/>
          </cell>
          <cell r="FG216" t="str">
            <v>INAPPROPRIATE STRUCTURES</v>
          </cell>
          <cell r="FH216" t="str">
            <v>100% REPLACEMENT - ASBESTOS</v>
          </cell>
          <cell r="FI216" t="str">
            <v>WORST SCHOOLS LIST / WE ARE CURRENTLY DOING 20 CLASSROOMS AND 2 LARGE ABLUTIONS AT THE SCHOOL</v>
          </cell>
          <cell r="FJ216" t="str">
            <v>PRIORITISE</v>
          </cell>
          <cell r="FL216">
            <v>14</v>
          </cell>
          <cell r="FM216" t="str">
            <v>UM</v>
          </cell>
          <cell r="FN216" t="str">
            <v>REPLACEMENT</v>
          </cell>
          <cell r="FO216" t="str">
            <v>REPLACEMENT SCHOOL</v>
          </cell>
          <cell r="FP216">
            <v>23087951</v>
          </cell>
          <cell r="FR216">
            <v>23087951</v>
          </cell>
          <cell r="FT216">
            <v>23087951</v>
          </cell>
          <cell r="FV216">
            <v>23087951</v>
          </cell>
          <cell r="FW216">
            <v>92351804</v>
          </cell>
          <cell r="GA216" t="str">
            <v>PARTIAL REPLACEMENT PROJECT IN PROCUREMENT (40%)</v>
          </cell>
          <cell r="GB216">
            <v>102413396.70990001</v>
          </cell>
          <cell r="GC216" t="str">
            <v>Yes</v>
          </cell>
          <cell r="GD216">
            <v>24</v>
          </cell>
          <cell r="GE216">
            <v>2</v>
          </cell>
          <cell r="GF216">
            <v>0</v>
          </cell>
          <cell r="GG216" t="str">
            <v>12</v>
          </cell>
          <cell r="GH216" t="str">
            <v>0</v>
          </cell>
          <cell r="GI216" t="str">
            <v>Municipal Yard Supply</v>
          </cell>
          <cell r="GJ216" t="str">
            <v>Always available</v>
          </cell>
          <cell r="GK216" t="str">
            <v>NO</v>
          </cell>
          <cell r="GL216">
            <v>0</v>
          </cell>
          <cell r="GR216" t="str">
            <v>Reticulated for drinking purposes, Reticulated for vegetable garden, Reticulated for water borne sewerage system, Reticulated for watering of sport fields and gardens</v>
          </cell>
          <cell r="GS216" t="str">
            <v>Not needed</v>
          </cell>
          <cell r="GT216" t="str">
            <v/>
          </cell>
          <cell r="GU216">
            <v>14</v>
          </cell>
          <cell r="GV216">
            <v>24</v>
          </cell>
          <cell r="GW216">
            <v>-10</v>
          </cell>
          <cell r="GX216">
            <v>0.41666666666666669</v>
          </cell>
          <cell r="GY216" t="str">
            <v>11</v>
          </cell>
          <cell r="GZ216">
            <v>13</v>
          </cell>
          <cell r="HA216">
            <v>8</v>
          </cell>
          <cell r="HB216">
            <v>0.61538461538461542</v>
          </cell>
          <cell r="HC216">
            <v>0</v>
          </cell>
          <cell r="HD216">
            <v>1</v>
          </cell>
          <cell r="HE216" t="str">
            <v>0</v>
          </cell>
          <cell r="HF216">
            <v>0</v>
          </cell>
          <cell r="HG216" t="str">
            <v>0</v>
          </cell>
          <cell r="HH216">
            <v>1</v>
          </cell>
          <cell r="HI216">
            <v>1</v>
          </cell>
          <cell r="HJ216">
            <v>0</v>
          </cell>
          <cell r="HK216">
            <v>0</v>
          </cell>
          <cell r="HL216">
            <v>1</v>
          </cell>
          <cell r="HM216">
            <v>1</v>
          </cell>
          <cell r="HN216">
            <v>0</v>
          </cell>
          <cell r="HO216" t="str">
            <v>0</v>
          </cell>
          <cell r="HP216">
            <v>1</v>
          </cell>
          <cell r="HQ216" t="str">
            <v>1</v>
          </cell>
          <cell r="HR216">
            <v>11</v>
          </cell>
          <cell r="HS216">
            <v>11</v>
          </cell>
          <cell r="HT216">
            <v>14</v>
          </cell>
          <cell r="HU216">
            <v>5</v>
          </cell>
          <cell r="HW216">
            <v>0</v>
          </cell>
          <cell r="HX216">
            <v>0</v>
          </cell>
          <cell r="HY216" t="str">
            <v>0</v>
          </cell>
          <cell r="HZ216" t="str">
            <v>20</v>
          </cell>
          <cell r="IA216">
            <v>33</v>
          </cell>
          <cell r="IB216">
            <v>13</v>
          </cell>
          <cell r="IC216">
            <v>4</v>
          </cell>
          <cell r="ID216">
            <v>4</v>
          </cell>
          <cell r="IE216">
            <v>1</v>
          </cell>
          <cell r="IF216">
            <v>0</v>
          </cell>
          <cell r="IG216">
            <v>100102.39</v>
          </cell>
          <cell r="IH216" t="str">
            <v>14065365,62</v>
          </cell>
          <cell r="II216" t="str">
            <v>1969</v>
          </cell>
          <cell r="IJ216">
            <v>12870333.65</v>
          </cell>
          <cell r="IK216">
            <v>39565775.837200001</v>
          </cell>
          <cell r="IL216">
            <v>2234002.0671999999</v>
          </cell>
          <cell r="IM216">
            <v>2989598.7067</v>
          </cell>
          <cell r="IN216" t="str">
            <v>1933598,21</v>
          </cell>
          <cell r="IP216">
            <v>-37632177.6272</v>
          </cell>
          <cell r="IQ216">
            <v>5.1802702174000001E-2</v>
          </cell>
          <cell r="IS216">
            <v>100</v>
          </cell>
          <cell r="IT216">
            <v>5</v>
          </cell>
          <cell r="IU216" t="str">
            <v>FEASIBILITY STUDY</v>
          </cell>
        </row>
        <row r="217">
          <cell r="A217" t="str">
            <v>HOMEVALE SECONDARY SCHOOL</v>
          </cell>
          <cell r="B217" t="str">
            <v>GOVERNMENT SCHOOL</v>
          </cell>
          <cell r="C217" t="str">
            <v>NCPRP0436</v>
          </cell>
          <cell r="D217">
            <v>300012402</v>
          </cell>
          <cell r="E217" t="str">
            <v/>
          </cell>
          <cell r="F217" t="str">
            <v>FRANCES BAARD</v>
          </cell>
          <cell r="G217" t="str">
            <v>SOL PLAATJE</v>
          </cell>
          <cell r="H217" t="str">
            <v>KIMBERLEY</v>
          </cell>
          <cell r="I217" t="str">
            <v>HOMEVALE</v>
          </cell>
          <cell r="J217" t="str">
            <v>14TH STREET, HOMEVALE, KIMBERLEY</v>
          </cell>
          <cell r="K217" t="str">
            <v>-28.695953</v>
          </cell>
          <cell r="L217" t="str">
            <v>24.733302</v>
          </cell>
          <cell r="M217">
            <v>6</v>
          </cell>
          <cell r="N217" t="str">
            <v>AF ABRAHAMS</v>
          </cell>
          <cell r="O217" t="str">
            <v>3</v>
          </cell>
          <cell r="S217" t="str">
            <v>HOMEVALEHIGH@TELKOMSA.NET</v>
          </cell>
          <cell r="T217" t="str">
            <v>NO</v>
          </cell>
          <cell r="U217" t="str">
            <v>URBAN</v>
          </cell>
          <cell r="V217" t="str">
            <v>13524</v>
          </cell>
          <cell r="W217" t="str">
            <v>2,2475</v>
          </cell>
          <cell r="X217">
            <v>4.8</v>
          </cell>
          <cell r="Y217" t="str">
            <v>-2,5525</v>
          </cell>
          <cell r="Z217">
            <v>9386</v>
          </cell>
          <cell r="AA217" t="str">
            <v>PERMANENT</v>
          </cell>
          <cell r="AB217" t="str">
            <v/>
          </cell>
          <cell r="AC217" t="str">
            <v/>
          </cell>
          <cell r="AD217" t="str">
            <v>PROVINCIAL</v>
          </cell>
          <cell r="AE217" t="str">
            <v>NO</v>
          </cell>
          <cell r="AF217" t="str">
            <v/>
          </cell>
          <cell r="AG217" t="str">
            <v>OPERATIONAL (LEARNERS AT THE SCHOOL)</v>
          </cell>
          <cell r="AH217" t="str">
            <v>PUBLIC</v>
          </cell>
          <cell r="AI217" t="str">
            <v>PUBLIC ORDINARY SCHOOL</v>
          </cell>
          <cell r="AJ217" t="str">
            <v xml:space="preserve">SECONDARY </v>
          </cell>
          <cell r="AK217">
            <v>819</v>
          </cell>
          <cell r="AL217" t="str">
            <v xml:space="preserve">MEGA SECONDARY </v>
          </cell>
          <cell r="AM217" t="str">
            <v xml:space="preserve">LEVEL 5 SECONDARY SCHOOL </v>
          </cell>
          <cell r="AN217" t="str">
            <v>GRADE 8</v>
          </cell>
          <cell r="AO217" t="str">
            <v>GRADE 12</v>
          </cell>
          <cell r="AP217" t="str">
            <v>987</v>
          </cell>
          <cell r="AQ217">
            <v>1243</v>
          </cell>
          <cell r="AR217">
            <v>984</v>
          </cell>
          <cell r="AS217">
            <v>993</v>
          </cell>
          <cell r="AT217">
            <v>1121</v>
          </cell>
          <cell r="AU217">
            <v>1112</v>
          </cell>
          <cell r="AV217">
            <v>1218</v>
          </cell>
          <cell r="AW217">
            <v>1176</v>
          </cell>
          <cell r="AX217">
            <v>895</v>
          </cell>
          <cell r="AY217">
            <v>1218</v>
          </cell>
          <cell r="AZ217">
            <v>1059</v>
          </cell>
          <cell r="BA217">
            <v>1040</v>
          </cell>
          <cell r="BB217">
            <v>993</v>
          </cell>
          <cell r="BC217">
            <v>819</v>
          </cell>
          <cell r="BE217">
            <v>0</v>
          </cell>
          <cell r="BK217" t="str">
            <v>C4</v>
          </cell>
          <cell r="BL217" t="str">
            <v>C3</v>
          </cell>
          <cell r="BM217" t="str">
            <v>C3</v>
          </cell>
          <cell r="CW217" t="str">
            <v>Flush toilet (municipal)</v>
          </cell>
          <cell r="DO217" t="str">
            <v>662,14</v>
          </cell>
          <cell r="DP217" t="str">
            <v>STEEL PALISADE</v>
          </cell>
          <cell r="EH217">
            <v>2</v>
          </cell>
          <cell r="EM217" t="str">
            <v/>
          </cell>
          <cell r="EN217" t="str">
            <v/>
          </cell>
          <cell r="EO217" t="str">
            <v/>
          </cell>
          <cell r="EP217" t="str">
            <v/>
          </cell>
          <cell r="EQ217" t="str">
            <v/>
          </cell>
          <cell r="FH217" t="str">
            <v/>
          </cell>
          <cell r="FI217" t="str">
            <v/>
          </cell>
          <cell r="FP217">
            <v>0</v>
          </cell>
          <cell r="FR217">
            <v>0</v>
          </cell>
          <cell r="FT217">
            <v>0</v>
          </cell>
          <cell r="FV217">
            <v>0</v>
          </cell>
          <cell r="FW217">
            <v>0</v>
          </cell>
          <cell r="GA217" t="str">
            <v/>
          </cell>
          <cell r="GC217" t="str">
            <v>Yes</v>
          </cell>
          <cell r="GD217">
            <v>0</v>
          </cell>
          <cell r="GE217">
            <v>0</v>
          </cell>
          <cell r="GF217">
            <v>0</v>
          </cell>
          <cell r="GG217" t="str">
            <v>0</v>
          </cell>
          <cell r="GH217" t="str">
            <v>0</v>
          </cell>
          <cell r="GI217" t="str">
            <v>Municipal Yard Supply</v>
          </cell>
          <cell r="GJ217" t="str">
            <v>Always available</v>
          </cell>
          <cell r="GK217" t="str">
            <v>NO</v>
          </cell>
          <cell r="GL217">
            <v>0</v>
          </cell>
          <cell r="GR217" t="str">
            <v>Reticulated for drinking purposes</v>
          </cell>
          <cell r="GS217" t="str">
            <v>Not needed</v>
          </cell>
          <cell r="GT217" t="str">
            <v/>
          </cell>
          <cell r="GU217">
            <v>40</v>
          </cell>
          <cell r="GV217">
            <v>26</v>
          </cell>
          <cell r="GW217">
            <v>14</v>
          </cell>
          <cell r="GX217">
            <v>0.15384615384615385</v>
          </cell>
          <cell r="GY217" t="str">
            <v>8</v>
          </cell>
          <cell r="GZ217">
            <v>8</v>
          </cell>
          <cell r="HA217">
            <v>3</v>
          </cell>
          <cell r="HB217">
            <v>0.375</v>
          </cell>
          <cell r="HC217">
            <v>0</v>
          </cell>
          <cell r="HD217">
            <v>1</v>
          </cell>
          <cell r="HE217" t="str">
            <v>0</v>
          </cell>
          <cell r="HF217">
            <v>1</v>
          </cell>
          <cell r="HG217" t="str">
            <v>1</v>
          </cell>
          <cell r="HH217">
            <v>1</v>
          </cell>
          <cell r="HI217">
            <v>0</v>
          </cell>
          <cell r="HJ217">
            <v>5</v>
          </cell>
          <cell r="HK217">
            <v>5</v>
          </cell>
          <cell r="HL217">
            <v>1</v>
          </cell>
          <cell r="HM217">
            <v>0</v>
          </cell>
          <cell r="HN217">
            <v>2</v>
          </cell>
          <cell r="HO217" t="str">
            <v>2</v>
          </cell>
          <cell r="HP217">
            <v>1</v>
          </cell>
          <cell r="HQ217" t="str">
            <v>0</v>
          </cell>
          <cell r="HR217">
            <v>11</v>
          </cell>
          <cell r="HS217">
            <v>11</v>
          </cell>
          <cell r="HT217">
            <v>17</v>
          </cell>
          <cell r="HU217">
            <v>8</v>
          </cell>
          <cell r="HW217">
            <v>1</v>
          </cell>
          <cell r="HX217">
            <v>1</v>
          </cell>
          <cell r="HY217" t="str">
            <v>0</v>
          </cell>
          <cell r="HZ217" t="str">
            <v>0</v>
          </cell>
          <cell r="IA217">
            <v>39</v>
          </cell>
          <cell r="IB217">
            <v>39</v>
          </cell>
          <cell r="IC217">
            <v>0</v>
          </cell>
          <cell r="ID217">
            <v>0</v>
          </cell>
          <cell r="IE217">
            <v>1</v>
          </cell>
          <cell r="IF217">
            <v>1</v>
          </cell>
          <cell r="IG217">
            <v>590082.53</v>
          </cell>
          <cell r="IH217" t="str">
            <v>42766897,32</v>
          </cell>
          <cell r="II217" t="str">
            <v>1974</v>
          </cell>
          <cell r="IJ217">
            <v>22378546.98</v>
          </cell>
          <cell r="IK217">
            <v>45332911.159199998</v>
          </cell>
          <cell r="IL217">
            <v>5911342.5449999999</v>
          </cell>
          <cell r="IM217">
            <v>7910709.7916000001</v>
          </cell>
          <cell r="IN217" t="str">
            <v>590082,53</v>
          </cell>
          <cell r="IP217">
            <v>-44742828.629100002</v>
          </cell>
          <cell r="IQ217">
            <v>1.3797646387E-2</v>
          </cell>
          <cell r="IS217">
            <v>100</v>
          </cell>
          <cell r="IT217">
            <v>5</v>
          </cell>
          <cell r="IU217" t="str">
            <v>FEASIBILITY STUDY</v>
          </cell>
        </row>
        <row r="218">
          <cell r="A218" t="str">
            <v>HOPETOWN GEKOMBINEERDE SKOOL</v>
          </cell>
          <cell r="B218" t="str">
            <v>GOVERNMENT SCHOOL</v>
          </cell>
          <cell r="C218" t="str">
            <v>NCPRP0398, 0449, 0595, 0596, 0597, 0529</v>
          </cell>
          <cell r="D218">
            <v>300022301</v>
          </cell>
          <cell r="E218" t="str">
            <v/>
          </cell>
          <cell r="F218" t="str">
            <v>PIXLEY KA SEME</v>
          </cell>
          <cell r="G218" t="str">
            <v>THEMBELIHLE</v>
          </cell>
          <cell r="H218" t="str">
            <v>HOPETOWN</v>
          </cell>
          <cell r="I218" t="str">
            <v>HOPETOWN</v>
          </cell>
          <cell r="J218" t="str">
            <v>MARKET STREET, HOPETOWN</v>
          </cell>
          <cell r="K218" t="str">
            <v>-29.623935</v>
          </cell>
          <cell r="L218" t="str">
            <v>24.087122</v>
          </cell>
          <cell r="M218">
            <v>2</v>
          </cell>
          <cell r="N218" t="str">
            <v>TM GEDEZANA</v>
          </cell>
          <cell r="O218" t="str">
            <v>4</v>
          </cell>
          <cell r="P218" t="str">
            <v>TIENIE SMIT</v>
          </cell>
          <cell r="Q218" t="str">
            <v>0532038061</v>
          </cell>
          <cell r="R218" t="str">
            <v>0827848828</v>
          </cell>
          <cell r="S218" t="str">
            <v>HOPETOWNHIGH@CNERY.CO.ZA</v>
          </cell>
          <cell r="T218" t="str">
            <v>YES</v>
          </cell>
          <cell r="U218" t="str">
            <v>URBAN</v>
          </cell>
          <cell r="V218" t="str">
            <v>345</v>
          </cell>
          <cell r="W218" t="str">
            <v>10,0731</v>
          </cell>
          <cell r="X218">
            <v>4.8</v>
          </cell>
          <cell r="Y218" t="str">
            <v>5,2731</v>
          </cell>
          <cell r="AA218" t="str">
            <v>PERMANENT</v>
          </cell>
          <cell r="AB218" t="str">
            <v/>
          </cell>
          <cell r="AC218" t="str">
            <v/>
          </cell>
          <cell r="AD218" t="str">
            <v>PROVINCIAL</v>
          </cell>
          <cell r="AE218" t="str">
            <v>NO</v>
          </cell>
          <cell r="AF218" t="str">
            <v/>
          </cell>
          <cell r="AG218" t="str">
            <v>OPERATIONAL (LEARNERS AT THE SCHOOL)</v>
          </cell>
          <cell r="AH218" t="str">
            <v>PUBLIC</v>
          </cell>
          <cell r="AI218" t="str">
            <v>PUBLIC ORDINARY SCHOOL</v>
          </cell>
          <cell r="AJ218" t="str">
            <v>COMBINED</v>
          </cell>
          <cell r="AK218">
            <v>298</v>
          </cell>
          <cell r="AL218" t="str">
            <v>SMALL COMBINED</v>
          </cell>
          <cell r="AM218" t="str">
            <v xml:space="preserve">LEVEL 1 COMBINEDSCHOOL </v>
          </cell>
          <cell r="AN218" t="str">
            <v>GRADE 1</v>
          </cell>
          <cell r="AO218" t="str">
            <v>GRADE 12</v>
          </cell>
          <cell r="AP218" t="str">
            <v>310</v>
          </cell>
          <cell r="AQ218">
            <v>330</v>
          </cell>
          <cell r="AR218">
            <v>280</v>
          </cell>
          <cell r="AS218">
            <v>271</v>
          </cell>
          <cell r="AT218">
            <v>291</v>
          </cell>
          <cell r="AU218">
            <v>289</v>
          </cell>
          <cell r="AV218">
            <v>287</v>
          </cell>
          <cell r="AW218">
            <v>293</v>
          </cell>
          <cell r="AX218">
            <v>288</v>
          </cell>
          <cell r="AY218">
            <v>271</v>
          </cell>
          <cell r="AZ218">
            <v>285</v>
          </cell>
          <cell r="BA218">
            <v>270</v>
          </cell>
          <cell r="BB218">
            <v>282</v>
          </cell>
          <cell r="BC218">
            <v>298</v>
          </cell>
          <cell r="BE218">
            <v>0</v>
          </cell>
          <cell r="BK218" t="str">
            <v>C3</v>
          </cell>
          <cell r="BL218" t="str">
            <v>C3</v>
          </cell>
          <cell r="BM218" t="str">
            <v>C3</v>
          </cell>
          <cell r="CW218" t="str">
            <v>Flush toilet (municipal)</v>
          </cell>
          <cell r="DO218" t="str">
            <v>1379,1</v>
          </cell>
          <cell r="DP218" t="str">
            <v xml:space="preserve"> </v>
          </cell>
          <cell r="EM218" t="str">
            <v/>
          </cell>
          <cell r="EN218" t="str">
            <v/>
          </cell>
          <cell r="EO218" t="str">
            <v/>
          </cell>
          <cell r="EP218" t="str">
            <v/>
          </cell>
          <cell r="EQ218" t="str">
            <v/>
          </cell>
          <cell r="FH218" t="str">
            <v/>
          </cell>
          <cell r="FI218" t="str">
            <v/>
          </cell>
          <cell r="FP218">
            <v>0</v>
          </cell>
          <cell r="FR218">
            <v>0</v>
          </cell>
          <cell r="FT218">
            <v>0</v>
          </cell>
          <cell r="FV218">
            <v>0</v>
          </cell>
          <cell r="FW218">
            <v>0</v>
          </cell>
          <cell r="GA218" t="str">
            <v/>
          </cell>
          <cell r="GC218" t="str">
            <v>Yes</v>
          </cell>
          <cell r="GD218">
            <v>1</v>
          </cell>
          <cell r="GE218">
            <v>3</v>
          </cell>
          <cell r="GF218">
            <v>2</v>
          </cell>
          <cell r="GG218" t="str">
            <v>0</v>
          </cell>
          <cell r="GH218" t="str">
            <v>0</v>
          </cell>
          <cell r="GI218" t="str">
            <v>Borehole/Well on site, Mobile Tankers , Municipal Yard Supply</v>
          </cell>
          <cell r="GJ218" t="str">
            <v>Less than 75%</v>
          </cell>
          <cell r="GK218" t="str">
            <v>NO</v>
          </cell>
          <cell r="GL218">
            <v>0</v>
          </cell>
          <cell r="GR218" t="str">
            <v>Reticulated for drinking purposes, Reticulated for water borne sewerage system, Reticulated for watering of sport fields and gardens</v>
          </cell>
          <cell r="GS218" t="str">
            <v>Less than 50% needed</v>
          </cell>
          <cell r="GT218" t="str">
            <v/>
          </cell>
          <cell r="GU218">
            <v>15</v>
          </cell>
          <cell r="GV218">
            <v>12</v>
          </cell>
          <cell r="GW218">
            <v>3</v>
          </cell>
          <cell r="GX218">
            <v>0</v>
          </cell>
          <cell r="GY218" t="str">
            <v>10</v>
          </cell>
          <cell r="GZ218">
            <v>5</v>
          </cell>
          <cell r="HA218">
            <v>1</v>
          </cell>
          <cell r="HB218">
            <v>0.2</v>
          </cell>
          <cell r="HC218">
            <v>1</v>
          </cell>
          <cell r="HD218">
            <v>1</v>
          </cell>
          <cell r="HE218" t="str">
            <v>0</v>
          </cell>
          <cell r="HF218">
            <v>0</v>
          </cell>
          <cell r="HG218" t="str">
            <v>0</v>
          </cell>
          <cell r="HH218">
            <v>0</v>
          </cell>
          <cell r="HI218">
            <v>0</v>
          </cell>
          <cell r="HJ218">
            <v>2</v>
          </cell>
          <cell r="HK218">
            <v>1</v>
          </cell>
          <cell r="HL218">
            <v>1</v>
          </cell>
          <cell r="HM218">
            <v>0</v>
          </cell>
          <cell r="HN218">
            <v>0</v>
          </cell>
          <cell r="HO218" t="str">
            <v>0</v>
          </cell>
          <cell r="HP218">
            <v>0</v>
          </cell>
          <cell r="HQ218" t="str">
            <v>0</v>
          </cell>
          <cell r="HR218">
            <v>8</v>
          </cell>
          <cell r="HS218">
            <v>9</v>
          </cell>
          <cell r="HT218">
            <v>8</v>
          </cell>
          <cell r="HU218">
            <v>3</v>
          </cell>
          <cell r="HW218">
            <v>0</v>
          </cell>
          <cell r="HX218">
            <v>0</v>
          </cell>
          <cell r="HY218" t="str">
            <v>0</v>
          </cell>
          <cell r="HZ218" t="str">
            <v>0</v>
          </cell>
          <cell r="IA218">
            <v>15</v>
          </cell>
          <cell r="IB218">
            <v>15</v>
          </cell>
          <cell r="IC218">
            <v>11</v>
          </cell>
          <cell r="ID218">
            <v>13</v>
          </cell>
          <cell r="IE218">
            <v>1</v>
          </cell>
          <cell r="IF218">
            <v>0</v>
          </cell>
          <cell r="IG218">
            <v>603866.4399</v>
          </cell>
          <cell r="IH218" t="str">
            <v>58401517,51</v>
          </cell>
          <cell r="II218" t="str">
            <v>1912</v>
          </cell>
          <cell r="IJ218">
            <v>10339799</v>
          </cell>
          <cell r="IK218">
            <v>77684959.212200001</v>
          </cell>
          <cell r="IL218">
            <v>15080943.652100001</v>
          </cell>
          <cell r="IM218">
            <v>20181704.5295</v>
          </cell>
          <cell r="IN218" t="str">
            <v>603866,4399</v>
          </cell>
          <cell r="IP218">
            <v>-77081092.772300005</v>
          </cell>
          <cell r="IQ218">
            <v>1.9201691730000001E-2</v>
          </cell>
          <cell r="IS218">
            <v>100</v>
          </cell>
          <cell r="IT218">
            <v>5</v>
          </cell>
          <cell r="IU218" t="str">
            <v>CORRECTIVE MAINTENANCE</v>
          </cell>
        </row>
        <row r="219">
          <cell r="A219" t="str">
            <v>HOTAZEL COMBINED SCHOOL</v>
          </cell>
          <cell r="B219" t="str">
            <v>GOVERNMENT SCHOOL</v>
          </cell>
          <cell r="C219" t="str">
            <v>NCPRP1756</v>
          </cell>
          <cell r="D219">
            <v>300045303</v>
          </cell>
          <cell r="E219" t="str">
            <v/>
          </cell>
          <cell r="F219" t="str">
            <v>JOHN TAOLO GAETSEWE</v>
          </cell>
          <cell r="G219" t="str">
            <v>JOE MOROLONG</v>
          </cell>
          <cell r="H219" t="str">
            <v>HOTAZEL</v>
          </cell>
          <cell r="I219" t="str">
            <v>HOTAZEL</v>
          </cell>
          <cell r="J219" t="str">
            <v>4 PȆREL STREET, HOTAZEL</v>
          </cell>
          <cell r="K219" t="str">
            <v>-27.207426</v>
          </cell>
          <cell r="L219" t="str">
            <v>22.963552</v>
          </cell>
          <cell r="M219">
            <v>7</v>
          </cell>
          <cell r="N219" t="str">
            <v>ME MALELE</v>
          </cell>
          <cell r="O219" t="str">
            <v>3</v>
          </cell>
          <cell r="P219" t="str">
            <v>MOLOKO VICTOR MODIBA</v>
          </cell>
          <cell r="Q219" t="str">
            <v>0537422220</v>
          </cell>
          <cell r="R219" t="str">
            <v>0768974521</v>
          </cell>
          <cell r="S219" t="str">
            <v>DWCBEUKESHCS@GMAIL.COM</v>
          </cell>
          <cell r="T219" t="str">
            <v>NO</v>
          </cell>
          <cell r="U219" t="str">
            <v>URBAN</v>
          </cell>
          <cell r="V219" t="str">
            <v>392,393,</v>
          </cell>
          <cell r="W219" t="str">
            <v>1,0882</v>
          </cell>
          <cell r="X219">
            <v>4.8</v>
          </cell>
          <cell r="Y219" t="str">
            <v>-3,7118</v>
          </cell>
          <cell r="AA219" t="str">
            <v>PERMANENT</v>
          </cell>
          <cell r="AB219" t="str">
            <v/>
          </cell>
          <cell r="AC219" t="str">
            <v/>
          </cell>
          <cell r="AD219" t="str">
            <v>PROVINCIAL</v>
          </cell>
          <cell r="AE219" t="str">
            <v>NO</v>
          </cell>
          <cell r="AF219" t="str">
            <v/>
          </cell>
          <cell r="AG219" t="str">
            <v>OPERATIONAL (LEARNERS AT THE SCHOOL)</v>
          </cell>
          <cell r="AH219" t="str">
            <v>PUBLIC</v>
          </cell>
          <cell r="AI219" t="str">
            <v>PUBLIC ORDINARY SCHOOL</v>
          </cell>
          <cell r="AJ219" t="str">
            <v>COMBINED</v>
          </cell>
          <cell r="AK219">
            <v>820</v>
          </cell>
          <cell r="AL219" t="str">
            <v>LARGE COMBINED</v>
          </cell>
          <cell r="AM219" t="str">
            <v xml:space="preserve">LEVEL 2 COMBINEDSCHOOL </v>
          </cell>
          <cell r="AN219" t="str">
            <v>GRADE R</v>
          </cell>
          <cell r="AO219" t="str">
            <v>GRADE 12</v>
          </cell>
          <cell r="AP219" t="str">
            <v>331</v>
          </cell>
          <cell r="AQ219">
            <v>308</v>
          </cell>
          <cell r="AR219">
            <v>306</v>
          </cell>
          <cell r="AS219">
            <v>257</v>
          </cell>
          <cell r="AT219">
            <v>369</v>
          </cell>
          <cell r="AU219">
            <v>563</v>
          </cell>
          <cell r="AV219">
            <v>558</v>
          </cell>
          <cell r="AW219">
            <v>580</v>
          </cell>
          <cell r="AX219">
            <v>756</v>
          </cell>
          <cell r="AY219">
            <v>674</v>
          </cell>
          <cell r="AZ219">
            <v>652</v>
          </cell>
          <cell r="BA219">
            <v>673</v>
          </cell>
          <cell r="BB219">
            <v>704</v>
          </cell>
          <cell r="BC219">
            <v>820</v>
          </cell>
          <cell r="BE219">
            <v>0</v>
          </cell>
          <cell r="BK219" t="str">
            <v>C3</v>
          </cell>
          <cell r="BL219" t="str">
            <v>C3</v>
          </cell>
          <cell r="BM219" t="str">
            <v>C3</v>
          </cell>
          <cell r="CW219" t="str">
            <v>Flush toilet (septic tank)</v>
          </cell>
          <cell r="DO219" t="str">
            <v>537,15</v>
          </cell>
          <cell r="DP219" t="str">
            <v xml:space="preserve"> </v>
          </cell>
          <cell r="EH219">
            <v>7</v>
          </cell>
          <cell r="EM219" t="str">
            <v>YES</v>
          </cell>
          <cell r="EN219" t="str">
            <v/>
          </cell>
          <cell r="EO219" t="str">
            <v/>
          </cell>
          <cell r="EP219" t="str">
            <v/>
          </cell>
          <cell r="EQ219" t="str">
            <v/>
          </cell>
          <cell r="FH219" t="str">
            <v/>
          </cell>
          <cell r="FI219" t="str">
            <v>NEED DOUBLE ECD NO ECD</v>
          </cell>
          <cell r="FP219">
            <v>1773653.6708</v>
          </cell>
          <cell r="FR219">
            <v>1773653.6708</v>
          </cell>
          <cell r="FT219">
            <v>1773653.6708</v>
          </cell>
          <cell r="FV219">
            <v>1773653.6708</v>
          </cell>
          <cell r="FW219">
            <v>7094614.6831999999</v>
          </cell>
          <cell r="GA219" t="str">
            <v/>
          </cell>
          <cell r="GC219" t="str">
            <v>Yes</v>
          </cell>
          <cell r="GD219">
            <v>0</v>
          </cell>
          <cell r="GE219">
            <v>0</v>
          </cell>
          <cell r="GF219">
            <v>0</v>
          </cell>
          <cell r="GG219" t="str">
            <v>0</v>
          </cell>
          <cell r="GH219" t="str">
            <v>0</v>
          </cell>
          <cell r="GI219" t="str">
            <v>Municipal/Communal</v>
          </cell>
          <cell r="GJ219" t="str">
            <v>Always available</v>
          </cell>
          <cell r="GK219" t="str">
            <v>NO</v>
          </cell>
          <cell r="GL219">
            <v>0</v>
          </cell>
          <cell r="GR219" t="str">
            <v>Reticulated for drinking purposes, Reticulated for vegetable garden, Reticulated for water borne sewerage system</v>
          </cell>
          <cell r="GS219" t="str">
            <v>Not needed</v>
          </cell>
          <cell r="GT219" t="str">
            <v/>
          </cell>
          <cell r="GU219">
            <v>25</v>
          </cell>
          <cell r="GV219">
            <v>20</v>
          </cell>
          <cell r="GW219">
            <v>5</v>
          </cell>
          <cell r="GX219">
            <v>0.05</v>
          </cell>
          <cell r="GY219" t="str">
            <v>4</v>
          </cell>
          <cell r="GZ219">
            <v>13</v>
          </cell>
          <cell r="HA219">
            <v>9</v>
          </cell>
          <cell r="HB219">
            <v>0.69230769230769229</v>
          </cell>
          <cell r="HC219">
            <v>0</v>
          </cell>
          <cell r="HD219">
            <v>1</v>
          </cell>
          <cell r="HE219" t="str">
            <v>0</v>
          </cell>
          <cell r="HF219">
            <v>0</v>
          </cell>
          <cell r="HG219" t="str">
            <v>0</v>
          </cell>
          <cell r="HH219">
            <v>1</v>
          </cell>
          <cell r="HI219">
            <v>1</v>
          </cell>
          <cell r="HJ219">
            <v>1</v>
          </cell>
          <cell r="HK219">
            <v>1</v>
          </cell>
          <cell r="HL219">
            <v>1</v>
          </cell>
          <cell r="HM219">
            <v>0</v>
          </cell>
          <cell r="HN219">
            <v>1</v>
          </cell>
          <cell r="HO219" t="str">
            <v>1</v>
          </cell>
          <cell r="HP219">
            <v>1</v>
          </cell>
          <cell r="HQ219" t="str">
            <v>0</v>
          </cell>
          <cell r="HR219">
            <v>8</v>
          </cell>
          <cell r="HS219">
            <v>8</v>
          </cell>
          <cell r="HT219">
            <v>14</v>
          </cell>
          <cell r="HU219">
            <v>6</v>
          </cell>
          <cell r="HW219">
            <v>0</v>
          </cell>
          <cell r="HX219">
            <v>1</v>
          </cell>
          <cell r="HY219" t="str">
            <v>1</v>
          </cell>
          <cell r="HZ219" t="str">
            <v>16</v>
          </cell>
          <cell r="IA219">
            <v>27</v>
          </cell>
          <cell r="IB219">
            <v>11</v>
          </cell>
          <cell r="IC219">
            <v>1</v>
          </cell>
          <cell r="ID219">
            <v>1</v>
          </cell>
          <cell r="IE219">
            <v>1</v>
          </cell>
          <cell r="IF219">
            <v>0</v>
          </cell>
          <cell r="IG219">
            <v>1738039.41</v>
          </cell>
          <cell r="IH219" t="str">
            <v>30738736,73</v>
          </cell>
          <cell r="II219" t="str">
            <v>1970</v>
          </cell>
          <cell r="IJ219">
            <v>10225642.6</v>
          </cell>
          <cell r="IK219">
            <v>32583060.933800001</v>
          </cell>
          <cell r="IL219">
            <v>1044120.246</v>
          </cell>
          <cell r="IM219">
            <v>1397268.4191999999</v>
          </cell>
          <cell r="IN219" t="str">
            <v>1738039,41</v>
          </cell>
          <cell r="IP219">
            <v>-30845021.523800001</v>
          </cell>
          <cell r="IQ219">
            <v>5.6542317433999997E-2</v>
          </cell>
          <cell r="IS219">
            <v>100</v>
          </cell>
          <cell r="IT219">
            <v>5</v>
          </cell>
          <cell r="IU219" t="str">
            <v>FEASIBILITY STUDY</v>
          </cell>
        </row>
        <row r="220">
          <cell r="A220" t="str">
            <v>HTT BIDI MEMORIAL PRIMARY SCHOOL</v>
          </cell>
          <cell r="B220" t="str">
            <v>GOVERNMENT SCHOOL</v>
          </cell>
          <cell r="C220" t="str">
            <v>NCPRP0392</v>
          </cell>
          <cell r="D220">
            <v>300044205</v>
          </cell>
          <cell r="E220" t="str">
            <v/>
          </cell>
          <cell r="F220" t="str">
            <v>ZF MGCAWU</v>
          </cell>
          <cell r="G220" t="str">
            <v>TSANTSABANE</v>
          </cell>
          <cell r="H220" t="str">
            <v>POSTMASBURG</v>
          </cell>
          <cell r="I220" t="str">
            <v>BOICHOKO</v>
          </cell>
          <cell r="J220" t="str">
            <v>486, MATSOABANE, BOICHOKO, POSTMASBURG</v>
          </cell>
          <cell r="K220" t="str">
            <v>-28.320175</v>
          </cell>
          <cell r="L220" t="str">
            <v>23.040906</v>
          </cell>
          <cell r="M220">
            <v>5</v>
          </cell>
          <cell r="N220" t="str">
            <v>LC SEHAKO</v>
          </cell>
          <cell r="O220" t="str">
            <v>2</v>
          </cell>
          <cell r="P220" t="str">
            <v>MARTHA MARIA WILLEMSE</v>
          </cell>
          <cell r="Q220" t="str">
            <v>0533132114</v>
          </cell>
          <cell r="R220" t="str">
            <v>0732517650</v>
          </cell>
          <cell r="S220" t="str">
            <v>LAERSKOOLKHOSIS@GMAIL.COM</v>
          </cell>
          <cell r="T220" t="str">
            <v>NO</v>
          </cell>
          <cell r="U220" t="str">
            <v>URBAN</v>
          </cell>
          <cell r="V220" t="str">
            <v>936</v>
          </cell>
          <cell r="W220" t="str">
            <v>1,7962</v>
          </cell>
          <cell r="X220">
            <v>2.8</v>
          </cell>
          <cell r="Y220" t="str">
            <v>-1,0038</v>
          </cell>
          <cell r="AA220" t="str">
            <v>PERMANENT</v>
          </cell>
          <cell r="AB220" t="str">
            <v/>
          </cell>
          <cell r="AC220" t="str">
            <v/>
          </cell>
          <cell r="AD220" t="str">
            <v>LOCAL GOVERNMENT</v>
          </cell>
          <cell r="AE220" t="str">
            <v>NO</v>
          </cell>
          <cell r="AF220" t="str">
            <v/>
          </cell>
          <cell r="AG220" t="str">
            <v>OPERATIONAL (LEARNERS AT THE SCHOOL)</v>
          </cell>
          <cell r="AH220" t="str">
            <v>PUBLIC</v>
          </cell>
          <cell r="AI220" t="str">
            <v>PUBLIC ORDINARY SCHOOL</v>
          </cell>
          <cell r="AJ220" t="str">
            <v>PRIMARY</v>
          </cell>
          <cell r="AK220">
            <v>1486</v>
          </cell>
          <cell r="AL220" t="str">
            <v>MEGA PRIMARY</v>
          </cell>
          <cell r="AM220" t="str">
            <v xml:space="preserve">LEVEL 5 PRIMARY SCHOOL </v>
          </cell>
          <cell r="AN220" t="str">
            <v>GRADE R</v>
          </cell>
          <cell r="AO220" t="str">
            <v>GRADE 7</v>
          </cell>
          <cell r="AP220" t="str">
            <v>1224</v>
          </cell>
          <cell r="AQ220">
            <v>1200</v>
          </cell>
          <cell r="AR220">
            <v>1310</v>
          </cell>
          <cell r="AS220">
            <v>1209</v>
          </cell>
          <cell r="AT220">
            <v>1205</v>
          </cell>
          <cell r="AU220">
            <v>1193</v>
          </cell>
          <cell r="AV220">
            <v>1204</v>
          </cell>
          <cell r="AW220">
            <v>1279</v>
          </cell>
          <cell r="AX220">
            <v>1580</v>
          </cell>
          <cell r="AY220">
            <v>1269</v>
          </cell>
          <cell r="AZ220">
            <v>1395</v>
          </cell>
          <cell r="BA220">
            <v>1426</v>
          </cell>
          <cell r="BB220">
            <v>1413</v>
          </cell>
          <cell r="BC220">
            <v>1486</v>
          </cell>
          <cell r="BE220">
            <v>0</v>
          </cell>
          <cell r="BK220" t="str">
            <v>C4</v>
          </cell>
          <cell r="BL220" t="str">
            <v>C4</v>
          </cell>
          <cell r="BM220" t="str">
            <v>C4</v>
          </cell>
          <cell r="CW220" t="str">
            <v>Flush toilet (municipal)</v>
          </cell>
          <cell r="DO220" t="str">
            <v>516,11</v>
          </cell>
          <cell r="DP220" t="str">
            <v xml:space="preserve"> </v>
          </cell>
          <cell r="EH220">
            <v>2</v>
          </cell>
          <cell r="EM220" t="str">
            <v/>
          </cell>
          <cell r="EN220" t="str">
            <v/>
          </cell>
          <cell r="EO220" t="str">
            <v/>
          </cell>
          <cell r="EP220" t="str">
            <v/>
          </cell>
          <cell r="EQ220" t="str">
            <v/>
          </cell>
          <cell r="FG220" t="str">
            <v>FULL SCHOOL - 24</v>
          </cell>
          <cell r="FH220" t="str">
            <v/>
          </cell>
          <cell r="FI220" t="str">
            <v/>
          </cell>
          <cell r="FP220">
            <v>39823862</v>
          </cell>
          <cell r="FR220">
            <v>39823862</v>
          </cell>
          <cell r="FT220">
            <v>39823862</v>
          </cell>
          <cell r="FV220">
            <v>39823862</v>
          </cell>
          <cell r="FW220">
            <v>159295448</v>
          </cell>
          <cell r="GA220" t="str">
            <v/>
          </cell>
          <cell r="GC220" t="str">
            <v>Yes</v>
          </cell>
          <cell r="GD220">
            <v>0</v>
          </cell>
          <cell r="GE220">
            <v>0</v>
          </cell>
          <cell r="GF220">
            <v>0</v>
          </cell>
          <cell r="GG220" t="str">
            <v>0</v>
          </cell>
          <cell r="GH220" t="str">
            <v>0</v>
          </cell>
          <cell r="GI220" t="str">
            <v>Borehole/Well on site, Municipal Yard Supply</v>
          </cell>
          <cell r="GJ220" t="str">
            <v>Less than 100%</v>
          </cell>
          <cell r="GK220" t="str">
            <v>NO</v>
          </cell>
          <cell r="GL220">
            <v>0</v>
          </cell>
          <cell r="GR220" t="str">
            <v>Reticulated for drinking purposes, Reticulated for vegetable garden, Reticulated for water borne sewerage system</v>
          </cell>
          <cell r="GS220" t="str">
            <v>Less than 25% needed</v>
          </cell>
          <cell r="GT220" t="str">
            <v/>
          </cell>
          <cell r="GU220">
            <v>78</v>
          </cell>
          <cell r="GV220">
            <v>37.15</v>
          </cell>
          <cell r="GW220">
            <v>40.85</v>
          </cell>
          <cell r="GX220">
            <v>0</v>
          </cell>
          <cell r="GY220" t="str">
            <v>14</v>
          </cell>
          <cell r="GZ220">
            <v>0</v>
          </cell>
          <cell r="HA220">
            <v>0</v>
          </cell>
          <cell r="HB220">
            <v>0</v>
          </cell>
          <cell r="HC220">
            <v>0</v>
          </cell>
          <cell r="HD220">
            <v>1</v>
          </cell>
          <cell r="HE220" t="str">
            <v>1</v>
          </cell>
          <cell r="HF220">
            <v>0</v>
          </cell>
          <cell r="HG220" t="str">
            <v>0</v>
          </cell>
          <cell r="HH220">
            <v>1</v>
          </cell>
          <cell r="HI220">
            <v>1</v>
          </cell>
          <cell r="HJ220">
            <v>0</v>
          </cell>
          <cell r="HK220">
            <v>0</v>
          </cell>
          <cell r="HL220">
            <v>1</v>
          </cell>
          <cell r="HM220">
            <v>1</v>
          </cell>
          <cell r="HN220">
            <v>1</v>
          </cell>
          <cell r="HO220" t="str">
            <v>1</v>
          </cell>
          <cell r="HP220">
            <v>1</v>
          </cell>
          <cell r="HQ220" t="str">
            <v>0</v>
          </cell>
          <cell r="HR220">
            <v>12</v>
          </cell>
          <cell r="HS220">
            <v>12</v>
          </cell>
          <cell r="HT220">
            <v>14</v>
          </cell>
          <cell r="HU220">
            <v>4</v>
          </cell>
          <cell r="HW220">
            <v>0</v>
          </cell>
          <cell r="HX220">
            <v>1</v>
          </cell>
          <cell r="HY220" t="str">
            <v>1</v>
          </cell>
          <cell r="HZ220" t="str">
            <v>25</v>
          </cell>
          <cell r="IA220">
            <v>37</v>
          </cell>
          <cell r="IB220">
            <v>12</v>
          </cell>
          <cell r="IC220">
            <v>3</v>
          </cell>
          <cell r="ID220">
            <v>3</v>
          </cell>
          <cell r="IE220">
            <v>1</v>
          </cell>
          <cell r="IF220">
            <v>0</v>
          </cell>
          <cell r="IG220">
            <v>198926.15</v>
          </cell>
          <cell r="IH220" t="str">
            <v>55114111,2</v>
          </cell>
          <cell r="II220" t="str">
            <v>1991</v>
          </cell>
          <cell r="IJ220">
            <v>15130853.0779</v>
          </cell>
          <cell r="IK220">
            <v>58420957.872000001</v>
          </cell>
          <cell r="IL220">
            <v>2062650.3218</v>
          </cell>
          <cell r="IM220">
            <v>2760291.4182000002</v>
          </cell>
          <cell r="IN220" t="str">
            <v>198926,15</v>
          </cell>
          <cell r="IP220">
            <v>-58222031.722000003</v>
          </cell>
          <cell r="IQ220">
            <v>3.6093505361000002E-3</v>
          </cell>
          <cell r="IS220">
            <v>100</v>
          </cell>
          <cell r="IT220">
            <v>5</v>
          </cell>
          <cell r="IU220" t="str">
            <v>PREVENTATIVE MAINTENANCE</v>
          </cell>
        </row>
        <row r="221">
          <cell r="A221" t="str">
            <v>HUIS MIMOSA SPESIALE SKOOL</v>
          </cell>
          <cell r="B221" t="str">
            <v>SPECIAL SCHOOL</v>
          </cell>
          <cell r="C221" t="str">
            <v>NOT ON ASSET REGISTER</v>
          </cell>
          <cell r="D221">
            <v>300010708</v>
          </cell>
          <cell r="E221" t="str">
            <v/>
          </cell>
          <cell r="F221" t="str">
            <v>FRANCES BAARD</v>
          </cell>
          <cell r="G221" t="str">
            <v>SOL PLAATJE</v>
          </cell>
          <cell r="H221" t="str">
            <v>KIMBERLEY</v>
          </cell>
          <cell r="I221" t="str">
            <v>GALESHEWE</v>
          </cell>
          <cell r="J221" t="str">
            <v>ETHAL STREET, GALESHEWE, KIMBERLEY</v>
          </cell>
          <cell r="K221" t="str">
            <v xml:space="preserve">-28.718748              </v>
          </cell>
          <cell r="L221" t="str">
            <v xml:space="preserve">24.749189                 </v>
          </cell>
          <cell r="M221">
            <v>7</v>
          </cell>
          <cell r="N221" t="str">
            <v>DW DANIELS</v>
          </cell>
          <cell r="O221" t="str">
            <v>0</v>
          </cell>
          <cell r="P221" t="str">
            <v>CONSTANCE BRINK</v>
          </cell>
          <cell r="Q221" t="str">
            <v>0538712594</v>
          </cell>
          <cell r="R221" t="str">
            <v>0824631920</v>
          </cell>
          <cell r="S221" t="str">
            <v>HUISMIMOSA@TELKOMSA.NET</v>
          </cell>
          <cell r="T221" t="str">
            <v>TBD</v>
          </cell>
          <cell r="U221" t="str">
            <v>URBAN</v>
          </cell>
          <cell r="V221" t="str">
            <v>6369</v>
          </cell>
          <cell r="W221" t="str">
            <v>1,358</v>
          </cell>
          <cell r="X221">
            <v>4.8</v>
          </cell>
          <cell r="Y221" t="str">
            <v>-3,442</v>
          </cell>
          <cell r="AA221" t="str">
            <v>PERMANENT</v>
          </cell>
          <cell r="AB221" t="str">
            <v/>
          </cell>
          <cell r="AC221" t="str">
            <v/>
          </cell>
          <cell r="AD221" t="str">
            <v>LOCAL GOVERNMENT</v>
          </cell>
          <cell r="AE221" t="str">
            <v>NO</v>
          </cell>
          <cell r="AF221" t="str">
            <v/>
          </cell>
          <cell r="AG221" t="str">
            <v>OPERATIONAL (LEARNERS AT THE SCHOOL)</v>
          </cell>
          <cell r="AH221" t="str">
            <v>PUBLIC</v>
          </cell>
          <cell r="AI221" t="str">
            <v>SPECIAL NEEDS EDUCATION</v>
          </cell>
          <cell r="AJ221" t="str">
            <v>SPECIAL SCHOOL</v>
          </cell>
          <cell r="AK221">
            <v>11</v>
          </cell>
          <cell r="AL221" t="str">
            <v>MICRO SPECIAL SCHOOL</v>
          </cell>
          <cell r="AM221" t="str">
            <v>SPECIAL SCHOOL</v>
          </cell>
          <cell r="AN221" t="str">
            <v>GRADE 1</v>
          </cell>
          <cell r="AO221" t="str">
            <v>GRADE 10</v>
          </cell>
          <cell r="AP221" t="str">
            <v/>
          </cell>
          <cell r="AY221">
            <v>0</v>
          </cell>
          <cell r="AZ221">
            <v>0</v>
          </cell>
          <cell r="BA221">
            <v>5</v>
          </cell>
          <cell r="BB221">
            <v>45</v>
          </cell>
          <cell r="BC221">
            <v>11</v>
          </cell>
          <cell r="BE221">
            <v>0</v>
          </cell>
          <cell r="BK221" t="str">
            <v>C3</v>
          </cell>
          <cell r="BL221" t="str">
            <v>C3</v>
          </cell>
          <cell r="BM221" t="str">
            <v>C3</v>
          </cell>
          <cell r="CW221" t="str">
            <v>Flush toilet (municipal)</v>
          </cell>
          <cell r="DO221" t="str">
            <v>316</v>
          </cell>
          <cell r="DP221" t="str">
            <v xml:space="preserve"> </v>
          </cell>
          <cell r="EM221" t="str">
            <v/>
          </cell>
          <cell r="EN221" t="str">
            <v/>
          </cell>
          <cell r="EO221" t="str">
            <v/>
          </cell>
          <cell r="EP221" t="str">
            <v/>
          </cell>
          <cell r="EQ221" t="str">
            <v/>
          </cell>
          <cell r="FH221" t="str">
            <v/>
          </cell>
          <cell r="FI221" t="str">
            <v/>
          </cell>
          <cell r="FP221">
            <v>0</v>
          </cell>
          <cell r="FR221">
            <v>0</v>
          </cell>
          <cell r="FT221">
            <v>0</v>
          </cell>
          <cell r="FV221">
            <v>0</v>
          </cell>
          <cell r="FW221">
            <v>0</v>
          </cell>
          <cell r="GA221" t="str">
            <v/>
          </cell>
          <cell r="GC221" t="str">
            <v>Yes</v>
          </cell>
          <cell r="GD221">
            <v>0</v>
          </cell>
          <cell r="GE221">
            <v>0</v>
          </cell>
          <cell r="GF221">
            <v>0</v>
          </cell>
          <cell r="GG221" t="str">
            <v>0</v>
          </cell>
          <cell r="GH221" t="str">
            <v>0</v>
          </cell>
          <cell r="GI221" t="str">
            <v>Municipal Yard Supply</v>
          </cell>
          <cell r="GJ221" t="str">
            <v>Always available</v>
          </cell>
          <cell r="GK221" t="str">
            <v>NO</v>
          </cell>
          <cell r="GL221">
            <v>0</v>
          </cell>
          <cell r="GR221" t="str">
            <v>Reticulated for drinking purposes, Reticulated for water borne sewerage system</v>
          </cell>
          <cell r="GS221" t="str">
            <v>Not needed</v>
          </cell>
          <cell r="GT221" t="str">
            <v/>
          </cell>
          <cell r="GU221">
            <v>6</v>
          </cell>
          <cell r="GV221">
            <v>4</v>
          </cell>
          <cell r="GW221">
            <v>2</v>
          </cell>
          <cell r="GX221">
            <v>0</v>
          </cell>
          <cell r="GY221" t="str">
            <v>6</v>
          </cell>
          <cell r="GZ221">
            <v>2</v>
          </cell>
          <cell r="HA221">
            <v>1</v>
          </cell>
          <cell r="HB221">
            <v>0.5</v>
          </cell>
          <cell r="HC221">
            <v>0</v>
          </cell>
          <cell r="HD221">
            <v>1</v>
          </cell>
          <cell r="HE221" t="str">
            <v>0</v>
          </cell>
          <cell r="HF221">
            <v>0</v>
          </cell>
          <cell r="HG221" t="str">
            <v>0</v>
          </cell>
          <cell r="HH221">
            <v>0</v>
          </cell>
          <cell r="HI221">
            <v>0</v>
          </cell>
          <cell r="HJ221">
            <v>0</v>
          </cell>
          <cell r="HK221">
            <v>0</v>
          </cell>
          <cell r="HL221">
            <v>0</v>
          </cell>
          <cell r="HM221">
            <v>0</v>
          </cell>
          <cell r="HN221">
            <v>0</v>
          </cell>
          <cell r="HO221" t="str">
            <v>0</v>
          </cell>
          <cell r="HP221">
            <v>0</v>
          </cell>
          <cell r="HQ221" t="str">
            <v>0</v>
          </cell>
          <cell r="HR221">
            <v>2</v>
          </cell>
          <cell r="HS221">
            <v>2</v>
          </cell>
          <cell r="HT221">
            <v>5</v>
          </cell>
          <cell r="HU221">
            <v>3</v>
          </cell>
          <cell r="HW221">
            <v>0</v>
          </cell>
          <cell r="HX221">
            <v>0</v>
          </cell>
          <cell r="HY221" t="str">
            <v>0</v>
          </cell>
          <cell r="HZ221" t="str">
            <v>0</v>
          </cell>
          <cell r="IA221">
            <v>6</v>
          </cell>
          <cell r="IB221">
            <v>6</v>
          </cell>
          <cell r="IC221">
            <v>3</v>
          </cell>
          <cell r="ID221">
            <v>3</v>
          </cell>
          <cell r="IE221">
            <v>1</v>
          </cell>
          <cell r="IF221">
            <v>0</v>
          </cell>
          <cell r="IG221">
            <v>659743.04</v>
          </cell>
          <cell r="IH221" t="str">
            <v>12102807,85</v>
          </cell>
          <cell r="II221" t="str">
            <v>TBD</v>
          </cell>
          <cell r="IJ221">
            <v>5827568.6097999997</v>
          </cell>
          <cell r="IK221">
            <v>12828976.321</v>
          </cell>
          <cell r="IL221">
            <v>4335771.2966999998</v>
          </cell>
          <cell r="IM221">
            <v>5802240.0477999998</v>
          </cell>
          <cell r="IN221" t="str">
            <v>659743,04</v>
          </cell>
          <cell r="IP221">
            <v>-12169233.280999999</v>
          </cell>
          <cell r="IQ221">
            <v>5.4511568538000002E-2</v>
          </cell>
          <cell r="IS221">
            <v>100</v>
          </cell>
          <cell r="IT221">
            <v>5</v>
          </cell>
          <cell r="IU221" t="str">
            <v>PREVENTATIVE MAINTENANCE</v>
          </cell>
        </row>
        <row r="222">
          <cell r="A222" t="str">
            <v>HUTCHINSON PRIMÊRE SKOOL</v>
          </cell>
          <cell r="B222" t="str">
            <v>PRIVATE PROPERTY</v>
          </cell>
          <cell r="C222" t="str">
            <v>NCPRP2763</v>
          </cell>
          <cell r="D222">
            <v>300024206</v>
          </cell>
          <cell r="E222" t="str">
            <v/>
          </cell>
          <cell r="F222" t="str">
            <v>PIXLEY KA SEME</v>
          </cell>
          <cell r="G222" t="str">
            <v>UBUNTU</v>
          </cell>
          <cell r="H222" t="str">
            <v>HUTCHINSON</v>
          </cell>
          <cell r="I222" t="str">
            <v>HUTCHINSON</v>
          </cell>
          <cell r="J222" t="str">
            <v>HUTCHINSON RURAL AREA, MARABASTAD, VICTORIA WES</v>
          </cell>
          <cell r="K222" t="str">
            <v>-31.499315</v>
          </cell>
          <cell r="L222" t="str">
            <v>23.184924</v>
          </cell>
          <cell r="M222">
            <v>4</v>
          </cell>
          <cell r="N222" t="str">
            <v>S KALO</v>
          </cell>
          <cell r="O222" t="str">
            <v>2</v>
          </cell>
          <cell r="S222" t="str">
            <v>ELTONLINKS1962@GMAIL.COM</v>
          </cell>
          <cell r="T222" t="str">
            <v>TBD</v>
          </cell>
          <cell r="U222" t="str">
            <v>URBAN</v>
          </cell>
          <cell r="V222" t="str">
            <v>PTN OF FARM</v>
          </cell>
          <cell r="W222" t="str">
            <v>2,5756</v>
          </cell>
          <cell r="X222">
            <v>2.8</v>
          </cell>
          <cell r="Y222" t="str">
            <v>-0,2244</v>
          </cell>
          <cell r="AA222" t="str">
            <v>TEMPORARY</v>
          </cell>
          <cell r="AB222" t="str">
            <v>LEASED</v>
          </cell>
          <cell r="AC222" t="str">
            <v>FARM SECTION 14</v>
          </cell>
          <cell r="AD222" t="str">
            <v>PRIVATE / COMMERCIAL</v>
          </cell>
          <cell r="AE222" t="str">
            <v>NO</v>
          </cell>
          <cell r="AF222" t="str">
            <v>FARM-SECTION 14 SITE</v>
          </cell>
          <cell r="AG222" t="str">
            <v>OPERATIONAL (LEARNERS AT THE SCHOOL)</v>
          </cell>
          <cell r="AH222" t="str">
            <v>PUBLIC</v>
          </cell>
          <cell r="AI222" t="str">
            <v>PUBLIC ORDINARY SCHOOL</v>
          </cell>
          <cell r="AJ222" t="str">
            <v>PRIMARY</v>
          </cell>
          <cell r="AK222">
            <v>104</v>
          </cell>
          <cell r="AL222" t="str">
            <v>MICRO PRIMARY</v>
          </cell>
          <cell r="AM222" t="str">
            <v xml:space="preserve">LEVEL 0 PRIMARY SCHOOL </v>
          </cell>
          <cell r="AN222" t="str">
            <v>GRADE R</v>
          </cell>
          <cell r="AO222" t="str">
            <v>GRADE 7</v>
          </cell>
          <cell r="AP222" t="str">
            <v>74</v>
          </cell>
          <cell r="AQ222">
            <v>80</v>
          </cell>
          <cell r="AR222">
            <v>81</v>
          </cell>
          <cell r="AS222">
            <v>93</v>
          </cell>
          <cell r="AT222">
            <v>115</v>
          </cell>
          <cell r="AU222">
            <v>122</v>
          </cell>
          <cell r="AV222">
            <v>127</v>
          </cell>
          <cell r="AW222">
            <v>119</v>
          </cell>
          <cell r="AX222">
            <v>134</v>
          </cell>
          <cell r="AY222">
            <v>110</v>
          </cell>
          <cell r="AZ222">
            <v>105</v>
          </cell>
          <cell r="BA222">
            <v>107</v>
          </cell>
          <cell r="BB222">
            <v>103</v>
          </cell>
          <cell r="BC222">
            <v>104</v>
          </cell>
          <cell r="BE222">
            <v>0</v>
          </cell>
          <cell r="BK222" t="str">
            <v>C3</v>
          </cell>
          <cell r="BL222" t="str">
            <v>C4</v>
          </cell>
          <cell r="BM222" t="str">
            <v>C4</v>
          </cell>
          <cell r="CW222" t="str">
            <v>Flush toilet (septic tank)</v>
          </cell>
          <cell r="DO222" t="str">
            <v>667,55</v>
          </cell>
          <cell r="DP222" t="str">
            <v xml:space="preserve"> </v>
          </cell>
          <cell r="EH222">
            <v>4</v>
          </cell>
          <cell r="EM222" t="str">
            <v>YES</v>
          </cell>
          <cell r="EN222" t="str">
            <v/>
          </cell>
          <cell r="EO222" t="str">
            <v/>
          </cell>
          <cell r="EP222" t="str">
            <v/>
          </cell>
          <cell r="EQ222" t="str">
            <v/>
          </cell>
          <cell r="FG222" t="str">
            <v>INAPPROPRIATE STRUCTURES</v>
          </cell>
          <cell r="FH222" t="str">
            <v>100% REPLACEMENT - ASBESTOS / POSSIBLE RELOCATION FARM SCHOOL</v>
          </cell>
          <cell r="FI222" t="str">
            <v>FARM SCHOOL</v>
          </cell>
          <cell r="FJ222" t="str">
            <v>PRIORITISE</v>
          </cell>
          <cell r="FK222" t="str">
            <v>NEGOTIATE WITH OWNER / RATIONALIZATION</v>
          </cell>
          <cell r="FL222">
            <v>59</v>
          </cell>
          <cell r="FN222" t="str">
            <v>RELOCATION</v>
          </cell>
          <cell r="FO222" t="str">
            <v>REPLACEMENT SCHOOL - POSSIBLE RELOCATION</v>
          </cell>
          <cell r="FP222">
            <v>54663377</v>
          </cell>
          <cell r="FR222">
            <v>54663377</v>
          </cell>
          <cell r="FT222">
            <v>54663377</v>
          </cell>
          <cell r="FV222">
            <v>54663377</v>
          </cell>
          <cell r="FW222">
            <v>218653508</v>
          </cell>
          <cell r="GB222">
            <v>51569222.460000001</v>
          </cell>
          <cell r="GC222" t="str">
            <v>Yes</v>
          </cell>
          <cell r="GD222">
            <v>0</v>
          </cell>
          <cell r="GE222">
            <v>0</v>
          </cell>
          <cell r="GF222">
            <v>0</v>
          </cell>
          <cell r="GG222" t="str">
            <v>0</v>
          </cell>
          <cell r="GH222" t="str">
            <v>0</v>
          </cell>
          <cell r="GI222" t="str">
            <v>Mobile Tankers , Municipal Yard Supply</v>
          </cell>
          <cell r="GJ222" t="str">
            <v>Less than 25%</v>
          </cell>
          <cell r="GK222" t="str">
            <v>YES</v>
          </cell>
          <cell r="GL222">
            <v>2</v>
          </cell>
          <cell r="GM222">
            <v>7500</v>
          </cell>
          <cell r="GN222" t="str">
            <v>1 x 2.5kl 1x 5kl</v>
          </cell>
          <cell r="GR222" t="str">
            <v>Reticulated for water borne sewerage system, Reticulated for watering of sport fields and gardens</v>
          </cell>
          <cell r="GS222" t="str">
            <v>Less than 100% needed</v>
          </cell>
          <cell r="GT222" t="str">
            <v/>
          </cell>
          <cell r="GU222">
            <v>13</v>
          </cell>
          <cell r="GV222">
            <v>6</v>
          </cell>
          <cell r="GW222">
            <v>7</v>
          </cell>
          <cell r="GX222">
            <v>0.16666666666666666</v>
          </cell>
          <cell r="GY222" t="str">
            <v>3</v>
          </cell>
          <cell r="GZ222">
            <v>5</v>
          </cell>
          <cell r="HA222">
            <v>3</v>
          </cell>
          <cell r="HB222">
            <v>0.6</v>
          </cell>
          <cell r="HC222">
            <v>0</v>
          </cell>
          <cell r="HD222">
            <v>1</v>
          </cell>
          <cell r="HE222" t="str">
            <v>0</v>
          </cell>
          <cell r="HF222">
            <v>0</v>
          </cell>
          <cell r="HG222" t="str">
            <v>0</v>
          </cell>
          <cell r="HH222">
            <v>0</v>
          </cell>
          <cell r="HI222">
            <v>0</v>
          </cell>
          <cell r="HJ222">
            <v>0</v>
          </cell>
          <cell r="HK222">
            <v>0</v>
          </cell>
          <cell r="HL222">
            <v>0</v>
          </cell>
          <cell r="HM222">
            <v>0</v>
          </cell>
          <cell r="HN222">
            <v>0</v>
          </cell>
          <cell r="HO222" t="str">
            <v>0</v>
          </cell>
          <cell r="HP222">
            <v>0</v>
          </cell>
          <cell r="HQ222" t="str">
            <v>0</v>
          </cell>
          <cell r="HR222">
            <v>4</v>
          </cell>
          <cell r="HS222">
            <v>3</v>
          </cell>
          <cell r="HT222">
            <v>5</v>
          </cell>
          <cell r="HU222">
            <v>2</v>
          </cell>
          <cell r="HW222">
            <v>0</v>
          </cell>
          <cell r="HX222">
            <v>1</v>
          </cell>
          <cell r="HY222" t="str">
            <v>1</v>
          </cell>
          <cell r="HZ222" t="str">
            <v>0</v>
          </cell>
          <cell r="IA222">
            <v>105</v>
          </cell>
          <cell r="IB222">
            <v>105</v>
          </cell>
          <cell r="IC222">
            <v>2</v>
          </cell>
          <cell r="ID222">
            <v>2</v>
          </cell>
          <cell r="IE222">
            <v>1</v>
          </cell>
          <cell r="IF222">
            <v>0</v>
          </cell>
          <cell r="IG222">
            <v>4942746.3</v>
          </cell>
          <cell r="IH222" t="str">
            <v>23304342,47</v>
          </cell>
          <cell r="II222" t="str">
            <v>TBD</v>
          </cell>
          <cell r="IJ222">
            <v>5316869.3257999998</v>
          </cell>
          <cell r="IK222">
            <v>12512534.240900001</v>
          </cell>
          <cell r="IL222">
            <v>6168396.1002000002</v>
          </cell>
          <cell r="IM222">
            <v>8254705.4340000004</v>
          </cell>
          <cell r="IN222" t="str">
            <v>3185,4699</v>
          </cell>
          <cell r="IP222">
            <v>-12509348.771</v>
          </cell>
          <cell r="IQ222">
            <v>1.7279999999999999E-3</v>
          </cell>
          <cell r="IS222">
            <v>100</v>
          </cell>
          <cell r="IT222">
            <v>5</v>
          </cell>
          <cell r="IU222" t="str">
            <v>PREVENTATIVE MAINTENANCE</v>
          </cell>
        </row>
        <row r="223">
          <cell r="A223" t="str">
            <v>IKAGENG INTERMEDIÊRE  SKOOL</v>
          </cell>
          <cell r="B223" t="str">
            <v>GOVERNMENT SCHOOL</v>
          </cell>
          <cell r="C223" t="str">
            <v>NCPRP1767</v>
          </cell>
          <cell r="D223">
            <v>300015202</v>
          </cell>
          <cell r="E223" t="str">
            <v/>
          </cell>
          <cell r="F223" t="str">
            <v>PIXLEY KA SEME</v>
          </cell>
          <cell r="G223" t="str">
            <v>SIYANCUMA</v>
          </cell>
          <cell r="H223" t="str">
            <v>DOUGLAS</v>
          </cell>
          <cell r="I223" t="str">
            <v>DEKEUR FARM</v>
          </cell>
          <cell r="J223" t="str">
            <v>DE KEUR FARM, DOUGLAS, DOUGLAS</v>
          </cell>
          <cell r="K223" t="str">
            <v>-29.007854</v>
          </cell>
          <cell r="L223" t="str">
            <v>23.937190</v>
          </cell>
          <cell r="M223">
            <v>5</v>
          </cell>
          <cell r="N223" t="str">
            <v>K DE WEE</v>
          </cell>
          <cell r="O223" t="str">
            <v>1</v>
          </cell>
          <cell r="P223" t="str">
            <v>MARIE CIMELA</v>
          </cell>
          <cell r="Q223" t="str">
            <v>0532982365</v>
          </cell>
          <cell r="R223" t="str">
            <v>0824001009</v>
          </cell>
          <cell r="S223" t="str">
            <v>IKAGENGKR@TELKOMSA.NET</v>
          </cell>
          <cell r="T223" t="str">
            <v>NO</v>
          </cell>
          <cell r="U223" t="str">
            <v>RURAL</v>
          </cell>
          <cell r="V223" t="str">
            <v xml:space="preserve">FARM DE KALK NO. 86 </v>
          </cell>
          <cell r="W223" t="str">
            <v>4,7739</v>
          </cell>
          <cell r="X223">
            <v>4.8</v>
          </cell>
          <cell r="Y223" t="str">
            <v>-0,0261</v>
          </cell>
          <cell r="AA223" t="str">
            <v>PERMANENT</v>
          </cell>
          <cell r="AB223" t="str">
            <v/>
          </cell>
          <cell r="AC223" t="str">
            <v/>
          </cell>
          <cell r="AD223" t="str">
            <v>PROVINCIAL</v>
          </cell>
          <cell r="AE223" t="str">
            <v>NO</v>
          </cell>
          <cell r="AG223" t="str">
            <v>OPERATIONAL (LEARNERS AT THE SCHOOL)</v>
          </cell>
          <cell r="AH223" t="str">
            <v>PUBLIC</v>
          </cell>
          <cell r="AI223" t="str">
            <v>PUBLIC ORDINARY SCHOOL</v>
          </cell>
          <cell r="AJ223" t="str">
            <v>INTERMEDIATE</v>
          </cell>
          <cell r="AK223">
            <v>283</v>
          </cell>
          <cell r="AL223" t="str">
            <v>SMALL INTERMEDIATE</v>
          </cell>
          <cell r="AM223" t="str">
            <v xml:space="preserve">LEVEL 1 PRIMARY SCHOOL </v>
          </cell>
          <cell r="AN223" t="str">
            <v>GRADE R</v>
          </cell>
          <cell r="AO223" t="str">
            <v>GRADE 9</v>
          </cell>
          <cell r="AP223" t="str">
            <v>246</v>
          </cell>
          <cell r="AQ223">
            <v>220</v>
          </cell>
          <cell r="AR223">
            <v>272</v>
          </cell>
          <cell r="AS223">
            <v>259</v>
          </cell>
          <cell r="AT223">
            <v>255</v>
          </cell>
          <cell r="AU223">
            <v>264</v>
          </cell>
          <cell r="AV223">
            <v>298</v>
          </cell>
          <cell r="AW223">
            <v>316</v>
          </cell>
          <cell r="AX223">
            <v>337</v>
          </cell>
          <cell r="AY223">
            <v>290</v>
          </cell>
          <cell r="AZ223">
            <v>280</v>
          </cell>
          <cell r="BA223">
            <v>285</v>
          </cell>
          <cell r="BB223">
            <v>299</v>
          </cell>
          <cell r="BC223">
            <v>283</v>
          </cell>
          <cell r="BE223">
            <v>0</v>
          </cell>
          <cell r="BK223" t="str">
            <v>C3</v>
          </cell>
          <cell r="BL223" t="str">
            <v>C4</v>
          </cell>
          <cell r="BM223" t="str">
            <v>C4</v>
          </cell>
          <cell r="CW223" t="str">
            <v>Flush toilet (septic tank)</v>
          </cell>
          <cell r="DO223" t="str">
            <v>1113,66</v>
          </cell>
          <cell r="DP223" t="str">
            <v>RAZOR WIRE FENCE</v>
          </cell>
          <cell r="EH223">
            <v>5</v>
          </cell>
          <cell r="EM223" t="str">
            <v>YES</v>
          </cell>
          <cell r="EN223" t="str">
            <v/>
          </cell>
          <cell r="EO223" t="str">
            <v/>
          </cell>
          <cell r="EP223" t="str">
            <v/>
          </cell>
          <cell r="EQ223" t="str">
            <v/>
          </cell>
          <cell r="FH223" t="str">
            <v/>
          </cell>
          <cell r="FI223" t="str">
            <v xml:space="preserve">BOET CILLIERS, BRUIN KOPPIES / PROVINCIAL </v>
          </cell>
          <cell r="FP223">
            <v>3547307.3522000001</v>
          </cell>
          <cell r="FR223">
            <v>3547307.3522000001</v>
          </cell>
          <cell r="FT223">
            <v>3547307.3522000001</v>
          </cell>
          <cell r="FV223">
            <v>3547307.3522000001</v>
          </cell>
          <cell r="FW223">
            <v>14189229.4088</v>
          </cell>
          <cell r="GA223" t="str">
            <v/>
          </cell>
          <cell r="GC223" t="str">
            <v>Yes</v>
          </cell>
          <cell r="GD223">
            <v>0</v>
          </cell>
          <cell r="GE223">
            <v>0</v>
          </cell>
          <cell r="GF223">
            <v>0</v>
          </cell>
          <cell r="GG223" t="str">
            <v>0</v>
          </cell>
          <cell r="GH223" t="str">
            <v>0</v>
          </cell>
          <cell r="GI223" t="str">
            <v xml:space="preserve">Mobile Tankers , Rainwater Harvesting </v>
          </cell>
          <cell r="GJ223" t="str">
            <v>Less than 75%</v>
          </cell>
          <cell r="GK223" t="str">
            <v>YES</v>
          </cell>
          <cell r="GL223">
            <v>2</v>
          </cell>
          <cell r="GM223">
            <v>10000</v>
          </cell>
          <cell r="GN223" t="str">
            <v>2 x 5kl</v>
          </cell>
          <cell r="GR223" t="str">
            <v>Reticulated for drinking purposes, Reticulated for vegetable garden, Reticulated for water borne sewerage system, Reticulated for watering of sport fields and gardens</v>
          </cell>
          <cell r="GS223" t="str">
            <v>Need to be replaced</v>
          </cell>
          <cell r="GT223" t="str">
            <v/>
          </cell>
          <cell r="GU223">
            <v>24</v>
          </cell>
          <cell r="GV223">
            <v>16</v>
          </cell>
          <cell r="GW223">
            <v>8</v>
          </cell>
          <cell r="GX223">
            <v>0</v>
          </cell>
          <cell r="GY223" t="str">
            <v>8</v>
          </cell>
          <cell r="GZ223">
            <v>9</v>
          </cell>
          <cell r="HA223">
            <v>4</v>
          </cell>
          <cell r="HB223">
            <v>0.44444444444444442</v>
          </cell>
          <cell r="HC223">
            <v>0</v>
          </cell>
          <cell r="HD223">
            <v>1</v>
          </cell>
          <cell r="HE223" t="str">
            <v>0</v>
          </cell>
          <cell r="HF223">
            <v>1</v>
          </cell>
          <cell r="HG223" t="str">
            <v>2</v>
          </cell>
          <cell r="HH223">
            <v>1</v>
          </cell>
          <cell r="HI223">
            <v>0</v>
          </cell>
          <cell r="HJ223">
            <v>0</v>
          </cell>
          <cell r="HK223">
            <v>0</v>
          </cell>
          <cell r="HL223">
            <v>1</v>
          </cell>
          <cell r="HM223">
            <v>1</v>
          </cell>
          <cell r="HN223">
            <v>1</v>
          </cell>
          <cell r="HO223" t="str">
            <v>0</v>
          </cell>
          <cell r="HP223">
            <v>0</v>
          </cell>
          <cell r="HQ223" t="str">
            <v>0</v>
          </cell>
          <cell r="HR223">
            <v>7</v>
          </cell>
          <cell r="HS223">
            <v>6</v>
          </cell>
          <cell r="HT223">
            <v>10</v>
          </cell>
          <cell r="HU223">
            <v>4</v>
          </cell>
          <cell r="HW223">
            <v>1</v>
          </cell>
          <cell r="HX223">
            <v>1</v>
          </cell>
          <cell r="HY223" t="str">
            <v>0</v>
          </cell>
          <cell r="HZ223" t="str">
            <v>6</v>
          </cell>
          <cell r="IA223">
            <v>15</v>
          </cell>
          <cell r="IB223">
            <v>9</v>
          </cell>
          <cell r="IC223">
            <v>3</v>
          </cell>
          <cell r="ID223">
            <v>5</v>
          </cell>
          <cell r="IE223">
            <v>1</v>
          </cell>
          <cell r="IF223">
            <v>0</v>
          </cell>
          <cell r="IG223">
            <v>9224.18</v>
          </cell>
          <cell r="IH223" t="str">
            <v>19819509,36</v>
          </cell>
          <cell r="II223" t="str">
            <v>2003</v>
          </cell>
          <cell r="IJ223">
            <v>6451071.9118999997</v>
          </cell>
          <cell r="IK223">
            <v>17716994.1664</v>
          </cell>
          <cell r="IL223">
            <v>1014402.7326</v>
          </cell>
          <cell r="IM223">
            <v>1357499.6827</v>
          </cell>
          <cell r="IN223" t="str">
            <v>73324,52</v>
          </cell>
          <cell r="IP223">
            <v>-17643669.646400001</v>
          </cell>
          <cell r="IQ223">
            <v>4.3869740866999997E-3</v>
          </cell>
          <cell r="IS223">
            <v>100</v>
          </cell>
          <cell r="IT223">
            <v>5</v>
          </cell>
          <cell r="IU223" t="str">
            <v>PREVENTATIVE MAINTENANCE</v>
          </cell>
        </row>
        <row r="224">
          <cell r="A224" t="str">
            <v>IKAKANYENG SECONDARY SCHOOL</v>
          </cell>
          <cell r="B224" t="str">
            <v>GOVERNMENT SCHOOL</v>
          </cell>
          <cell r="C224" t="str">
            <v>NCPRP0265</v>
          </cell>
          <cell r="D224">
            <v>300100526</v>
          </cell>
          <cell r="E224" t="str">
            <v/>
          </cell>
          <cell r="F224" t="str">
            <v>JOHN TAOLO GAETSEWE</v>
          </cell>
          <cell r="G224" t="str">
            <v>JOE MOROLONG</v>
          </cell>
          <cell r="H224" t="str">
            <v>KURUMAN</v>
          </cell>
          <cell r="I224" t="str">
            <v>KURUMAN</v>
          </cell>
          <cell r="J224" t="str">
            <v>GA-MOKAGAAL, NO 110, KURUMAN</v>
          </cell>
          <cell r="K224" t="str">
            <v>-27.298539</v>
          </cell>
          <cell r="L224" t="str">
            <v>23.782162</v>
          </cell>
          <cell r="M224">
            <v>5</v>
          </cell>
          <cell r="N224" t="str">
            <v>NG SIAMISANG</v>
          </cell>
          <cell r="O224" t="str">
            <v>1</v>
          </cell>
          <cell r="P224" t="str">
            <v>AGNES  GOTSHWANAMANG ASSEGAI</v>
          </cell>
          <cell r="Q224" t="str">
            <v>0537731824</v>
          </cell>
          <cell r="R224" t="str">
            <v>0828231328</v>
          </cell>
          <cell r="S224" t="str">
            <v>AGGIEASSEGAI@GMAIL.COM</v>
          </cell>
          <cell r="T224" t="str">
            <v>NO</v>
          </cell>
          <cell r="U224" t="str">
            <v>RURAL</v>
          </cell>
          <cell r="V224" t="str">
            <v>FARM 110</v>
          </cell>
          <cell r="W224" t="str">
            <v>2,6104</v>
          </cell>
          <cell r="X224">
            <v>4.8</v>
          </cell>
          <cell r="Y224" t="str">
            <v>-2,1896</v>
          </cell>
          <cell r="Z224">
            <v>1066</v>
          </cell>
          <cell r="AA224" t="str">
            <v>PERMANENT</v>
          </cell>
          <cell r="AB224" t="str">
            <v/>
          </cell>
          <cell r="AC224" t="str">
            <v/>
          </cell>
          <cell r="AD224" t="str">
            <v>PROVINCIAL</v>
          </cell>
          <cell r="AE224" t="str">
            <v/>
          </cell>
          <cell r="AF224" t="str">
            <v/>
          </cell>
          <cell r="AG224" t="str">
            <v>OPERATIONAL (LEARNERS AT THE SCHOOL)</v>
          </cell>
          <cell r="AH224" t="str">
            <v>PUBLIC</v>
          </cell>
          <cell r="AI224" t="str">
            <v>PUBLIC ORDINARY SCHOOL</v>
          </cell>
          <cell r="AJ224" t="str">
            <v xml:space="preserve">SECONDARY </v>
          </cell>
          <cell r="AK224">
            <v>205</v>
          </cell>
          <cell r="AL224" t="str">
            <v xml:space="preserve">SMALL SECONDARY </v>
          </cell>
          <cell r="AM224" t="str">
            <v xml:space="preserve">LEVEL 2 SECONDARY SCHOOL </v>
          </cell>
          <cell r="AN224" t="str">
            <v>GRADE 8</v>
          </cell>
          <cell r="AO224" t="str">
            <v>GRADE 12</v>
          </cell>
          <cell r="AP224" t="str">
            <v>187</v>
          </cell>
          <cell r="AQ224">
            <v>213</v>
          </cell>
          <cell r="AR224">
            <v>188</v>
          </cell>
          <cell r="AS224">
            <v>180</v>
          </cell>
          <cell r="AT224">
            <v>189</v>
          </cell>
          <cell r="AU224">
            <v>196</v>
          </cell>
          <cell r="AV224">
            <v>166</v>
          </cell>
          <cell r="AW224">
            <v>166</v>
          </cell>
          <cell r="AX224">
            <v>168</v>
          </cell>
          <cell r="AY224">
            <v>181</v>
          </cell>
          <cell r="AZ224">
            <v>225</v>
          </cell>
          <cell r="BA224">
            <v>178</v>
          </cell>
          <cell r="BB224">
            <v>189</v>
          </cell>
          <cell r="BC224">
            <v>205</v>
          </cell>
          <cell r="BE224">
            <v>0</v>
          </cell>
          <cell r="BK224" t="str">
            <v>C3</v>
          </cell>
          <cell r="BL224" t="str">
            <v>C3</v>
          </cell>
          <cell r="BM224" t="str">
            <v>C3</v>
          </cell>
          <cell r="CW224" t="str">
            <v>Flush toilet (septic tank)</v>
          </cell>
          <cell r="DO224" t="str">
            <v>944,6</v>
          </cell>
          <cell r="DP224" t="str">
            <v>WELDED MESH</v>
          </cell>
          <cell r="EH224">
            <v>2</v>
          </cell>
          <cell r="EM224" t="str">
            <v/>
          </cell>
          <cell r="EN224" t="str">
            <v/>
          </cell>
          <cell r="EO224" t="str">
            <v/>
          </cell>
          <cell r="EP224" t="str">
            <v/>
          </cell>
          <cell r="EQ224" t="str">
            <v/>
          </cell>
          <cell r="FH224" t="str">
            <v/>
          </cell>
          <cell r="FI224" t="str">
            <v/>
          </cell>
          <cell r="FP224">
            <v>0</v>
          </cell>
          <cell r="FR224">
            <v>0</v>
          </cell>
          <cell r="FT224">
            <v>0</v>
          </cell>
          <cell r="FV224">
            <v>0</v>
          </cell>
          <cell r="FW224">
            <v>0</v>
          </cell>
          <cell r="GA224" t="str">
            <v/>
          </cell>
          <cell r="GC224" t="str">
            <v>Yes</v>
          </cell>
          <cell r="GD224">
            <v>0</v>
          </cell>
          <cell r="GE224">
            <v>0</v>
          </cell>
          <cell r="GF224">
            <v>0</v>
          </cell>
          <cell r="GG224" t="str">
            <v>0</v>
          </cell>
          <cell r="GH224" t="str">
            <v>0</v>
          </cell>
          <cell r="GI224" t="str">
            <v>Borehole/Well on site, Municipal/Communal</v>
          </cell>
          <cell r="GJ224" t="str">
            <v>Less than 100%</v>
          </cell>
          <cell r="GK224" t="str">
            <v>YES</v>
          </cell>
          <cell r="GL224">
            <v>4</v>
          </cell>
          <cell r="GM224">
            <v>20000</v>
          </cell>
          <cell r="GN224" t="str">
            <v>4 x 5kl</v>
          </cell>
          <cell r="GR224" t="str">
            <v>Reticulated for drinking purposes, Reticulated for vegetable garden, Reticulated for water borne sewerage system</v>
          </cell>
          <cell r="GS224" t="str">
            <v>Less than 50% needed</v>
          </cell>
          <cell r="GT224" t="str">
            <v/>
          </cell>
          <cell r="GU224">
            <v>12</v>
          </cell>
          <cell r="GV224">
            <v>12</v>
          </cell>
          <cell r="GW224">
            <v>0</v>
          </cell>
          <cell r="GX224">
            <v>0</v>
          </cell>
          <cell r="GY224" t="str">
            <v>10</v>
          </cell>
          <cell r="GZ224">
            <v>5</v>
          </cell>
          <cell r="HA224">
            <v>0</v>
          </cell>
          <cell r="HB224">
            <v>0</v>
          </cell>
          <cell r="HC224">
            <v>0</v>
          </cell>
          <cell r="HD224">
            <v>1</v>
          </cell>
          <cell r="HE224" t="str">
            <v>0</v>
          </cell>
          <cell r="HF224">
            <v>1</v>
          </cell>
          <cell r="HG224" t="str">
            <v>1</v>
          </cell>
          <cell r="HH224">
            <v>1</v>
          </cell>
          <cell r="HI224">
            <v>0</v>
          </cell>
          <cell r="HJ224">
            <v>0</v>
          </cell>
          <cell r="HK224">
            <v>0</v>
          </cell>
          <cell r="HL224">
            <v>1</v>
          </cell>
          <cell r="HM224">
            <v>1</v>
          </cell>
          <cell r="HN224">
            <v>2</v>
          </cell>
          <cell r="HO224" t="str">
            <v>2</v>
          </cell>
          <cell r="HP224">
            <v>1</v>
          </cell>
          <cell r="HQ224" t="str">
            <v>0</v>
          </cell>
          <cell r="HR224">
            <v>3</v>
          </cell>
          <cell r="HS224">
            <v>3</v>
          </cell>
          <cell r="HT224">
            <v>8</v>
          </cell>
          <cell r="HU224">
            <v>6</v>
          </cell>
          <cell r="HW224">
            <v>0</v>
          </cell>
          <cell r="HX224">
            <v>1</v>
          </cell>
          <cell r="HY224" t="str">
            <v>1</v>
          </cell>
          <cell r="HZ224" t="str">
            <v>0</v>
          </cell>
          <cell r="IA224">
            <v>9</v>
          </cell>
          <cell r="IB224">
            <v>9</v>
          </cell>
          <cell r="IC224">
            <v>1</v>
          </cell>
          <cell r="ID224">
            <v>1</v>
          </cell>
          <cell r="IE224">
            <v>1</v>
          </cell>
          <cell r="IF224">
            <v>0</v>
          </cell>
          <cell r="IG224">
            <v>2368727.2400000002</v>
          </cell>
          <cell r="IH224" t="str">
            <v>21749402,6</v>
          </cell>
          <cell r="II224" t="str">
            <v>1920</v>
          </cell>
          <cell r="IJ224">
            <v>5281144.6500000004</v>
          </cell>
          <cell r="IK224">
            <v>23054366.756000001</v>
          </cell>
          <cell r="IL224">
            <v>1071444.5656000001</v>
          </cell>
          <cell r="IM224">
            <v>1433834.5226</v>
          </cell>
          <cell r="IN224" t="str">
            <v>2368727,24</v>
          </cell>
          <cell r="IP224">
            <v>-20685639.515999999</v>
          </cell>
          <cell r="IQ224">
            <v>0.10890999093000001</v>
          </cell>
          <cell r="IS224">
            <v>100</v>
          </cell>
          <cell r="IT224">
            <v>5</v>
          </cell>
          <cell r="IU224" t="str">
            <v>CORRECTIVE MAINTENANCE</v>
          </cell>
        </row>
        <row r="225">
          <cell r="A225" t="str">
            <v>IKEMELENG PRIMARY SCHOOL</v>
          </cell>
          <cell r="B225" t="str">
            <v>GOVERNMENT SCHOOL</v>
          </cell>
          <cell r="C225" t="str">
            <v>NCPRP0038</v>
          </cell>
          <cell r="D225">
            <v>300100532</v>
          </cell>
          <cell r="E225" t="str">
            <v/>
          </cell>
          <cell r="F225" t="str">
            <v>JOHN TAOLO GAETSEWE</v>
          </cell>
          <cell r="G225" t="str">
            <v>JOE MOROLONG</v>
          </cell>
          <cell r="H225" t="str">
            <v>DIKHING</v>
          </cell>
          <cell r="I225" t="str">
            <v>DIKHING</v>
          </cell>
          <cell r="J225" t="str">
            <v>STAND 10046, DIKHING VILLAGE, KURUMAN</v>
          </cell>
          <cell r="K225" t="str">
            <v>-27.304208</v>
          </cell>
          <cell r="L225" t="str">
            <v>23.778096</v>
          </cell>
          <cell r="M225">
            <v>5</v>
          </cell>
          <cell r="N225" t="str">
            <v>NG SIAMISANG</v>
          </cell>
          <cell r="O225" t="str">
            <v>1</v>
          </cell>
          <cell r="S225" t="str">
            <v>IKEMELENGPRIMARYSCHOOL@GMAIL.COM</v>
          </cell>
          <cell r="T225" t="str">
            <v>NO</v>
          </cell>
          <cell r="U225" t="str">
            <v>RURAL</v>
          </cell>
          <cell r="V225" t="str">
            <v>FARM 110</v>
          </cell>
          <cell r="W225" t="str">
            <v>2,4298</v>
          </cell>
          <cell r="X225">
            <v>2.8</v>
          </cell>
          <cell r="Y225" t="str">
            <v>-0,3702</v>
          </cell>
          <cell r="Z225">
            <v>380</v>
          </cell>
          <cell r="AA225" t="str">
            <v>PERMANENT</v>
          </cell>
          <cell r="AB225" t="str">
            <v/>
          </cell>
          <cell r="AC225" t="str">
            <v/>
          </cell>
          <cell r="AD225" t="str">
            <v>PROVINCIAL</v>
          </cell>
          <cell r="AE225" t="str">
            <v/>
          </cell>
          <cell r="AF225" t="str">
            <v/>
          </cell>
          <cell r="AG225" t="str">
            <v>OPERATIONAL (LEARNERS AT THE SCHOOL)</v>
          </cell>
          <cell r="AH225" t="str">
            <v>PUBLIC</v>
          </cell>
          <cell r="AI225" t="str">
            <v>PUBLIC ORDINARY SCHOOL</v>
          </cell>
          <cell r="AJ225" t="str">
            <v>PRIMARY</v>
          </cell>
          <cell r="AK225">
            <v>163</v>
          </cell>
          <cell r="AL225" t="str">
            <v>SMALL PRIMARY</v>
          </cell>
          <cell r="AM225" t="str">
            <v xml:space="preserve">LEVEL 0 PRIMARY SCHOOL </v>
          </cell>
          <cell r="AN225" t="str">
            <v>GRADE R</v>
          </cell>
          <cell r="AO225" t="str">
            <v>GRADE 7</v>
          </cell>
          <cell r="AP225" t="str">
            <v>119</v>
          </cell>
          <cell r="AQ225">
            <v>118</v>
          </cell>
          <cell r="AR225">
            <v>130</v>
          </cell>
          <cell r="AS225">
            <v>123</v>
          </cell>
          <cell r="AT225">
            <v>168</v>
          </cell>
          <cell r="AU225">
            <v>169</v>
          </cell>
          <cell r="AV225">
            <v>163</v>
          </cell>
          <cell r="AW225">
            <v>161</v>
          </cell>
          <cell r="AX225">
            <v>180</v>
          </cell>
          <cell r="AY225">
            <v>156</v>
          </cell>
          <cell r="AZ225">
            <v>167</v>
          </cell>
          <cell r="BA225">
            <v>164</v>
          </cell>
          <cell r="BB225">
            <v>167</v>
          </cell>
          <cell r="BC225">
            <v>163</v>
          </cell>
          <cell r="BE225">
            <v>0</v>
          </cell>
          <cell r="BK225" t="str">
            <v>C3</v>
          </cell>
          <cell r="BL225" t="str">
            <v>C2</v>
          </cell>
          <cell r="BM225" t="str">
            <v>C2</v>
          </cell>
          <cell r="CW225" t="str">
            <v>Enviro Loo</v>
          </cell>
          <cell r="DO225" t="str">
            <v>662,14</v>
          </cell>
          <cell r="DP225" t="str">
            <v>WELDED MESH</v>
          </cell>
          <cell r="EM225" t="str">
            <v/>
          </cell>
          <cell r="EN225" t="str">
            <v/>
          </cell>
          <cell r="EO225" t="str">
            <v/>
          </cell>
          <cell r="EP225" t="str">
            <v/>
          </cell>
          <cell r="EQ225" t="str">
            <v/>
          </cell>
          <cell r="FH225" t="str">
            <v/>
          </cell>
          <cell r="FI225" t="str">
            <v/>
          </cell>
          <cell r="FJ225" t="str">
            <v>CHECK CONDITION</v>
          </cell>
          <cell r="FP225">
            <v>0</v>
          </cell>
          <cell r="FR225">
            <v>0</v>
          </cell>
          <cell r="FT225">
            <v>0</v>
          </cell>
          <cell r="FV225">
            <v>0</v>
          </cell>
          <cell r="FW225">
            <v>0</v>
          </cell>
          <cell r="GA225" t="str">
            <v/>
          </cell>
          <cell r="GC225" t="str">
            <v>Yes</v>
          </cell>
          <cell r="GD225">
            <v>0</v>
          </cell>
          <cell r="GE225">
            <v>0</v>
          </cell>
          <cell r="GF225">
            <v>0</v>
          </cell>
          <cell r="GG225" t="str">
            <v>0</v>
          </cell>
          <cell r="GH225" t="str">
            <v>0</v>
          </cell>
          <cell r="GI225" t="str">
            <v>Borehole/Well on site</v>
          </cell>
          <cell r="GJ225" t="str">
            <v>Always available</v>
          </cell>
          <cell r="GK225" t="str">
            <v>YES</v>
          </cell>
          <cell r="GL225">
            <v>5</v>
          </cell>
          <cell r="GM225">
            <v>25000</v>
          </cell>
          <cell r="GN225" t="str">
            <v>5 x 5kl</v>
          </cell>
          <cell r="GR225" t="str">
            <v>Reticulated for drinking purposes, Reticulated for vegetable garden</v>
          </cell>
          <cell r="GS225" t="str">
            <v>Not needed</v>
          </cell>
          <cell r="GT225" t="str">
            <v>Y</v>
          </cell>
          <cell r="GU225">
            <v>3</v>
          </cell>
          <cell r="GV225">
            <v>12</v>
          </cell>
          <cell r="GW225">
            <v>-9</v>
          </cell>
          <cell r="GX225">
            <v>0.83333333333333337</v>
          </cell>
          <cell r="GY225" t="str">
            <v>4</v>
          </cell>
          <cell r="GZ225">
            <v>8</v>
          </cell>
          <cell r="HA225">
            <v>6</v>
          </cell>
          <cell r="HB225">
            <v>0.75</v>
          </cell>
          <cell r="HC225">
            <v>0</v>
          </cell>
          <cell r="HD225">
            <v>1</v>
          </cell>
          <cell r="HE225" t="str">
            <v>0</v>
          </cell>
          <cell r="HF225">
            <v>0</v>
          </cell>
          <cell r="HG225" t="str">
            <v>0</v>
          </cell>
          <cell r="HH225">
            <v>0</v>
          </cell>
          <cell r="HI225">
            <v>0</v>
          </cell>
          <cell r="HJ225">
            <v>0</v>
          </cell>
          <cell r="HK225">
            <v>0</v>
          </cell>
          <cell r="HL225">
            <v>1</v>
          </cell>
          <cell r="HM225">
            <v>1</v>
          </cell>
          <cell r="HN225">
            <v>0</v>
          </cell>
          <cell r="HO225" t="str">
            <v>0</v>
          </cell>
          <cell r="HP225">
            <v>0</v>
          </cell>
          <cell r="HQ225" t="str">
            <v>0</v>
          </cell>
          <cell r="HR225">
            <v>2</v>
          </cell>
          <cell r="HS225">
            <v>2</v>
          </cell>
          <cell r="HT225">
            <v>8</v>
          </cell>
          <cell r="HU225">
            <v>6</v>
          </cell>
          <cell r="HW225">
            <v>0</v>
          </cell>
          <cell r="HX225">
            <v>1</v>
          </cell>
          <cell r="HY225" t="str">
            <v>1</v>
          </cell>
          <cell r="HZ225" t="str">
            <v>0</v>
          </cell>
          <cell r="IA225">
            <v>6</v>
          </cell>
          <cell r="IB225">
            <v>6</v>
          </cell>
          <cell r="IC225">
            <v>0</v>
          </cell>
          <cell r="ID225">
            <v>0</v>
          </cell>
          <cell r="IE225">
            <v>1</v>
          </cell>
          <cell r="IF225">
            <v>1</v>
          </cell>
          <cell r="IG225">
            <v>1694731.6399000001</v>
          </cell>
          <cell r="IH225" t="str">
            <v>8531321,07</v>
          </cell>
          <cell r="II225" t="str">
            <v>1970</v>
          </cell>
          <cell r="IJ225">
            <v>3466911.8599</v>
          </cell>
          <cell r="IK225">
            <v>9949658.7758000009</v>
          </cell>
          <cell r="IL225">
            <v>674318.70319999999</v>
          </cell>
          <cell r="IM225">
            <v>902390.53599999996</v>
          </cell>
          <cell r="IN225" t="str">
            <v>1694731,6399</v>
          </cell>
          <cell r="IP225">
            <v>-8254927.1359000001</v>
          </cell>
          <cell r="IQ225">
            <v>0.19864820750000001</v>
          </cell>
          <cell r="IS225">
            <v>100</v>
          </cell>
          <cell r="IT225">
            <v>5</v>
          </cell>
          <cell r="IU225" t="str">
            <v>FEASIBILITY STUDY</v>
          </cell>
        </row>
        <row r="226">
          <cell r="A226" t="str">
            <v>IKETLELETSO INTERMEDIATE SCHOOL</v>
          </cell>
          <cell r="B226" t="str">
            <v>GOVERNMENT SCHOOL</v>
          </cell>
          <cell r="C226" t="str">
            <v>NCPRP0204</v>
          </cell>
          <cell r="D226">
            <v>300100535</v>
          </cell>
          <cell r="E226" t="str">
            <v/>
          </cell>
          <cell r="F226" t="str">
            <v>JOHN TAOLO GAETSEWE</v>
          </cell>
          <cell r="G226" t="str">
            <v>GA-SEGONYANA</v>
          </cell>
          <cell r="H226" t="str">
            <v>MOTHIBISTAD</v>
          </cell>
          <cell r="I226" t="str">
            <v>MOTHIBISTAD</v>
          </cell>
          <cell r="J226" t="str">
            <v>ERF 1260, EXT 2, MOTHIBISTAD</v>
          </cell>
          <cell r="K226" t="str">
            <v>-27.393568</v>
          </cell>
          <cell r="L226" t="str">
            <v>23.492670</v>
          </cell>
          <cell r="M226">
            <v>5</v>
          </cell>
          <cell r="N226" t="str">
            <v>NG SIAMISANG</v>
          </cell>
          <cell r="O226" t="str">
            <v>5</v>
          </cell>
          <cell r="P226" t="str">
            <v>MOTHUSI GABOROKWE</v>
          </cell>
          <cell r="Q226" t="str">
            <v>0537731020</v>
          </cell>
          <cell r="R226" t="str">
            <v>0796731834</v>
          </cell>
          <cell r="S226" t="str">
            <v>IKETLELETSOMIDDLESCHOOL@GMAIL.COM</v>
          </cell>
          <cell r="T226" t="str">
            <v>NO</v>
          </cell>
          <cell r="U226" t="str">
            <v>URBAN</v>
          </cell>
          <cell r="V226" t="str">
            <v>1260</v>
          </cell>
          <cell r="W226" t="str">
            <v>6,6642</v>
          </cell>
          <cell r="X226">
            <v>4.8</v>
          </cell>
          <cell r="Y226" t="str">
            <v>1,8642</v>
          </cell>
          <cell r="Z226">
            <v>2333</v>
          </cell>
          <cell r="AA226" t="str">
            <v>PERMANENT</v>
          </cell>
          <cell r="AB226" t="str">
            <v/>
          </cell>
          <cell r="AC226" t="str">
            <v/>
          </cell>
          <cell r="AD226" t="str">
            <v>PROVINCIAL</v>
          </cell>
          <cell r="AE226" t="str">
            <v>NO</v>
          </cell>
          <cell r="AF226" t="str">
            <v/>
          </cell>
          <cell r="AG226" t="str">
            <v>OPERATIONAL (LEARNERS AT THE SCHOOL)</v>
          </cell>
          <cell r="AH226" t="str">
            <v>PUBLIC</v>
          </cell>
          <cell r="AI226" t="str">
            <v>PUBLIC ORDINARY SCHOOL</v>
          </cell>
          <cell r="AJ226" t="str">
            <v>INTERMEDIATE</v>
          </cell>
          <cell r="AK226">
            <v>616</v>
          </cell>
          <cell r="AL226" t="str">
            <v>LARGE INTERMEDIATE</v>
          </cell>
          <cell r="AM226" t="str">
            <v xml:space="preserve">LEVEL 5 INTERMEDIATESCHOOL </v>
          </cell>
          <cell r="AN226" t="str">
            <v>GRADE 8</v>
          </cell>
          <cell r="AO226" t="str">
            <v>GRADE 9</v>
          </cell>
          <cell r="AP226" t="str">
            <v>848</v>
          </cell>
          <cell r="AQ226">
            <v>776</v>
          </cell>
          <cell r="AR226">
            <v>855</v>
          </cell>
          <cell r="AS226">
            <v>935</v>
          </cell>
          <cell r="AT226">
            <v>923</v>
          </cell>
          <cell r="AU226">
            <v>964</v>
          </cell>
          <cell r="AV226">
            <v>1081</v>
          </cell>
          <cell r="AW226">
            <v>1093</v>
          </cell>
          <cell r="AX226">
            <v>699</v>
          </cell>
          <cell r="AY226">
            <v>1124</v>
          </cell>
          <cell r="AZ226">
            <v>1131</v>
          </cell>
          <cell r="BA226">
            <v>1167</v>
          </cell>
          <cell r="BB226">
            <v>990</v>
          </cell>
          <cell r="BC226">
            <v>616</v>
          </cell>
          <cell r="BK226" t="str">
            <v>C3</v>
          </cell>
          <cell r="BL226" t="str">
            <v>C3</v>
          </cell>
          <cell r="BM226" t="str">
            <v>C3</v>
          </cell>
          <cell r="CW226" t="str">
            <v>Flush toilet (septic tank), Flush toilet (municipal)</v>
          </cell>
          <cell r="DO226" t="str">
            <v>1099,85</v>
          </cell>
          <cell r="DP226" t="str">
            <v>WELDED MESH</v>
          </cell>
          <cell r="EH226">
            <v>5</v>
          </cell>
          <cell r="EM226" t="str">
            <v>YES</v>
          </cell>
          <cell r="EN226" t="str">
            <v/>
          </cell>
          <cell r="EO226" t="str">
            <v/>
          </cell>
          <cell r="EP226" t="str">
            <v/>
          </cell>
          <cell r="EQ226" t="str">
            <v/>
          </cell>
          <cell r="FH226" t="str">
            <v/>
          </cell>
          <cell r="FI226" t="str">
            <v/>
          </cell>
          <cell r="FP226">
            <v>4434134.1875999998</v>
          </cell>
          <cell r="FR226">
            <v>4434134.1875999998</v>
          </cell>
          <cell r="FT226">
            <v>4434134.1875999998</v>
          </cell>
          <cell r="FV226">
            <v>4434134.1875999998</v>
          </cell>
          <cell r="FW226">
            <v>17736536.750399999</v>
          </cell>
          <cell r="GA226" t="str">
            <v/>
          </cell>
          <cell r="GC226" t="str">
            <v>Yes</v>
          </cell>
          <cell r="GD226">
            <v>0</v>
          </cell>
          <cell r="GE226">
            <v>0</v>
          </cell>
          <cell r="GF226">
            <v>0</v>
          </cell>
          <cell r="GG226" t="str">
            <v>0</v>
          </cell>
          <cell r="GH226" t="str">
            <v>0</v>
          </cell>
          <cell r="GI226" t="str">
            <v>Municipal Yard Supply</v>
          </cell>
          <cell r="GJ226" t="str">
            <v>Less than 75%</v>
          </cell>
          <cell r="GK226" t="str">
            <v>YES</v>
          </cell>
          <cell r="GL226">
            <v>3</v>
          </cell>
          <cell r="GM226">
            <v>10000</v>
          </cell>
          <cell r="GN226" t="str">
            <v>2 x 2.5kl, 1 x 5kl</v>
          </cell>
          <cell r="GR226" t="str">
            <v>Reticulated for drinking purposes, Reticulated for water borne sewerage system</v>
          </cell>
          <cell r="GS226" t="str">
            <v>Less than 50% needed</v>
          </cell>
          <cell r="GT226" t="str">
            <v/>
          </cell>
          <cell r="GU226">
            <v>30</v>
          </cell>
          <cell r="GV226">
            <v>24</v>
          </cell>
          <cell r="GW226">
            <v>6</v>
          </cell>
          <cell r="GX226">
            <v>0.16666666666666666</v>
          </cell>
          <cell r="GY226" t="str">
            <v>18</v>
          </cell>
          <cell r="GZ226">
            <v>8</v>
          </cell>
          <cell r="HA226">
            <v>1</v>
          </cell>
          <cell r="HB226">
            <v>0.125</v>
          </cell>
          <cell r="HC226">
            <v>0</v>
          </cell>
          <cell r="HD226">
            <v>1</v>
          </cell>
          <cell r="HE226" t="str">
            <v>1</v>
          </cell>
          <cell r="HF226">
            <v>1</v>
          </cell>
          <cell r="HG226" t="str">
            <v>1</v>
          </cell>
          <cell r="HH226">
            <v>1</v>
          </cell>
          <cell r="HI226">
            <v>0</v>
          </cell>
          <cell r="HJ226">
            <v>1</v>
          </cell>
          <cell r="HK226">
            <v>1</v>
          </cell>
          <cell r="HL226">
            <v>1</v>
          </cell>
          <cell r="HM226">
            <v>0</v>
          </cell>
          <cell r="HN226">
            <v>0</v>
          </cell>
          <cell r="HO226" t="str">
            <v>0</v>
          </cell>
          <cell r="HP226">
            <v>1</v>
          </cell>
          <cell r="HQ226" t="str">
            <v>1</v>
          </cell>
          <cell r="HR226">
            <v>5</v>
          </cell>
          <cell r="HS226">
            <v>5</v>
          </cell>
          <cell r="HT226">
            <v>14</v>
          </cell>
          <cell r="HU226">
            <v>10</v>
          </cell>
          <cell r="HW226">
            <v>0</v>
          </cell>
          <cell r="HX226">
            <v>0</v>
          </cell>
          <cell r="HY226" t="str">
            <v>0</v>
          </cell>
          <cell r="HZ226" t="str">
            <v>0</v>
          </cell>
          <cell r="IA226">
            <v>35</v>
          </cell>
          <cell r="IB226">
            <v>35</v>
          </cell>
          <cell r="IC226">
            <v>0</v>
          </cell>
          <cell r="ID226">
            <v>0</v>
          </cell>
          <cell r="IE226">
            <v>1</v>
          </cell>
          <cell r="IF226">
            <v>1</v>
          </cell>
          <cell r="IG226">
            <v>2549921.41</v>
          </cell>
          <cell r="IH226" t="str">
            <v>37683582,58</v>
          </cell>
          <cell r="II226" t="str">
            <v>2005</v>
          </cell>
          <cell r="IJ226">
            <v>13588119.855900001</v>
          </cell>
          <cell r="IK226">
            <v>39944597.5348</v>
          </cell>
          <cell r="IL226">
            <v>604253</v>
          </cell>
          <cell r="IM226">
            <v>808626.8199</v>
          </cell>
          <cell r="IN226" t="str">
            <v>2549921,41</v>
          </cell>
          <cell r="IP226">
            <v>-37394676.124700002</v>
          </cell>
          <cell r="IQ226">
            <v>6.7666639833999995E-2</v>
          </cell>
          <cell r="IS226">
            <v>100</v>
          </cell>
          <cell r="IT226">
            <v>5</v>
          </cell>
          <cell r="IU226" t="str">
            <v>PREVENTATIVE MAINTENANCE</v>
          </cell>
        </row>
        <row r="227">
          <cell r="A227" t="str">
            <v>IKHAYA PRIMARY SCHOOL</v>
          </cell>
          <cell r="B227" t="str">
            <v>GOVERNMENT SCHOOL</v>
          </cell>
          <cell r="C227" t="str">
            <v>NCPRP1162, 1167, 1501</v>
          </cell>
          <cell r="D227">
            <v>300024305</v>
          </cell>
          <cell r="E227" t="str">
            <v/>
          </cell>
          <cell r="F227" t="str">
            <v>PIXLEY KA SEME</v>
          </cell>
          <cell r="G227" t="str">
            <v>UBUNTU</v>
          </cell>
          <cell r="H227" t="str">
            <v>RICHMOND</v>
          </cell>
          <cell r="I227" t="str">
            <v>RICHMOND</v>
          </cell>
          <cell r="J227" t="str">
            <v>SEBELO LOCATION, RICHMOND</v>
          </cell>
          <cell r="K227" t="str">
            <v>-31.422540</v>
          </cell>
          <cell r="L227" t="str">
            <v>23.958422</v>
          </cell>
          <cell r="M227">
            <v>3</v>
          </cell>
          <cell r="N227" t="str">
            <v>EM KRULL</v>
          </cell>
          <cell r="O227" t="str">
            <v>3</v>
          </cell>
          <cell r="P227" t="str">
            <v>PAUL JOHANNES SAMPIES</v>
          </cell>
          <cell r="Q227" t="str">
            <v>0536930110</v>
          </cell>
          <cell r="R227" t="str">
            <v>0733980775</v>
          </cell>
          <cell r="S227" t="str">
            <v>IKHAYASP@GMAIL.COM</v>
          </cell>
          <cell r="T227" t="str">
            <v>NO</v>
          </cell>
          <cell r="U227" t="str">
            <v>URBAN</v>
          </cell>
          <cell r="V227" t="str">
            <v>1133</v>
          </cell>
          <cell r="W227" t="str">
            <v>3,6515</v>
          </cell>
          <cell r="X227">
            <v>2.8</v>
          </cell>
          <cell r="Y227" t="str">
            <v>0,8515</v>
          </cell>
          <cell r="Z227">
            <v>2230</v>
          </cell>
          <cell r="AA227" t="str">
            <v>PERMANENT</v>
          </cell>
          <cell r="AB227" t="str">
            <v/>
          </cell>
          <cell r="AD227" t="str">
            <v>PROVINCIAL</v>
          </cell>
          <cell r="AE227" t="str">
            <v/>
          </cell>
          <cell r="AF227" t="str">
            <v/>
          </cell>
          <cell r="AG227" t="str">
            <v>OPERATIONAL (LEARNERS AT THE SCHOOL)</v>
          </cell>
          <cell r="AH227" t="str">
            <v>PUBLIC</v>
          </cell>
          <cell r="AI227" t="str">
            <v>PUBLIC ORDINARY SCHOOL</v>
          </cell>
          <cell r="AJ227" t="str">
            <v>PRIMARY</v>
          </cell>
          <cell r="AK227">
            <v>528</v>
          </cell>
          <cell r="AL227" t="str">
            <v>MEDIUM PRIMARY</v>
          </cell>
          <cell r="AM227" t="str">
            <v xml:space="preserve">LEVEL 3 PRIMARY SCHOOL </v>
          </cell>
          <cell r="AN227" t="str">
            <v>GRADE 4</v>
          </cell>
          <cell r="AO227" t="str">
            <v>GRADE 7</v>
          </cell>
          <cell r="AP227" t="str">
            <v>493</v>
          </cell>
          <cell r="AQ227">
            <v>483</v>
          </cell>
          <cell r="AR227">
            <v>484</v>
          </cell>
          <cell r="AS227">
            <v>488</v>
          </cell>
          <cell r="AT227">
            <v>507</v>
          </cell>
          <cell r="AU227">
            <v>442</v>
          </cell>
          <cell r="AV227">
            <v>443</v>
          </cell>
          <cell r="AW227">
            <v>467</v>
          </cell>
          <cell r="AX227">
            <v>717</v>
          </cell>
          <cell r="AY227">
            <v>504</v>
          </cell>
          <cell r="AZ227">
            <v>528</v>
          </cell>
          <cell r="BA227">
            <v>563</v>
          </cell>
          <cell r="BB227">
            <v>574</v>
          </cell>
          <cell r="BC227">
            <v>528</v>
          </cell>
          <cell r="BE227">
            <v>0</v>
          </cell>
          <cell r="BK227" t="str">
            <v>C4</v>
          </cell>
          <cell r="BL227" t="str">
            <v>C2</v>
          </cell>
          <cell r="BM227" t="str">
            <v>C2</v>
          </cell>
          <cell r="CW227" t="str">
            <v>Flush toilet (municipal)</v>
          </cell>
          <cell r="DO227" t="str">
            <v>1494,4</v>
          </cell>
          <cell r="DP227" t="str">
            <v>RAZOR WIRE FENCE</v>
          </cell>
          <cell r="EH227">
            <v>2</v>
          </cell>
          <cell r="EM227" t="str">
            <v>YES</v>
          </cell>
          <cell r="EN227" t="str">
            <v/>
          </cell>
          <cell r="EO227" t="str">
            <v/>
          </cell>
          <cell r="EP227" t="str">
            <v/>
          </cell>
          <cell r="EQ227" t="str">
            <v/>
          </cell>
          <cell r="FG227" t="str">
            <v>FULL SCHOOL - 0 / DRPW C4 / EFMS C2</v>
          </cell>
          <cell r="FI227" t="str">
            <v>CONSTRUCTION OF REPLACEMENT SCHOOL IN PROGRESS</v>
          </cell>
          <cell r="FN227" t="str">
            <v>REPLACEMENT</v>
          </cell>
          <cell r="FP227">
            <v>7094614.7044000002</v>
          </cell>
          <cell r="FR227">
            <v>7094614.7044000002</v>
          </cell>
          <cell r="FT227">
            <v>7094614.7044000002</v>
          </cell>
          <cell r="FV227">
            <v>7094614.7044000002</v>
          </cell>
          <cell r="FW227">
            <v>28378458.817600001</v>
          </cell>
          <cell r="GA227" t="str">
            <v>REPLACEMENT PROJECT CURRENTLY IN PROCESS</v>
          </cell>
          <cell r="GB227">
            <v>50871602.362499997</v>
          </cell>
          <cell r="GC227" t="str">
            <v>Yes</v>
          </cell>
          <cell r="GD227">
            <v>0</v>
          </cell>
          <cell r="GE227">
            <v>0</v>
          </cell>
          <cell r="GF227">
            <v>0</v>
          </cell>
          <cell r="GG227" t="str">
            <v>0</v>
          </cell>
          <cell r="GH227" t="str">
            <v>0</v>
          </cell>
          <cell r="GI227" t="str">
            <v>Municipal Yard Supply</v>
          </cell>
          <cell r="GJ227" t="str">
            <v>Always available</v>
          </cell>
          <cell r="GK227" t="str">
            <v>YES</v>
          </cell>
          <cell r="GL227">
            <v>1</v>
          </cell>
          <cell r="GM227">
            <v>5000</v>
          </cell>
          <cell r="GN227" t="str">
            <v>1 x 5kl</v>
          </cell>
          <cell r="GR227" t="str">
            <v>Reticulated for drinking purposes, Reticulated for vegetable garden, Reticulated for water borne sewerage system</v>
          </cell>
          <cell r="GS227" t="str">
            <v>Less than 25% needed</v>
          </cell>
          <cell r="GT227" t="str">
            <v/>
          </cell>
          <cell r="GU227">
            <v>30</v>
          </cell>
          <cell r="GV227">
            <v>16</v>
          </cell>
          <cell r="GW227">
            <v>14</v>
          </cell>
          <cell r="GX227">
            <v>0</v>
          </cell>
          <cell r="GY227" t="str">
            <v>5</v>
          </cell>
          <cell r="GZ227">
            <v>5</v>
          </cell>
          <cell r="HA227">
            <v>1</v>
          </cell>
          <cell r="HB227">
            <v>0.2</v>
          </cell>
          <cell r="HC227">
            <v>0</v>
          </cell>
          <cell r="HD227">
            <v>1</v>
          </cell>
          <cell r="HE227" t="str">
            <v>0</v>
          </cell>
          <cell r="HF227">
            <v>2</v>
          </cell>
          <cell r="HG227" t="str">
            <v>1</v>
          </cell>
          <cell r="HH227">
            <v>1</v>
          </cell>
          <cell r="HI227">
            <v>0</v>
          </cell>
          <cell r="HJ227">
            <v>0</v>
          </cell>
          <cell r="HK227">
            <v>0</v>
          </cell>
          <cell r="HL227">
            <v>1</v>
          </cell>
          <cell r="HM227">
            <v>1</v>
          </cell>
          <cell r="HN227">
            <v>1</v>
          </cell>
          <cell r="HO227" t="str">
            <v>0</v>
          </cell>
          <cell r="HP227">
            <v>0</v>
          </cell>
          <cell r="HQ227" t="str">
            <v>0</v>
          </cell>
          <cell r="HR227">
            <v>4</v>
          </cell>
          <cell r="HS227">
            <v>5</v>
          </cell>
          <cell r="HT227">
            <v>10</v>
          </cell>
          <cell r="HU227">
            <v>5</v>
          </cell>
          <cell r="HW227">
            <v>0</v>
          </cell>
          <cell r="HX227">
            <v>1</v>
          </cell>
          <cell r="HY227" t="str">
            <v>1</v>
          </cell>
          <cell r="HZ227" t="str">
            <v>0</v>
          </cell>
          <cell r="IA227">
            <v>18</v>
          </cell>
          <cell r="IB227">
            <v>18</v>
          </cell>
          <cell r="IC227">
            <v>0</v>
          </cell>
          <cell r="ID227">
            <v>5</v>
          </cell>
          <cell r="IE227">
            <v>1</v>
          </cell>
          <cell r="IF227">
            <v>0</v>
          </cell>
          <cell r="IG227">
            <v>1729489.59</v>
          </cell>
          <cell r="IH227" t="str">
            <v>26443127,66</v>
          </cell>
          <cell r="II227" t="str">
            <v>1989</v>
          </cell>
          <cell r="IJ227">
            <v>11119833.206</v>
          </cell>
          <cell r="IK227">
            <v>31358867.423700001</v>
          </cell>
          <cell r="IL227">
            <v>1502014.382</v>
          </cell>
          <cell r="IM227">
            <v>2010034.0639</v>
          </cell>
          <cell r="IN227" t="str">
            <v>1729489,59</v>
          </cell>
          <cell r="IP227">
            <v>-29629377.833700001</v>
          </cell>
          <cell r="IQ227">
            <v>1.9104304309000002E-2</v>
          </cell>
          <cell r="IS227">
            <v>100</v>
          </cell>
          <cell r="IT227">
            <v>5</v>
          </cell>
          <cell r="IU227" t="str">
            <v>PREVENTATIVE MAINTENANCE</v>
          </cell>
        </row>
        <row r="228">
          <cell r="A228" t="str">
            <v>IKHWEZI LOKUSA PRIMARY SCHOOL</v>
          </cell>
          <cell r="B228" t="str">
            <v>GOVERNMENT SCHOOL</v>
          </cell>
          <cell r="C228" t="str">
            <v>NCPRP1523</v>
          </cell>
          <cell r="D228">
            <v>300023280</v>
          </cell>
          <cell r="E228" t="str">
            <v/>
          </cell>
          <cell r="F228" t="str">
            <v>PIXLEY KA SEME</v>
          </cell>
          <cell r="G228" t="str">
            <v>UMSOBOMVU</v>
          </cell>
          <cell r="H228" t="str">
            <v>NOUPOORT</v>
          </cell>
          <cell r="I228" t="str">
            <v>KWAZAMUXOLO</v>
          </cell>
          <cell r="J228" t="str">
            <v>5 CATSHA STREET, NOUPOORT</v>
          </cell>
          <cell r="K228" t="str">
            <v>-31.190432</v>
          </cell>
          <cell r="L228" t="str">
            <v>24.954897</v>
          </cell>
          <cell r="M228">
            <v>3</v>
          </cell>
          <cell r="N228" t="str">
            <v>EM KRULL</v>
          </cell>
          <cell r="O228" t="str">
            <v>1</v>
          </cell>
          <cell r="P228" t="str">
            <v>.</v>
          </cell>
          <cell r="Q228" t="str">
            <v>0498431074</v>
          </cell>
          <cell r="R228" t="str">
            <v>0727135834</v>
          </cell>
          <cell r="S228" t="str">
            <v>IKHWESI@ADSACTIVE.COM</v>
          </cell>
          <cell r="T228" t="str">
            <v>NO</v>
          </cell>
          <cell r="U228" t="str">
            <v>URBAN</v>
          </cell>
          <cell r="V228" t="str">
            <v>91</v>
          </cell>
          <cell r="W228" t="str">
            <v>1,83</v>
          </cell>
          <cell r="X228">
            <v>4.8</v>
          </cell>
          <cell r="Y228" t="str">
            <v>-2,97</v>
          </cell>
          <cell r="Z228">
            <v>1894</v>
          </cell>
          <cell r="AA228" t="str">
            <v>PERMANENT</v>
          </cell>
          <cell r="AB228" t="str">
            <v/>
          </cell>
          <cell r="AC228" t="str">
            <v/>
          </cell>
          <cell r="AD228" t="str">
            <v>PROVINCIAL</v>
          </cell>
          <cell r="AE228" t="str">
            <v>NO</v>
          </cell>
          <cell r="AF228" t="str">
            <v/>
          </cell>
          <cell r="AG228" t="str">
            <v>OPERATIONAL (LEARNERS AT THE SCHOOL)</v>
          </cell>
          <cell r="AH228" t="str">
            <v>PUBLIC</v>
          </cell>
          <cell r="AI228" t="str">
            <v>PUBLIC ORDINARY SCHOOL</v>
          </cell>
          <cell r="AJ228" t="str">
            <v>PRIMARY</v>
          </cell>
          <cell r="AK228">
            <v>486</v>
          </cell>
          <cell r="AL228" t="str">
            <v>MEDIUM PRIMARY</v>
          </cell>
          <cell r="AM228" t="str">
            <v xml:space="preserve">LEVEL 2 PRIMARY SCHOOL </v>
          </cell>
          <cell r="AN228" t="str">
            <v>GRADE R</v>
          </cell>
          <cell r="AO228" t="str">
            <v>GRADE 7</v>
          </cell>
          <cell r="AP228" t="str">
            <v>429</v>
          </cell>
          <cell r="AQ228">
            <v>453</v>
          </cell>
          <cell r="AR228">
            <v>378</v>
          </cell>
          <cell r="AS228">
            <v>377</v>
          </cell>
          <cell r="AT228">
            <v>374</v>
          </cell>
          <cell r="AU228">
            <v>351</v>
          </cell>
          <cell r="AV228">
            <v>340</v>
          </cell>
          <cell r="AW228">
            <v>341</v>
          </cell>
          <cell r="AX228">
            <v>514</v>
          </cell>
          <cell r="AY228">
            <v>387</v>
          </cell>
          <cell r="AZ228">
            <v>409</v>
          </cell>
          <cell r="BA228">
            <v>409</v>
          </cell>
          <cell r="BB228">
            <v>451</v>
          </cell>
          <cell r="BC228">
            <v>486</v>
          </cell>
          <cell r="BK228" t="str">
            <v>C3</v>
          </cell>
          <cell r="BL228" t="str">
            <v>C2</v>
          </cell>
          <cell r="BM228" t="str">
            <v>C2</v>
          </cell>
          <cell r="CW228" t="str">
            <v>Flush toilet (municipal)</v>
          </cell>
          <cell r="DO228" t="str">
            <v>557,04</v>
          </cell>
          <cell r="DP228" t="str">
            <v>RAZOR WIRE FENCE</v>
          </cell>
          <cell r="EH228">
            <v>3</v>
          </cell>
          <cell r="EM228" t="str">
            <v>YES</v>
          </cell>
          <cell r="EN228" t="str">
            <v/>
          </cell>
          <cell r="EO228" t="str">
            <v/>
          </cell>
          <cell r="EP228" t="str">
            <v/>
          </cell>
          <cell r="EQ228" t="str">
            <v/>
          </cell>
          <cell r="FH228" t="str">
            <v/>
          </cell>
          <cell r="FI228" t="str">
            <v>NEED DOUBLE ECD NO ECD</v>
          </cell>
          <cell r="FJ228" t="str">
            <v>CHECK CONDITION</v>
          </cell>
          <cell r="FP228">
            <v>0</v>
          </cell>
          <cell r="FR228">
            <v>0</v>
          </cell>
          <cell r="FT228">
            <v>0</v>
          </cell>
          <cell r="FV228">
            <v>0</v>
          </cell>
          <cell r="FW228">
            <v>0</v>
          </cell>
          <cell r="GA228" t="str">
            <v/>
          </cell>
          <cell r="GC228" t="str">
            <v>Yes</v>
          </cell>
          <cell r="GD228">
            <v>0</v>
          </cell>
          <cell r="GE228">
            <v>0</v>
          </cell>
          <cell r="GF228">
            <v>0</v>
          </cell>
          <cell r="GG228" t="str">
            <v>0</v>
          </cell>
          <cell r="GH228" t="str">
            <v>0</v>
          </cell>
          <cell r="GI228" t="str">
            <v>Municipal Yard Supply</v>
          </cell>
          <cell r="GJ228" t="str">
            <v>Less than 75%</v>
          </cell>
          <cell r="GK228" t="str">
            <v>YES</v>
          </cell>
          <cell r="GL228">
            <v>2</v>
          </cell>
          <cell r="GM228">
            <v>10000</v>
          </cell>
          <cell r="GN228" t="str">
            <v>2 x 5kl</v>
          </cell>
          <cell r="GR228" t="str">
            <v>Reticulated for drinking purposes, Reticulated for vegetable garden, Reticulated for water borne sewerage system</v>
          </cell>
          <cell r="GS228" t="str">
            <v>Less than 50% needed</v>
          </cell>
          <cell r="GT228" t="str">
            <v/>
          </cell>
          <cell r="GU228">
            <v>49</v>
          </cell>
          <cell r="GV228">
            <v>16</v>
          </cell>
          <cell r="GW228">
            <v>33</v>
          </cell>
          <cell r="GX228">
            <v>0</v>
          </cell>
          <cell r="GY228" t="str">
            <v>4</v>
          </cell>
          <cell r="GZ228">
            <v>9</v>
          </cell>
          <cell r="HA228">
            <v>6</v>
          </cell>
          <cell r="HB228">
            <v>0.66666666666666663</v>
          </cell>
          <cell r="HC228">
            <v>0</v>
          </cell>
          <cell r="HD228">
            <v>1</v>
          </cell>
          <cell r="HE228" t="str">
            <v>0</v>
          </cell>
          <cell r="HF228">
            <v>0</v>
          </cell>
          <cell r="HG228" t="str">
            <v>0</v>
          </cell>
          <cell r="HH228">
            <v>1</v>
          </cell>
          <cell r="HI228">
            <v>1</v>
          </cell>
          <cell r="HJ228">
            <v>0</v>
          </cell>
          <cell r="HK228">
            <v>0</v>
          </cell>
          <cell r="HL228">
            <v>1</v>
          </cell>
          <cell r="HM228">
            <v>1</v>
          </cell>
          <cell r="HN228">
            <v>0</v>
          </cell>
          <cell r="HO228" t="str">
            <v>0</v>
          </cell>
          <cell r="HP228">
            <v>0</v>
          </cell>
          <cell r="HQ228" t="str">
            <v>0</v>
          </cell>
          <cell r="HR228">
            <v>5</v>
          </cell>
          <cell r="HS228">
            <v>5</v>
          </cell>
          <cell r="HT228">
            <v>10</v>
          </cell>
          <cell r="HU228">
            <v>5</v>
          </cell>
          <cell r="HW228">
            <v>0</v>
          </cell>
          <cell r="HX228">
            <v>1</v>
          </cell>
          <cell r="HY228" t="str">
            <v>1</v>
          </cell>
          <cell r="HZ228" t="str">
            <v>0</v>
          </cell>
          <cell r="IA228">
            <v>14</v>
          </cell>
          <cell r="IB228">
            <v>14</v>
          </cell>
          <cell r="IC228">
            <v>3</v>
          </cell>
          <cell r="ID228">
            <v>3</v>
          </cell>
          <cell r="IE228">
            <v>1</v>
          </cell>
          <cell r="IF228">
            <v>0</v>
          </cell>
          <cell r="IG228">
            <v>7254294.0499999998</v>
          </cell>
          <cell r="IH228" t="str">
            <v>41925914,65</v>
          </cell>
          <cell r="II228" t="str">
            <v>1902</v>
          </cell>
          <cell r="IJ228">
            <v>10265996.2399</v>
          </cell>
          <cell r="IK228">
            <v>44441469.528999999</v>
          </cell>
          <cell r="IL228">
            <v>2111294.7182</v>
          </cell>
          <cell r="IM228">
            <v>2825388.5937000001</v>
          </cell>
          <cell r="IN228" t="str">
            <v>7254294,05</v>
          </cell>
          <cell r="IP228">
            <v>-37187175.479000002</v>
          </cell>
          <cell r="IQ228">
            <v>0.17302649464</v>
          </cell>
          <cell r="IS228">
            <v>100</v>
          </cell>
          <cell r="IT228">
            <v>5</v>
          </cell>
          <cell r="IU228" t="str">
            <v>CORRECTIVE MAINTENANCE</v>
          </cell>
        </row>
        <row r="229">
          <cell r="A229" t="str">
            <v>INEELENG PRIMARY SCHOOL</v>
          </cell>
          <cell r="B229" t="str">
            <v>GOVERNMENT SCHOOL</v>
          </cell>
          <cell r="C229" t="str">
            <v>NCPRP0299</v>
          </cell>
          <cell r="D229">
            <v>300100542</v>
          </cell>
          <cell r="E229" t="str">
            <v/>
          </cell>
          <cell r="F229" t="str">
            <v>JOHN TAOLO GAETSEWE</v>
          </cell>
          <cell r="G229" t="str">
            <v>GA-SEGONYANA</v>
          </cell>
          <cell r="H229" t="str">
            <v>KURUMAN</v>
          </cell>
          <cell r="I229" t="str">
            <v>LOKALENG</v>
          </cell>
          <cell r="J229" t="str">
            <v>STAND NO.10015, GA-MATSAMAI VILLAGE, KURUMAN</v>
          </cell>
          <cell r="K229" t="str">
            <v>-27.211425</v>
          </cell>
          <cell r="L229" t="str">
            <v>23.146349</v>
          </cell>
          <cell r="M229">
            <v>1</v>
          </cell>
          <cell r="N229" t="str">
            <v>MO SERAPELWANE</v>
          </cell>
          <cell r="O229" t="str">
            <v>1</v>
          </cell>
          <cell r="P229" t="str">
            <v>MORAKANE NDHLOVU</v>
          </cell>
          <cell r="Q229" t="str">
            <v>0732093154</v>
          </cell>
          <cell r="R229" t="str">
            <v>0732093154</v>
          </cell>
          <cell r="S229" t="str">
            <v>INEELENGPSCH@GMAIL.COM</v>
          </cell>
          <cell r="T229" t="str">
            <v>NO</v>
          </cell>
          <cell r="U229" t="str">
            <v>RURAL</v>
          </cell>
          <cell r="V229" t="str">
            <v>RE/219</v>
          </cell>
          <cell r="W229" t="str">
            <v>2,982</v>
          </cell>
          <cell r="X229">
            <v>2.8</v>
          </cell>
          <cell r="Y229" t="str">
            <v>0,182</v>
          </cell>
          <cell r="AA229" t="str">
            <v>PERMANENT</v>
          </cell>
          <cell r="AB229" t="str">
            <v/>
          </cell>
          <cell r="AC229" t="str">
            <v/>
          </cell>
          <cell r="AD229" t="str">
            <v>LOCAL GOVERNMENT</v>
          </cell>
          <cell r="AE229" t="str">
            <v>NO</v>
          </cell>
          <cell r="AF229" t="str">
            <v/>
          </cell>
          <cell r="AG229" t="str">
            <v>OPERATIONAL (LEARNERS AT THE SCHOOL)</v>
          </cell>
          <cell r="AH229" t="str">
            <v>PUBLIC</v>
          </cell>
          <cell r="AI229" t="str">
            <v>PUBLIC ORDINARY SCHOOL</v>
          </cell>
          <cell r="AJ229" t="str">
            <v>PRIMARY</v>
          </cell>
          <cell r="AK229">
            <v>174</v>
          </cell>
          <cell r="AL229" t="str">
            <v>SMALL PRIMARY</v>
          </cell>
          <cell r="AM229" t="str">
            <v xml:space="preserve">LEVEL 1 PRIMARY SCHOOL </v>
          </cell>
          <cell r="AN229" t="str">
            <v>GRADE R</v>
          </cell>
          <cell r="AO229" t="str">
            <v>GRADE 7</v>
          </cell>
          <cell r="AP229" t="str">
            <v>173</v>
          </cell>
          <cell r="AQ229">
            <v>154</v>
          </cell>
          <cell r="AR229">
            <v>168</v>
          </cell>
          <cell r="AS229">
            <v>173</v>
          </cell>
          <cell r="AT229">
            <v>161</v>
          </cell>
          <cell r="AU229">
            <v>161</v>
          </cell>
          <cell r="AV229">
            <v>163</v>
          </cell>
          <cell r="AW229">
            <v>196</v>
          </cell>
          <cell r="AX229">
            <v>199</v>
          </cell>
          <cell r="AY229">
            <v>182</v>
          </cell>
          <cell r="AZ229">
            <v>164</v>
          </cell>
          <cell r="BA229">
            <v>168</v>
          </cell>
          <cell r="BB229">
            <v>171</v>
          </cell>
          <cell r="BC229">
            <v>174</v>
          </cell>
          <cell r="BE229">
            <v>0</v>
          </cell>
          <cell r="BK229" t="str">
            <v>C3</v>
          </cell>
          <cell r="BL229" t="str">
            <v>C3</v>
          </cell>
          <cell r="BM229" t="str">
            <v>C3</v>
          </cell>
          <cell r="CW229" t="str">
            <v>Enviro Loo, VIP</v>
          </cell>
          <cell r="DO229" t="str">
            <v>808,98</v>
          </cell>
          <cell r="DP229" t="str">
            <v xml:space="preserve"> </v>
          </cell>
          <cell r="EH229">
            <v>4</v>
          </cell>
          <cell r="EM229" t="str">
            <v/>
          </cell>
          <cell r="EN229" t="str">
            <v/>
          </cell>
          <cell r="EO229" t="str">
            <v/>
          </cell>
          <cell r="EP229" t="str">
            <v/>
          </cell>
          <cell r="EQ229" t="str">
            <v/>
          </cell>
          <cell r="FH229" t="str">
            <v/>
          </cell>
          <cell r="FI229" t="str">
            <v/>
          </cell>
          <cell r="FP229">
            <v>0</v>
          </cell>
          <cell r="FR229">
            <v>0</v>
          </cell>
          <cell r="FT229">
            <v>0</v>
          </cell>
          <cell r="FV229">
            <v>0</v>
          </cell>
          <cell r="FW229">
            <v>0</v>
          </cell>
          <cell r="GA229" t="str">
            <v/>
          </cell>
          <cell r="GC229" t="str">
            <v>Yes</v>
          </cell>
          <cell r="GD229">
            <v>0</v>
          </cell>
          <cell r="GE229">
            <v>0</v>
          </cell>
          <cell r="GF229">
            <v>0</v>
          </cell>
          <cell r="GG229" t="str">
            <v>0</v>
          </cell>
          <cell r="GH229" t="str">
            <v>0</v>
          </cell>
          <cell r="GI229" t="str">
            <v>Borehole/Well on site, Municipal/Communal</v>
          </cell>
          <cell r="GJ229" t="str">
            <v>Always available</v>
          </cell>
          <cell r="GK229" t="str">
            <v>YES</v>
          </cell>
          <cell r="GL229">
            <v>4</v>
          </cell>
          <cell r="GM229">
            <v>20000</v>
          </cell>
          <cell r="GN229" t="str">
            <v>4 x 5kl</v>
          </cell>
          <cell r="GR229" t="str">
            <v>Reticulated for drinking purposes, Reticulated for vegetable garden</v>
          </cell>
          <cell r="GS229" t="str">
            <v>Less than 25% needed</v>
          </cell>
          <cell r="GT229" t="str">
            <v/>
          </cell>
          <cell r="GU229">
            <v>16</v>
          </cell>
          <cell r="GV229">
            <v>12</v>
          </cell>
          <cell r="GW229">
            <v>4</v>
          </cell>
          <cell r="GX229">
            <v>0.33333333333333331</v>
          </cell>
          <cell r="GY229" t="str">
            <v>0</v>
          </cell>
          <cell r="GZ229">
            <v>8</v>
          </cell>
          <cell r="HA229">
            <v>8</v>
          </cell>
          <cell r="HB229">
            <v>1</v>
          </cell>
          <cell r="HC229">
            <v>0</v>
          </cell>
          <cell r="HD229">
            <v>1</v>
          </cell>
          <cell r="HE229" t="str">
            <v>0</v>
          </cell>
          <cell r="HF229">
            <v>0</v>
          </cell>
          <cell r="HG229" t="str">
            <v>0</v>
          </cell>
          <cell r="HH229">
            <v>0</v>
          </cell>
          <cell r="HI229">
            <v>0</v>
          </cell>
          <cell r="HJ229">
            <v>0</v>
          </cell>
          <cell r="HK229">
            <v>0</v>
          </cell>
          <cell r="HL229">
            <v>1</v>
          </cell>
          <cell r="HM229">
            <v>1</v>
          </cell>
          <cell r="HN229">
            <v>0</v>
          </cell>
          <cell r="HO229" t="str">
            <v>0</v>
          </cell>
          <cell r="HP229">
            <v>0</v>
          </cell>
          <cell r="HQ229" t="str">
            <v>0</v>
          </cell>
          <cell r="HR229">
            <v>0</v>
          </cell>
          <cell r="HS229">
            <v>0</v>
          </cell>
          <cell r="HT229">
            <v>8</v>
          </cell>
          <cell r="HU229">
            <v>8</v>
          </cell>
          <cell r="HW229">
            <v>0</v>
          </cell>
          <cell r="HX229">
            <v>1</v>
          </cell>
          <cell r="HY229" t="str">
            <v>1</v>
          </cell>
          <cell r="HZ229" t="str">
            <v>0</v>
          </cell>
          <cell r="IA229">
            <v>8</v>
          </cell>
          <cell r="IB229">
            <v>8</v>
          </cell>
          <cell r="IC229">
            <v>2</v>
          </cell>
          <cell r="ID229">
            <v>2</v>
          </cell>
          <cell r="IE229">
            <v>1</v>
          </cell>
          <cell r="IF229">
            <v>0</v>
          </cell>
          <cell r="IG229">
            <v>572727.34</v>
          </cell>
          <cell r="IH229" t="str">
            <v>12174847,86</v>
          </cell>
          <cell r="II229" t="str">
            <v>2007</v>
          </cell>
          <cell r="IJ229">
            <v>1359816.8759999999</v>
          </cell>
          <cell r="IK229">
            <v>12905338.7316</v>
          </cell>
          <cell r="IL229">
            <v>1900839.4668000001</v>
          </cell>
          <cell r="IM229">
            <v>2543751.9933000002</v>
          </cell>
          <cell r="IN229" t="str">
            <v>572727,34</v>
          </cell>
          <cell r="IP229">
            <v>-12332611.3916</v>
          </cell>
          <cell r="IQ229">
            <v>4.7041847810000002E-2</v>
          </cell>
          <cell r="IS229">
            <v>100</v>
          </cell>
          <cell r="IT229">
            <v>5</v>
          </cell>
          <cell r="IU229" t="str">
            <v>PREVENTATIVE MAINTENANCE</v>
          </cell>
        </row>
        <row r="230">
          <cell r="A230" t="str">
            <v>ISAGO PRIMARY SCHOOL</v>
          </cell>
          <cell r="B230" t="str">
            <v>GOVERNMENT SCHOOL</v>
          </cell>
          <cell r="C230" t="str">
            <v>NCPRP0572, 1364</v>
          </cell>
          <cell r="D230">
            <v>300011204</v>
          </cell>
          <cell r="E230" t="str">
            <v/>
          </cell>
          <cell r="F230" t="str">
            <v>FRANCES BAARD</v>
          </cell>
          <cell r="G230" t="str">
            <v>SOL PLAATJE</v>
          </cell>
          <cell r="H230" t="str">
            <v>KIMBERLEY</v>
          </cell>
          <cell r="I230" t="str">
            <v>MANKURWANE</v>
          </cell>
          <cell r="J230" t="str">
            <v>74 STRANGER NKOSI STREET, VERGENOEG, KIMBERLEY</v>
          </cell>
          <cell r="K230" t="str">
            <v>-28.7158</v>
          </cell>
          <cell r="L230" t="str">
            <v>24.7247</v>
          </cell>
          <cell r="M230">
            <v>5</v>
          </cell>
          <cell r="N230" t="str">
            <v>LS MEREMENTSI</v>
          </cell>
          <cell r="O230" t="str">
            <v>2</v>
          </cell>
          <cell r="P230" t="str">
            <v>MOSITI STEPHEN MOKWENA</v>
          </cell>
          <cell r="Q230" t="str">
            <v>0538720436</v>
          </cell>
          <cell r="R230" t="str">
            <v>0763067647</v>
          </cell>
          <cell r="S230" t="str">
            <v>ISAGO.PS@GMAIL.COM</v>
          </cell>
          <cell r="T230" t="str">
            <v>NO</v>
          </cell>
          <cell r="U230" t="str">
            <v>URBAN</v>
          </cell>
          <cell r="V230" t="str">
            <v>10826</v>
          </cell>
          <cell r="W230" t="str">
            <v>2,6891</v>
          </cell>
          <cell r="X230">
            <v>2.8</v>
          </cell>
          <cell r="Y230" t="str">
            <v>-0,1109</v>
          </cell>
          <cell r="Z230">
            <v>2970</v>
          </cell>
          <cell r="AA230" t="str">
            <v>PERMANENT</v>
          </cell>
          <cell r="AB230" t="str">
            <v/>
          </cell>
          <cell r="AC230" t="str">
            <v/>
          </cell>
          <cell r="AD230" t="str">
            <v>NATIONAL</v>
          </cell>
          <cell r="AE230" t="str">
            <v>NO</v>
          </cell>
          <cell r="AF230" t="str">
            <v/>
          </cell>
          <cell r="AG230" t="str">
            <v>OPERATIONAL (LEARNERS AT THE SCHOOL)</v>
          </cell>
          <cell r="AH230" t="str">
            <v>PUBLIC</v>
          </cell>
          <cell r="AI230" t="str">
            <v>PUBLIC ORDINARY SCHOOL</v>
          </cell>
          <cell r="AJ230" t="str">
            <v>PRIMARY</v>
          </cell>
          <cell r="AK230">
            <v>1122</v>
          </cell>
          <cell r="AL230" t="str">
            <v>MEGA PRIMARY</v>
          </cell>
          <cell r="AM230" t="str">
            <v xml:space="preserve">LEVEL 4 PRIMARY SCHOOL </v>
          </cell>
          <cell r="AN230" t="str">
            <v>GRADE R</v>
          </cell>
          <cell r="AO230" t="str">
            <v>GRADE 7</v>
          </cell>
          <cell r="AP230" t="str">
            <v>1047</v>
          </cell>
          <cell r="AQ230">
            <v>1055</v>
          </cell>
          <cell r="AR230">
            <v>1106</v>
          </cell>
          <cell r="AS230">
            <v>1028</v>
          </cell>
          <cell r="AT230">
            <v>917</v>
          </cell>
          <cell r="AU230">
            <v>878</v>
          </cell>
          <cell r="AV230">
            <v>915</v>
          </cell>
          <cell r="AW230">
            <v>974</v>
          </cell>
          <cell r="AX230">
            <v>1222</v>
          </cell>
          <cell r="AY230">
            <v>1042</v>
          </cell>
          <cell r="AZ230">
            <v>1087</v>
          </cell>
          <cell r="BA230">
            <v>1083</v>
          </cell>
          <cell r="BB230">
            <v>1095</v>
          </cell>
          <cell r="BC230">
            <v>1122</v>
          </cell>
          <cell r="BE230">
            <v>0</v>
          </cell>
          <cell r="BK230" t="str">
            <v>C3</v>
          </cell>
          <cell r="BL230" t="str">
            <v>C4</v>
          </cell>
          <cell r="BM230" t="str">
            <v>C4</v>
          </cell>
          <cell r="CW230" t="str">
            <v>Flush toilet (municipal)</v>
          </cell>
          <cell r="DO230" t="str">
            <v>851,12</v>
          </cell>
          <cell r="DP230" t="str">
            <v>RAZOR WIRE FENCE</v>
          </cell>
          <cell r="EH230">
            <v>3</v>
          </cell>
          <cell r="EM230" t="str">
            <v/>
          </cell>
          <cell r="EN230" t="str">
            <v/>
          </cell>
          <cell r="EO230" t="str">
            <v/>
          </cell>
          <cell r="EP230" t="str">
            <v/>
          </cell>
          <cell r="EQ230" t="str">
            <v/>
          </cell>
          <cell r="FH230" t="str">
            <v/>
          </cell>
          <cell r="FI230" t="str">
            <v>NEED 3 ECD NO ECD</v>
          </cell>
          <cell r="FP230">
            <v>0</v>
          </cell>
          <cell r="FR230">
            <v>0</v>
          </cell>
          <cell r="FT230">
            <v>0</v>
          </cell>
          <cell r="FV230">
            <v>0</v>
          </cell>
          <cell r="FW230">
            <v>0</v>
          </cell>
          <cell r="GA230" t="str">
            <v/>
          </cell>
          <cell r="GC230" t="str">
            <v>Yes</v>
          </cell>
          <cell r="GD230">
            <v>0</v>
          </cell>
          <cell r="GE230">
            <v>0</v>
          </cell>
          <cell r="GF230">
            <v>0</v>
          </cell>
          <cell r="GG230" t="str">
            <v>0</v>
          </cell>
          <cell r="GH230" t="str">
            <v>0</v>
          </cell>
          <cell r="GI230" t="str">
            <v>Municipal/Communal</v>
          </cell>
          <cell r="GJ230" t="str">
            <v>Always available</v>
          </cell>
          <cell r="GK230" t="str">
            <v>NO</v>
          </cell>
          <cell r="GL230">
            <v>0</v>
          </cell>
          <cell r="GR230" t="str">
            <v>Reticulated for drinking purposes, Reticulated for vegetable garden, Reticulated for water borne sewerage system</v>
          </cell>
          <cell r="GS230" t="str">
            <v>Less than 25% needed</v>
          </cell>
          <cell r="GT230" t="str">
            <v/>
          </cell>
          <cell r="GU230">
            <v>139</v>
          </cell>
          <cell r="GV230">
            <v>24</v>
          </cell>
          <cell r="GW230">
            <v>115</v>
          </cell>
          <cell r="GX230">
            <v>0</v>
          </cell>
          <cell r="GY230" t="str">
            <v>6</v>
          </cell>
          <cell r="GZ230">
            <v>13</v>
          </cell>
          <cell r="HA230">
            <v>9</v>
          </cell>
          <cell r="HB230">
            <v>0.69230769230769229</v>
          </cell>
          <cell r="HC230">
            <v>0</v>
          </cell>
          <cell r="HD230">
            <v>1</v>
          </cell>
          <cell r="HE230" t="str">
            <v>0</v>
          </cell>
          <cell r="HF230">
            <v>0</v>
          </cell>
          <cell r="HG230" t="str">
            <v>0</v>
          </cell>
          <cell r="HH230">
            <v>1</v>
          </cell>
          <cell r="HI230">
            <v>1</v>
          </cell>
          <cell r="HJ230">
            <v>0</v>
          </cell>
          <cell r="HK230">
            <v>0</v>
          </cell>
          <cell r="HL230">
            <v>1</v>
          </cell>
          <cell r="HM230">
            <v>1</v>
          </cell>
          <cell r="HN230">
            <v>1</v>
          </cell>
          <cell r="HO230" t="str">
            <v>1</v>
          </cell>
          <cell r="HP230">
            <v>1</v>
          </cell>
          <cell r="HQ230" t="str">
            <v>0</v>
          </cell>
          <cell r="HR230">
            <v>7</v>
          </cell>
          <cell r="HS230">
            <v>7</v>
          </cell>
          <cell r="HT230">
            <v>14</v>
          </cell>
          <cell r="HU230">
            <v>7</v>
          </cell>
          <cell r="HW230">
            <v>0</v>
          </cell>
          <cell r="HX230">
            <v>0</v>
          </cell>
          <cell r="HY230" t="str">
            <v>0</v>
          </cell>
          <cell r="HZ230" t="str">
            <v>10</v>
          </cell>
          <cell r="IA230">
            <v>33</v>
          </cell>
          <cell r="IB230">
            <v>23</v>
          </cell>
          <cell r="IC230">
            <v>0</v>
          </cell>
          <cell r="ID230">
            <v>1</v>
          </cell>
          <cell r="IE230">
            <v>1</v>
          </cell>
          <cell r="IF230">
            <v>0</v>
          </cell>
          <cell r="IG230">
            <v>269290.31</v>
          </cell>
          <cell r="IH230" t="str">
            <v>42799370,08</v>
          </cell>
          <cell r="II230" t="str">
            <v>1896</v>
          </cell>
          <cell r="IJ230">
            <v>17939540.561999999</v>
          </cell>
          <cell r="IK230">
            <v>43480830.590000004</v>
          </cell>
          <cell r="IL230">
            <v>2372481.7179999999</v>
          </cell>
          <cell r="IM230">
            <v>3174915.7174</v>
          </cell>
          <cell r="IN230" t="str">
            <v>269290,31</v>
          </cell>
          <cell r="IP230">
            <v>-43211540.280000001</v>
          </cell>
          <cell r="IQ230">
            <v>9.5685322534999999E-3</v>
          </cell>
          <cell r="IS230">
            <v>100</v>
          </cell>
          <cell r="IT230">
            <v>5</v>
          </cell>
          <cell r="IU230" t="str">
            <v>CORRECTIVE MAINTENANCE</v>
          </cell>
        </row>
        <row r="231">
          <cell r="A231" t="str">
            <v>ISAGONTLE PRIMARY SCHOOL</v>
          </cell>
          <cell r="B231" t="str">
            <v>GOVERNMENT SCHOOL</v>
          </cell>
          <cell r="C231" t="str">
            <v>NCPRP0205</v>
          </cell>
          <cell r="D231">
            <v>300100555</v>
          </cell>
          <cell r="E231" t="str">
            <v/>
          </cell>
          <cell r="F231" t="str">
            <v>JOHN TAOLO GAETSEWE</v>
          </cell>
          <cell r="G231" t="str">
            <v>GA-SEGONYANA</v>
          </cell>
          <cell r="H231" t="str">
            <v>MOTHIBISTAD</v>
          </cell>
          <cell r="I231" t="str">
            <v>MOTHIBISTAD</v>
          </cell>
          <cell r="J231" t="str">
            <v>613 PITSOMOTSWARI STREET, MOTHIBISTAD</v>
          </cell>
          <cell r="K231" t="str">
            <v>-27.402024</v>
          </cell>
          <cell r="L231" t="str">
            <v>23.488694</v>
          </cell>
          <cell r="M231">
            <v>8</v>
          </cell>
          <cell r="N231" t="str">
            <v>KA JOHANNES</v>
          </cell>
          <cell r="O231" t="str">
            <v>3</v>
          </cell>
          <cell r="P231" t="str">
            <v>PULE JIM MONNANE</v>
          </cell>
          <cell r="Q231" t="str">
            <v>0842946930</v>
          </cell>
          <cell r="R231" t="str">
            <v>0828536139</v>
          </cell>
          <cell r="S231" t="str">
            <v>ISAGONTLEPS@WEBMAIL.CO.ZA</v>
          </cell>
          <cell r="T231" t="str">
            <v>NO</v>
          </cell>
          <cell r="U231" t="str">
            <v>URBAN</v>
          </cell>
          <cell r="V231" t="str">
            <v>613</v>
          </cell>
          <cell r="W231" t="str">
            <v>1,7919</v>
          </cell>
          <cell r="X231">
            <v>2.8</v>
          </cell>
          <cell r="Y231" t="str">
            <v>-1,0081</v>
          </cell>
          <cell r="Z231">
            <v>1930</v>
          </cell>
          <cell r="AA231" t="str">
            <v>PERMANENT</v>
          </cell>
          <cell r="AB231" t="str">
            <v/>
          </cell>
          <cell r="AC231" t="str">
            <v/>
          </cell>
          <cell r="AD231" t="str">
            <v>PROVINCIAL</v>
          </cell>
          <cell r="AE231" t="str">
            <v/>
          </cell>
          <cell r="AF231" t="str">
            <v/>
          </cell>
          <cell r="AG231" t="str">
            <v>OPERATIONAL (LEARNERS AT THE SCHOOL)</v>
          </cell>
          <cell r="AH231" t="str">
            <v>PUBLIC</v>
          </cell>
          <cell r="AI231" t="str">
            <v>FULL SERVICE</v>
          </cell>
          <cell r="AJ231" t="str">
            <v>PRIMARY</v>
          </cell>
          <cell r="AK231">
            <v>1278</v>
          </cell>
          <cell r="AL231" t="str">
            <v>MEGA PRIMARY</v>
          </cell>
          <cell r="AM231" t="str">
            <v xml:space="preserve">LEVEL 4 PRIMARY SCHOOL </v>
          </cell>
          <cell r="AN231" t="str">
            <v>GRADE R</v>
          </cell>
          <cell r="AO231" t="str">
            <v>GRADE 7</v>
          </cell>
          <cell r="AP231" t="str">
            <v>612</v>
          </cell>
          <cell r="AQ231">
            <v>559</v>
          </cell>
          <cell r="AR231">
            <v>655</v>
          </cell>
          <cell r="AS231">
            <v>646</v>
          </cell>
          <cell r="AT231">
            <v>690</v>
          </cell>
          <cell r="AU231">
            <v>729</v>
          </cell>
          <cell r="AV231">
            <v>833</v>
          </cell>
          <cell r="AW231">
            <v>849</v>
          </cell>
          <cell r="AX231">
            <v>1260</v>
          </cell>
          <cell r="AY231">
            <v>929</v>
          </cell>
          <cell r="AZ231">
            <v>941</v>
          </cell>
          <cell r="BA231">
            <v>1005</v>
          </cell>
          <cell r="BB231">
            <v>1168</v>
          </cell>
          <cell r="BC231">
            <v>1278</v>
          </cell>
          <cell r="BE231">
            <v>0</v>
          </cell>
          <cell r="BK231" t="str">
            <v>C3</v>
          </cell>
          <cell r="BL231" t="str">
            <v>C2</v>
          </cell>
          <cell r="BM231" t="str">
            <v>C2</v>
          </cell>
          <cell r="CW231" t="str">
            <v>Flush toilet (septic tank), Flush toilet (municipal)</v>
          </cell>
          <cell r="DO231" t="str">
            <v>674,58</v>
          </cell>
          <cell r="DP231" t="str">
            <v>WELDED MESH</v>
          </cell>
          <cell r="EH231">
            <v>2</v>
          </cell>
          <cell r="EM231" t="str">
            <v>YES</v>
          </cell>
          <cell r="EN231" t="str">
            <v/>
          </cell>
          <cell r="EO231" t="str">
            <v/>
          </cell>
          <cell r="EP231" t="str">
            <v/>
          </cell>
          <cell r="EQ231" t="str">
            <v/>
          </cell>
          <cell r="FH231" t="str">
            <v/>
          </cell>
          <cell r="FI231" t="str">
            <v>WORST SCHOOLS LIST</v>
          </cell>
          <cell r="FJ231" t="str">
            <v>CHECK CONDITION</v>
          </cell>
          <cell r="FP231">
            <v>8868268.3751999997</v>
          </cell>
          <cell r="FR231">
            <v>8868268.3751999997</v>
          </cell>
          <cell r="FT231">
            <v>8868268.3751999997</v>
          </cell>
          <cell r="FV231">
            <v>8868268.3751999997</v>
          </cell>
          <cell r="FW231">
            <v>35473073.500799999</v>
          </cell>
          <cell r="GA231" t="str">
            <v/>
          </cell>
          <cell r="GC231" t="str">
            <v>Yes</v>
          </cell>
          <cell r="GD231">
            <v>0</v>
          </cell>
          <cell r="GE231">
            <v>0</v>
          </cell>
          <cell r="GF231">
            <v>0</v>
          </cell>
          <cell r="GG231" t="str">
            <v>0</v>
          </cell>
          <cell r="GH231" t="str">
            <v>0</v>
          </cell>
          <cell r="GI231" t="str">
            <v>Borehole/Well on site, Municipal/Communal</v>
          </cell>
          <cell r="GJ231" t="str">
            <v>Always available</v>
          </cell>
          <cell r="GK231" t="str">
            <v>YES</v>
          </cell>
          <cell r="GL231">
            <v>2</v>
          </cell>
          <cell r="GM231">
            <v>20000</v>
          </cell>
          <cell r="GN231" t="str">
            <v>2 x 10kl</v>
          </cell>
          <cell r="GR231" t="str">
            <v>Reticulated for drinking purposes, Reticulated for vegetable garden, Reticulated for water borne sewerage system</v>
          </cell>
          <cell r="GS231" t="str">
            <v>Less than 25% needed</v>
          </cell>
          <cell r="GT231" t="str">
            <v/>
          </cell>
          <cell r="GU231">
            <v>32</v>
          </cell>
          <cell r="GV231">
            <v>24</v>
          </cell>
          <cell r="GW231">
            <v>8</v>
          </cell>
          <cell r="GX231">
            <v>0</v>
          </cell>
          <cell r="GY231" t="str">
            <v>27</v>
          </cell>
          <cell r="GZ231">
            <v>13</v>
          </cell>
          <cell r="HA231">
            <v>0</v>
          </cell>
          <cell r="HB231">
            <v>0</v>
          </cell>
          <cell r="HC231">
            <v>0</v>
          </cell>
          <cell r="HD231">
            <v>1</v>
          </cell>
          <cell r="HE231" t="str">
            <v>0</v>
          </cell>
          <cell r="HF231">
            <v>0</v>
          </cell>
          <cell r="HG231" t="str">
            <v>0</v>
          </cell>
          <cell r="HH231">
            <v>1</v>
          </cell>
          <cell r="HI231">
            <v>1</v>
          </cell>
          <cell r="HJ231">
            <v>0</v>
          </cell>
          <cell r="HK231">
            <v>0</v>
          </cell>
          <cell r="HL231">
            <v>1</v>
          </cell>
          <cell r="HM231">
            <v>1</v>
          </cell>
          <cell r="HN231">
            <v>1</v>
          </cell>
          <cell r="HO231" t="str">
            <v>0</v>
          </cell>
          <cell r="HP231">
            <v>1</v>
          </cell>
          <cell r="HQ231" t="str">
            <v>1</v>
          </cell>
          <cell r="HR231">
            <v>4</v>
          </cell>
          <cell r="HS231">
            <v>14</v>
          </cell>
          <cell r="HT231">
            <v>14</v>
          </cell>
          <cell r="HU231">
            <v>3</v>
          </cell>
          <cell r="HW231">
            <v>0</v>
          </cell>
          <cell r="HX231">
            <v>0</v>
          </cell>
          <cell r="HY231" t="str">
            <v>0</v>
          </cell>
          <cell r="HZ231" t="str">
            <v>28</v>
          </cell>
          <cell r="IA231">
            <v>37</v>
          </cell>
          <cell r="IB231">
            <v>9</v>
          </cell>
          <cell r="IC231">
            <v>4</v>
          </cell>
          <cell r="ID231">
            <v>4</v>
          </cell>
          <cell r="IE231">
            <v>1</v>
          </cell>
          <cell r="IF231">
            <v>0</v>
          </cell>
          <cell r="IG231">
            <v>4773299.07</v>
          </cell>
          <cell r="IH231" t="str">
            <v>54141387,79</v>
          </cell>
          <cell r="II231" t="str">
            <v>2005</v>
          </cell>
          <cell r="IJ231">
            <v>11172540.823899999</v>
          </cell>
          <cell r="IK231">
            <v>43097678.951300003</v>
          </cell>
          <cell r="IL231">
            <v>1409048.2692</v>
          </cell>
          <cell r="IM231">
            <v>1885624.4339000001</v>
          </cell>
          <cell r="IN231" t="str">
            <v>6849932,43</v>
          </cell>
          <cell r="IP231">
            <v>-36247746.521399997</v>
          </cell>
          <cell r="IQ231">
            <v>0.16847608849000001</v>
          </cell>
          <cell r="IS231">
            <v>100</v>
          </cell>
          <cell r="IT231">
            <v>5</v>
          </cell>
          <cell r="IU231" t="str">
            <v>PREVENTATIVE MAINTENANCE</v>
          </cell>
        </row>
        <row r="232">
          <cell r="A232" t="str">
            <v>ITEKELENG PRIMARY SCHOOL</v>
          </cell>
          <cell r="B232" t="str">
            <v>GOVERNMENT SCHOOL</v>
          </cell>
          <cell r="C232" t="str">
            <v>NCPRP0087</v>
          </cell>
          <cell r="D232">
            <v>300100561</v>
          </cell>
          <cell r="E232" t="str">
            <v/>
          </cell>
          <cell r="F232" t="str">
            <v>JOHN TAOLO GAETSEWE</v>
          </cell>
          <cell r="G232" t="str">
            <v>JOE MOROLONG</v>
          </cell>
          <cell r="H232" t="str">
            <v>KURUMAN</v>
          </cell>
          <cell r="I232" t="str">
            <v>KURUMAN</v>
          </cell>
          <cell r="J232" t="str">
            <v>80E MAPHINIKI VILLAGE, MOTIBISTAD</v>
          </cell>
          <cell r="K232" t="str">
            <v>-27.048396</v>
          </cell>
          <cell r="L232" t="str">
            <v>23.247913</v>
          </cell>
          <cell r="M232">
            <v>8</v>
          </cell>
          <cell r="N232" t="str">
            <v>KA JOHANNES</v>
          </cell>
          <cell r="O232" t="str">
            <v>1</v>
          </cell>
          <cell r="S232" t="str">
            <v>ITEKELENGPS2015@GMAIL.COM</v>
          </cell>
          <cell r="T232" t="str">
            <v>NO</v>
          </cell>
          <cell r="U232" t="str">
            <v>RURAL</v>
          </cell>
          <cell r="V232" t="str">
            <v>PRN 51</v>
          </cell>
          <cell r="W232" t="str">
            <v>4,1135</v>
          </cell>
          <cell r="X232">
            <v>2.8</v>
          </cell>
          <cell r="Y232" t="str">
            <v>1,3135</v>
          </cell>
          <cell r="Z232">
            <v>590</v>
          </cell>
          <cell r="AA232" t="str">
            <v>PERMANENT</v>
          </cell>
          <cell r="AB232" t="str">
            <v/>
          </cell>
          <cell r="AC232" t="str">
            <v/>
          </cell>
          <cell r="AD232" t="str">
            <v>PROVINCIAL</v>
          </cell>
          <cell r="AE232" t="str">
            <v/>
          </cell>
          <cell r="AF232" t="str">
            <v/>
          </cell>
          <cell r="AG232" t="str">
            <v>OPERATIONAL (LEARNERS AT THE SCHOOL)</v>
          </cell>
          <cell r="AH232" t="str">
            <v>PUBLIC</v>
          </cell>
          <cell r="AI232" t="str">
            <v>PUBLIC ORDINARY SCHOOL</v>
          </cell>
          <cell r="AJ232" t="str">
            <v>PRIMARY</v>
          </cell>
          <cell r="AK232">
            <v>241</v>
          </cell>
          <cell r="AL232" t="str">
            <v>MICRO PRIMARY</v>
          </cell>
          <cell r="AM232" t="str">
            <v xml:space="preserve">LEVEL 1 PRIMARY SCHOOL </v>
          </cell>
          <cell r="AN232" t="str">
            <v>GRADE R</v>
          </cell>
          <cell r="AO232" t="str">
            <v>GRADE 7</v>
          </cell>
          <cell r="AP232" t="str">
            <v>193</v>
          </cell>
          <cell r="AQ232">
            <v>209</v>
          </cell>
          <cell r="AR232">
            <v>203</v>
          </cell>
          <cell r="AS232">
            <v>218</v>
          </cell>
          <cell r="AT232">
            <v>227</v>
          </cell>
          <cell r="AU232">
            <v>227</v>
          </cell>
          <cell r="AV232">
            <v>252</v>
          </cell>
          <cell r="AW232">
            <v>918</v>
          </cell>
          <cell r="AX232">
            <v>241</v>
          </cell>
          <cell r="AY232">
            <v>225</v>
          </cell>
          <cell r="AZ232">
            <v>246</v>
          </cell>
          <cell r="BA232">
            <v>244</v>
          </cell>
          <cell r="BB232">
            <v>250</v>
          </cell>
          <cell r="BC232">
            <v>241</v>
          </cell>
          <cell r="BE232">
            <v>0</v>
          </cell>
          <cell r="BK232" t="str">
            <v>C3</v>
          </cell>
          <cell r="BL232" t="str">
            <v>C3</v>
          </cell>
          <cell r="BM232" t="str">
            <v>C3</v>
          </cell>
          <cell r="CW232" t="str">
            <v>Enviro Loo, Flush toilet (septic tank)</v>
          </cell>
          <cell r="DO232" t="str">
            <v>805,53</v>
          </cell>
          <cell r="DP232" t="str">
            <v>WELDED MESH</v>
          </cell>
          <cell r="EH232">
            <v>3</v>
          </cell>
          <cell r="EM232" t="str">
            <v>YES</v>
          </cell>
          <cell r="EN232" t="str">
            <v/>
          </cell>
          <cell r="EO232" t="str">
            <v/>
          </cell>
          <cell r="EP232" t="str">
            <v/>
          </cell>
          <cell r="EQ232" t="str">
            <v/>
          </cell>
          <cell r="FH232" t="str">
            <v/>
          </cell>
          <cell r="FI232" t="str">
            <v/>
          </cell>
          <cell r="FP232">
            <v>0</v>
          </cell>
          <cell r="FR232">
            <v>0</v>
          </cell>
          <cell r="FT232">
            <v>0</v>
          </cell>
          <cell r="FV232">
            <v>0</v>
          </cell>
          <cell r="FW232">
            <v>0</v>
          </cell>
          <cell r="GA232" t="str">
            <v/>
          </cell>
          <cell r="GC232" t="str">
            <v>Yes</v>
          </cell>
          <cell r="GD232">
            <v>0</v>
          </cell>
          <cell r="GE232">
            <v>0</v>
          </cell>
          <cell r="GF232">
            <v>0</v>
          </cell>
          <cell r="GG232" t="str">
            <v>0</v>
          </cell>
          <cell r="GH232" t="str">
            <v>0</v>
          </cell>
          <cell r="GI232" t="str">
            <v xml:space="preserve">Borehole/Well on site, Rainwater Harvesting </v>
          </cell>
          <cell r="GJ232" t="str">
            <v>Less than 50%</v>
          </cell>
          <cell r="GK232" t="str">
            <v>YES</v>
          </cell>
          <cell r="GL232">
            <v>7</v>
          </cell>
          <cell r="GM232">
            <v>32500</v>
          </cell>
          <cell r="GN232" t="str">
            <v>1 x 10kl, 3 x 2.5kl, 3 x 5kl</v>
          </cell>
          <cell r="GR232" t="str">
            <v>Reticulated for drinking purposes, Reticulated for vegetable garden, Reticulated for water borne sewerage system</v>
          </cell>
          <cell r="GS232" t="str">
            <v>Less than 75% needed</v>
          </cell>
          <cell r="GT232" t="str">
            <v/>
          </cell>
          <cell r="GU232">
            <v>2</v>
          </cell>
          <cell r="GV232">
            <v>12</v>
          </cell>
          <cell r="GW232">
            <v>-10</v>
          </cell>
          <cell r="GX232">
            <v>0.83333333333333337</v>
          </cell>
          <cell r="GY232" t="str">
            <v>7</v>
          </cell>
          <cell r="GZ232">
            <v>8</v>
          </cell>
          <cell r="HA232">
            <v>4</v>
          </cell>
          <cell r="HB232">
            <v>0.5</v>
          </cell>
          <cell r="HC232">
            <v>0</v>
          </cell>
          <cell r="HD232">
            <v>1</v>
          </cell>
          <cell r="HE232" t="str">
            <v>0</v>
          </cell>
          <cell r="HF232">
            <v>0</v>
          </cell>
          <cell r="HG232" t="str">
            <v>0</v>
          </cell>
          <cell r="HH232">
            <v>0</v>
          </cell>
          <cell r="HI232">
            <v>0</v>
          </cell>
          <cell r="HJ232">
            <v>0</v>
          </cell>
          <cell r="HK232">
            <v>0</v>
          </cell>
          <cell r="HL232">
            <v>1</v>
          </cell>
          <cell r="HM232">
            <v>1</v>
          </cell>
          <cell r="HN232">
            <v>0</v>
          </cell>
          <cell r="HO232" t="str">
            <v>0</v>
          </cell>
          <cell r="HP232">
            <v>0</v>
          </cell>
          <cell r="HQ232" t="str">
            <v>0</v>
          </cell>
          <cell r="HR232">
            <v>1</v>
          </cell>
          <cell r="HS232">
            <v>1</v>
          </cell>
          <cell r="HT232">
            <v>8</v>
          </cell>
          <cell r="HU232">
            <v>7</v>
          </cell>
          <cell r="HW232">
            <v>0</v>
          </cell>
          <cell r="HX232">
            <v>1</v>
          </cell>
          <cell r="HY232" t="str">
            <v>1</v>
          </cell>
          <cell r="HZ232" t="str">
            <v>0</v>
          </cell>
          <cell r="IA232">
            <v>9</v>
          </cell>
          <cell r="IB232">
            <v>9</v>
          </cell>
          <cell r="IC232">
            <v>2</v>
          </cell>
          <cell r="ID232">
            <v>2</v>
          </cell>
          <cell r="IE232">
            <v>1</v>
          </cell>
          <cell r="IF232">
            <v>0</v>
          </cell>
          <cell r="IG232">
            <v>2259583.16</v>
          </cell>
          <cell r="IH232" t="str">
            <v>16099456,39</v>
          </cell>
          <cell r="II232" t="str">
            <v>2007</v>
          </cell>
          <cell r="IJ232">
            <v>3168018.2799</v>
          </cell>
          <cell r="IK232">
            <v>18171484.144200001</v>
          </cell>
          <cell r="IL232">
            <v>318082.13939999999</v>
          </cell>
          <cell r="IM232">
            <v>425665.65470000001</v>
          </cell>
          <cell r="IN232" t="str">
            <v>2752848,74</v>
          </cell>
          <cell r="IP232">
            <v>-15418635.404200001</v>
          </cell>
          <cell r="IQ232">
            <v>0.16058235196000001</v>
          </cell>
          <cell r="IS232">
            <v>100</v>
          </cell>
          <cell r="IT232">
            <v>5</v>
          </cell>
          <cell r="IU232" t="str">
            <v>PREVENTATIVE MAINTENANCE</v>
          </cell>
        </row>
        <row r="233">
          <cell r="A233" t="str">
            <v>ITOTLENG COMMERCIAL SECONDARY SCHOOL</v>
          </cell>
          <cell r="B233" t="str">
            <v>GOVERNMENT SCHOOL</v>
          </cell>
          <cell r="C233" t="str">
            <v>NCPRP0198</v>
          </cell>
          <cell r="D233">
            <v>300100573</v>
          </cell>
          <cell r="E233" t="str">
            <v/>
          </cell>
          <cell r="F233" t="str">
            <v>JOHN TAOLO GAETSEWE</v>
          </cell>
          <cell r="G233" t="str">
            <v>JOE MOROLONG</v>
          </cell>
          <cell r="H233" t="str">
            <v>BRNDEL</v>
          </cell>
          <cell r="I233" t="str">
            <v>BRNDEL</v>
          </cell>
          <cell r="J233" t="str">
            <v>H119 BENDEL VILLAGE, KURUMAN</v>
          </cell>
          <cell r="K233" t="str">
            <v>-26.998190</v>
          </cell>
          <cell r="L233" t="str">
            <v>23.650174</v>
          </cell>
          <cell r="M233">
            <v>8</v>
          </cell>
          <cell r="N233" t="str">
            <v>KA JOHANNES</v>
          </cell>
          <cell r="O233" t="str">
            <v>1</v>
          </cell>
          <cell r="P233" t="str">
            <v>ONTIBILE DAVID SEBUSENG</v>
          </cell>
          <cell r="Q233" t="str">
            <v>0826637548</v>
          </cell>
          <cell r="R233" t="str">
            <v>0728723223</v>
          </cell>
          <cell r="S233" t="str">
            <v>ITLOTLENGHIGHSCHOOL@GMAIL.COM</v>
          </cell>
          <cell r="T233" t="str">
            <v>NO</v>
          </cell>
          <cell r="U233" t="str">
            <v>RURAL</v>
          </cell>
          <cell r="V233" t="str">
            <v>PTN 2</v>
          </cell>
          <cell r="W233" t="str">
            <v>1,7131</v>
          </cell>
          <cell r="X233">
            <v>4.8</v>
          </cell>
          <cell r="Y233" t="str">
            <v>-3,0869</v>
          </cell>
          <cell r="AA233" t="str">
            <v>PERMANENT</v>
          </cell>
          <cell r="AB233" t="str">
            <v/>
          </cell>
          <cell r="AC233" t="str">
            <v/>
          </cell>
          <cell r="AD233" t="str">
            <v>PROVINCIAL</v>
          </cell>
          <cell r="AE233" t="str">
            <v>NO</v>
          </cell>
          <cell r="AF233" t="str">
            <v/>
          </cell>
          <cell r="AG233" t="str">
            <v>OPERATIONAL (LEARNERS AT THE SCHOOL)</v>
          </cell>
          <cell r="AH233" t="str">
            <v>PUBLIC</v>
          </cell>
          <cell r="AI233" t="str">
            <v>PUBLIC ORDINARY SCHOOL</v>
          </cell>
          <cell r="AJ233" t="str">
            <v xml:space="preserve">SECONDARY </v>
          </cell>
          <cell r="AK233">
            <v>389</v>
          </cell>
          <cell r="AL233" t="str">
            <v xml:space="preserve">SMALL SECONDARY </v>
          </cell>
          <cell r="AM233" t="str">
            <v xml:space="preserve">LEVEL 3 SECONDARY SCHOOL </v>
          </cell>
          <cell r="AN233" t="str">
            <v>GRADE 8</v>
          </cell>
          <cell r="AO233" t="str">
            <v>GRADE 12</v>
          </cell>
          <cell r="AP233" t="str">
            <v>403</v>
          </cell>
          <cell r="AQ233">
            <v>308</v>
          </cell>
          <cell r="AR233">
            <v>422</v>
          </cell>
          <cell r="AS233">
            <v>348</v>
          </cell>
          <cell r="AT233">
            <v>346</v>
          </cell>
          <cell r="AU233">
            <v>424</v>
          </cell>
          <cell r="AV233">
            <v>403</v>
          </cell>
          <cell r="AW233">
            <v>399</v>
          </cell>
          <cell r="AX233">
            <v>356</v>
          </cell>
          <cell r="AY233">
            <v>399</v>
          </cell>
          <cell r="AZ233">
            <v>414</v>
          </cell>
          <cell r="BA233">
            <v>430</v>
          </cell>
          <cell r="BB233">
            <v>429</v>
          </cell>
          <cell r="BC233">
            <v>389</v>
          </cell>
          <cell r="BE233">
            <v>0</v>
          </cell>
          <cell r="BK233" t="str">
            <v>C3</v>
          </cell>
          <cell r="BL233" t="str">
            <v>C3</v>
          </cell>
          <cell r="BM233" t="str">
            <v>C3</v>
          </cell>
          <cell r="CW233" t="str">
            <v>Enviro Loo</v>
          </cell>
          <cell r="DO233" t="str">
            <v>1047,73</v>
          </cell>
          <cell r="DP233" t="str">
            <v xml:space="preserve"> </v>
          </cell>
          <cell r="EM233" t="str">
            <v/>
          </cell>
          <cell r="EN233" t="str">
            <v/>
          </cell>
          <cell r="EO233" t="str">
            <v/>
          </cell>
          <cell r="EP233" t="str">
            <v/>
          </cell>
          <cell r="EQ233" t="str">
            <v/>
          </cell>
          <cell r="FH233" t="str">
            <v/>
          </cell>
          <cell r="FI233" t="str">
            <v/>
          </cell>
          <cell r="FP233">
            <v>0</v>
          </cell>
          <cell r="FR233">
            <v>0</v>
          </cell>
          <cell r="FT233">
            <v>0</v>
          </cell>
          <cell r="FV233">
            <v>0</v>
          </cell>
          <cell r="FW233">
            <v>0</v>
          </cell>
          <cell r="GA233" t="str">
            <v/>
          </cell>
          <cell r="GC233" t="str">
            <v>Yes</v>
          </cell>
          <cell r="GD233">
            <v>0</v>
          </cell>
          <cell r="GE233">
            <v>0</v>
          </cell>
          <cell r="GF233">
            <v>0</v>
          </cell>
          <cell r="GG233" t="str">
            <v>0</v>
          </cell>
          <cell r="GH233" t="str">
            <v>0</v>
          </cell>
          <cell r="GI233" t="str">
            <v>Borehole/Well on site, Municipal/Communal</v>
          </cell>
          <cell r="GJ233" t="str">
            <v>Less than 50%</v>
          </cell>
          <cell r="GK233" t="str">
            <v>YES</v>
          </cell>
          <cell r="GL233">
            <v>2</v>
          </cell>
          <cell r="GM233">
            <v>10000</v>
          </cell>
          <cell r="GN233" t="str">
            <v>2 x 5kl</v>
          </cell>
          <cell r="GR233" t="str">
            <v>Reticulated for drinking purposes, Reticulated for vegetable garden, Reticulated for water borne sewerage system</v>
          </cell>
          <cell r="GS233" t="str">
            <v>Less than 50% needed</v>
          </cell>
          <cell r="GT233" t="str">
            <v/>
          </cell>
          <cell r="GU233">
            <v>9</v>
          </cell>
          <cell r="GV233">
            <v>16</v>
          </cell>
          <cell r="GW233">
            <v>-7</v>
          </cell>
          <cell r="GX233">
            <v>0.4375</v>
          </cell>
          <cell r="GY233" t="str">
            <v>11</v>
          </cell>
          <cell r="GZ233">
            <v>5</v>
          </cell>
          <cell r="HA233">
            <v>1</v>
          </cell>
          <cell r="HB233">
            <v>0.2</v>
          </cell>
          <cell r="HC233">
            <v>0</v>
          </cell>
          <cell r="HD233">
            <v>1</v>
          </cell>
          <cell r="HE233" t="str">
            <v>0</v>
          </cell>
          <cell r="HF233">
            <v>1</v>
          </cell>
          <cell r="HG233" t="str">
            <v>1</v>
          </cell>
          <cell r="HH233">
            <v>1</v>
          </cell>
          <cell r="HI233">
            <v>0</v>
          </cell>
          <cell r="HJ233">
            <v>2</v>
          </cell>
          <cell r="HK233">
            <v>2</v>
          </cell>
          <cell r="HL233">
            <v>1</v>
          </cell>
          <cell r="HM233">
            <v>0</v>
          </cell>
          <cell r="HN233">
            <v>1</v>
          </cell>
          <cell r="HO233" t="str">
            <v>1</v>
          </cell>
          <cell r="HP233">
            <v>1</v>
          </cell>
          <cell r="HQ233" t="str">
            <v>0</v>
          </cell>
          <cell r="HR233">
            <v>4</v>
          </cell>
          <cell r="HS233">
            <v>4</v>
          </cell>
          <cell r="HT233">
            <v>10</v>
          </cell>
          <cell r="HU233">
            <v>6</v>
          </cell>
          <cell r="HW233">
            <v>1</v>
          </cell>
          <cell r="HX233">
            <v>1</v>
          </cell>
          <cell r="HY233" t="str">
            <v>0</v>
          </cell>
          <cell r="HZ233" t="str">
            <v>0</v>
          </cell>
          <cell r="IA233">
            <v>15</v>
          </cell>
          <cell r="IB233">
            <v>15</v>
          </cell>
          <cell r="IC233">
            <v>0</v>
          </cell>
          <cell r="ID233">
            <v>0</v>
          </cell>
          <cell r="IE233">
            <v>1</v>
          </cell>
          <cell r="IF233">
            <v>1</v>
          </cell>
          <cell r="IG233">
            <v>1138780.4099999999</v>
          </cell>
          <cell r="IH233" t="str">
            <v>21956978,14</v>
          </cell>
          <cell r="II233" t="str">
            <v>1970</v>
          </cell>
          <cell r="IJ233">
            <v>10616709.833900001</v>
          </cell>
          <cell r="IK233">
            <v>23274396.828400001</v>
          </cell>
          <cell r="IL233">
            <v>1651225.1336000001</v>
          </cell>
          <cell r="IM233">
            <v>2209711.7080999999</v>
          </cell>
          <cell r="IN233" t="str">
            <v>1138780,41</v>
          </cell>
          <cell r="IP233">
            <v>-22135616.418400001</v>
          </cell>
          <cell r="IQ233">
            <v>5.1864168353999998E-2</v>
          </cell>
          <cell r="IS233">
            <v>100</v>
          </cell>
          <cell r="IT233">
            <v>5</v>
          </cell>
          <cell r="IU233" t="str">
            <v>FEASIBILITY STUDY</v>
          </cell>
        </row>
        <row r="234">
          <cell r="A234" t="str">
            <v>ITSHOKENG PRIMARY SCHOOL</v>
          </cell>
          <cell r="B234" t="str">
            <v>PRIVATE PROPERTY</v>
          </cell>
          <cell r="C234" t="str">
            <v>NCPRP0117</v>
          </cell>
          <cell r="D234">
            <v>300100575</v>
          </cell>
          <cell r="E234" t="str">
            <v/>
          </cell>
          <cell r="F234" t="str">
            <v>JOHN TAOLO GAETSEWE</v>
          </cell>
          <cell r="G234" t="str">
            <v>JOE MOROLONG</v>
          </cell>
          <cell r="H234" t="str">
            <v>KURUMAN</v>
          </cell>
          <cell r="I234" t="str">
            <v>MAGOBING</v>
          </cell>
          <cell r="J234" t="str">
            <v>CRAYFIELD, MAGOBING, KURUMAN</v>
          </cell>
          <cell r="K234" t="str">
            <v>-26.870940</v>
          </cell>
          <cell r="L234" t="str">
            <v>23.635110</v>
          </cell>
          <cell r="M234">
            <v>5</v>
          </cell>
          <cell r="N234" t="str">
            <v>NG SIAMISANG</v>
          </cell>
          <cell r="O234" t="str">
            <v>1</v>
          </cell>
          <cell r="P234" t="str">
            <v>MMAPITSO  LILIAN POTELO</v>
          </cell>
          <cell r="Q234" t="str">
            <v>0711751178</v>
          </cell>
          <cell r="R234" t="str">
            <v>0725070605</v>
          </cell>
          <cell r="S234" t="str">
            <v>ITSHOKENG.PS@NCSCHOOL.CO.ZA</v>
          </cell>
          <cell r="T234" t="str">
            <v>NO</v>
          </cell>
          <cell r="U234" t="str">
            <v>RURAL</v>
          </cell>
          <cell r="V234" t="str">
            <v>NULL</v>
          </cell>
          <cell r="W234" t="str">
            <v>4,2266</v>
          </cell>
          <cell r="X234">
            <v>2.8</v>
          </cell>
          <cell r="Y234" t="str">
            <v>1,4266</v>
          </cell>
          <cell r="Z234">
            <v>67</v>
          </cell>
          <cell r="AA234" t="str">
            <v>TEMPORARY</v>
          </cell>
          <cell r="AB234" t="str">
            <v>LEASED</v>
          </cell>
          <cell r="AC234" t="str">
            <v>PRIVATE</v>
          </cell>
          <cell r="AD234" t="str">
            <v>PRIVATE / COMMERCIAL</v>
          </cell>
          <cell r="AE234" t="str">
            <v>NO</v>
          </cell>
          <cell r="AF234" t="str">
            <v>G.GASENEWE 0822140828</v>
          </cell>
          <cell r="AG234" t="str">
            <v>OPERATIONAL (LEARNERS AT THE SCHOOL)</v>
          </cell>
          <cell r="AH234" t="str">
            <v>PUBLIC</v>
          </cell>
          <cell r="AI234" t="str">
            <v>PUBLIC ORDINARY SCHOOL</v>
          </cell>
          <cell r="AJ234" t="str">
            <v>PRIMARY</v>
          </cell>
          <cell r="AK234">
            <v>84</v>
          </cell>
          <cell r="AL234" t="str">
            <v>MICRO PRIMARY</v>
          </cell>
          <cell r="AM234" t="str">
            <v xml:space="preserve">LEVEL 0 PRIMARY SCHOOL </v>
          </cell>
          <cell r="AN234" t="str">
            <v>GRADE R</v>
          </cell>
          <cell r="AO234" t="str">
            <v>GRADE 6</v>
          </cell>
          <cell r="AP234" t="str">
            <v>59</v>
          </cell>
          <cell r="AQ234">
            <v>58</v>
          </cell>
          <cell r="AR234">
            <v>82</v>
          </cell>
          <cell r="AS234">
            <v>78</v>
          </cell>
          <cell r="AT234">
            <v>74</v>
          </cell>
          <cell r="AU234">
            <v>70</v>
          </cell>
          <cell r="AV234">
            <v>75</v>
          </cell>
          <cell r="AW234">
            <v>85</v>
          </cell>
          <cell r="AX234">
            <v>113</v>
          </cell>
          <cell r="AY234">
            <v>87</v>
          </cell>
          <cell r="AZ234">
            <v>79</v>
          </cell>
          <cell r="BA234">
            <v>84</v>
          </cell>
          <cell r="BB234">
            <v>79</v>
          </cell>
          <cell r="BC234">
            <v>84</v>
          </cell>
          <cell r="BK234" t="str">
            <v>C3</v>
          </cell>
          <cell r="BL234" t="str">
            <v>C3</v>
          </cell>
          <cell r="BM234" t="str">
            <v>C3</v>
          </cell>
          <cell r="CW234" t="str">
            <v>Enviro Loo, VIP</v>
          </cell>
          <cell r="DO234" t="str">
            <v>540,43</v>
          </cell>
          <cell r="DP234" t="str">
            <v>WELDED MESH</v>
          </cell>
          <cell r="EH234">
            <v>3</v>
          </cell>
          <cell r="EM234" t="str">
            <v/>
          </cell>
          <cell r="EN234" t="str">
            <v/>
          </cell>
          <cell r="EO234" t="str">
            <v/>
          </cell>
          <cell r="EP234" t="str">
            <v/>
          </cell>
          <cell r="EQ234" t="str">
            <v/>
          </cell>
          <cell r="FH234" t="str">
            <v/>
          </cell>
          <cell r="FI234" t="str">
            <v>OWNER: G GASENEWE</v>
          </cell>
          <cell r="FP234">
            <v>0</v>
          </cell>
          <cell r="FR234">
            <v>0</v>
          </cell>
          <cell r="FT234">
            <v>0</v>
          </cell>
          <cell r="FV234">
            <v>0</v>
          </cell>
          <cell r="FW234">
            <v>0</v>
          </cell>
          <cell r="GA234" t="str">
            <v/>
          </cell>
          <cell r="GC234" t="str">
            <v>Yes</v>
          </cell>
          <cell r="GD234">
            <v>0</v>
          </cell>
          <cell r="GE234">
            <v>0</v>
          </cell>
          <cell r="GF234">
            <v>0</v>
          </cell>
          <cell r="GG234" t="str">
            <v>0</v>
          </cell>
          <cell r="GH234" t="str">
            <v>0</v>
          </cell>
          <cell r="GI234" t="str">
            <v>Borehole/Well on site, Municipal/Communal</v>
          </cell>
          <cell r="GJ234" t="str">
            <v>Always available</v>
          </cell>
          <cell r="GK234" t="str">
            <v>YES</v>
          </cell>
          <cell r="GL234">
            <v>5</v>
          </cell>
          <cell r="GM234">
            <v>17500</v>
          </cell>
          <cell r="GN234" t="str">
            <v>3 x 2.5kl, 2 x 5kl</v>
          </cell>
          <cell r="GR234" t="str">
            <v>Reticulated for drinking purposes, Reticulated for vegetable garden</v>
          </cell>
          <cell r="GS234" t="str">
            <v>Need to be replaced</v>
          </cell>
          <cell r="GT234" t="str">
            <v>Y</v>
          </cell>
          <cell r="GU234">
            <v>2</v>
          </cell>
          <cell r="GV234">
            <v>6</v>
          </cell>
          <cell r="GW234">
            <v>-4</v>
          </cell>
          <cell r="GX234">
            <v>0.83333333333333337</v>
          </cell>
          <cell r="GY234" t="str">
            <v>7</v>
          </cell>
          <cell r="GZ234">
            <v>5</v>
          </cell>
          <cell r="HA234">
            <v>3</v>
          </cell>
          <cell r="HB234">
            <v>0.6</v>
          </cell>
          <cell r="HC234">
            <v>0</v>
          </cell>
          <cell r="HD234">
            <v>1</v>
          </cell>
          <cell r="HE234" t="str">
            <v>0</v>
          </cell>
          <cell r="HF234">
            <v>0</v>
          </cell>
          <cell r="HG234" t="str">
            <v>0</v>
          </cell>
          <cell r="HH234">
            <v>0</v>
          </cell>
          <cell r="HI234">
            <v>0</v>
          </cell>
          <cell r="HJ234">
            <v>0</v>
          </cell>
          <cell r="HK234">
            <v>0</v>
          </cell>
          <cell r="HL234">
            <v>0</v>
          </cell>
          <cell r="HM234">
            <v>0</v>
          </cell>
          <cell r="HN234">
            <v>0</v>
          </cell>
          <cell r="HO234" t="str">
            <v>0</v>
          </cell>
          <cell r="HP234">
            <v>0</v>
          </cell>
          <cell r="HQ234" t="str">
            <v>0</v>
          </cell>
          <cell r="HR234">
            <v>0</v>
          </cell>
          <cell r="HS234">
            <v>0</v>
          </cell>
          <cell r="HT234">
            <v>5</v>
          </cell>
          <cell r="HU234">
            <v>5</v>
          </cell>
          <cell r="HW234">
            <v>0</v>
          </cell>
          <cell r="HX234">
            <v>1</v>
          </cell>
          <cell r="HY234" t="str">
            <v>1</v>
          </cell>
          <cell r="HZ234" t="str">
            <v>0</v>
          </cell>
          <cell r="IA234">
            <v>4</v>
          </cell>
          <cell r="IB234">
            <v>4</v>
          </cell>
          <cell r="IC234">
            <v>0</v>
          </cell>
          <cell r="ID234">
            <v>0</v>
          </cell>
          <cell r="IE234">
            <v>1</v>
          </cell>
          <cell r="IF234">
            <v>1</v>
          </cell>
          <cell r="IG234">
            <v>559708.04</v>
          </cell>
          <cell r="IH234" t="str">
            <v>6288909,23</v>
          </cell>
          <cell r="II234" t="str">
            <v>2005</v>
          </cell>
          <cell r="IJ234">
            <v>17375557.476</v>
          </cell>
          <cell r="IK234">
            <v>33999606.649599999</v>
          </cell>
          <cell r="IL234">
            <v>778504.61910000001</v>
          </cell>
          <cell r="IM234">
            <v>1041814.7935</v>
          </cell>
          <cell r="IN234" t="str">
            <v>559708,04</v>
          </cell>
          <cell r="IP234">
            <v>-33439898.6096</v>
          </cell>
          <cell r="IQ234">
            <v>8.8999223710000006E-2</v>
          </cell>
          <cell r="IS234">
            <v>100</v>
          </cell>
          <cell r="IT234">
            <v>5</v>
          </cell>
          <cell r="IU234" t="str">
            <v>PREVENTATIVE MAINTENANCE</v>
          </cell>
        </row>
        <row r="235">
          <cell r="A235" t="str">
            <v>JAN KEMPDORP PRIMARY SCHOOL</v>
          </cell>
          <cell r="B235" t="str">
            <v>GOVERNMENT SCHOOL</v>
          </cell>
          <cell r="C235" t="str">
            <v>NCPRP1290</v>
          </cell>
          <cell r="D235">
            <v>300017224</v>
          </cell>
          <cell r="E235" t="str">
            <v/>
          </cell>
          <cell r="F235" t="str">
            <v>FRANCES BAARD</v>
          </cell>
          <cell r="G235" t="str">
            <v>PHOKWANE</v>
          </cell>
          <cell r="H235" t="str">
            <v>JAN KEMPDORP</v>
          </cell>
          <cell r="I235" t="str">
            <v>JAN KEMPDORP</v>
          </cell>
          <cell r="J235" t="str">
            <v>12, RAMAKATSA STREET, JAN KEMPDORP</v>
          </cell>
          <cell r="K235" t="str">
            <v>-27.913263</v>
          </cell>
          <cell r="L235" t="str">
            <v>24.814914</v>
          </cell>
          <cell r="M235">
            <v>1</v>
          </cell>
          <cell r="N235" t="str">
            <v>B JAMMER</v>
          </cell>
          <cell r="O235" t="str">
            <v>1</v>
          </cell>
          <cell r="P235" t="str">
            <v>OLEHILE DAVID HAMMER</v>
          </cell>
          <cell r="Q235" t="str">
            <v>0534561629</v>
          </cell>
          <cell r="R235" t="str">
            <v>0824743711</v>
          </cell>
          <cell r="S235" t="str">
            <v>JKDSC@TELKOMSA.NET</v>
          </cell>
          <cell r="T235" t="str">
            <v>NO</v>
          </cell>
          <cell r="U235" t="str">
            <v>URBAN</v>
          </cell>
          <cell r="V235" t="str">
            <v>12</v>
          </cell>
          <cell r="W235" t="str">
            <v>2,631</v>
          </cell>
          <cell r="X235">
            <v>2.8</v>
          </cell>
          <cell r="Y235" t="str">
            <v>-0,169</v>
          </cell>
          <cell r="AA235" t="str">
            <v>PERMANENT</v>
          </cell>
          <cell r="AB235" t="str">
            <v/>
          </cell>
          <cell r="AC235" t="str">
            <v/>
          </cell>
          <cell r="AD235" t="str">
            <v>LOCAL GOVERNMENT</v>
          </cell>
          <cell r="AE235" t="str">
            <v>NO</v>
          </cell>
          <cell r="AF235" t="str">
            <v/>
          </cell>
          <cell r="AG235" t="str">
            <v>OPERATIONAL (LEARNERS AT THE SCHOOL)</v>
          </cell>
          <cell r="AH235" t="str">
            <v>PUBLIC</v>
          </cell>
          <cell r="AI235" t="str">
            <v>PUBLIC ORDINARY SCHOOL</v>
          </cell>
          <cell r="AJ235" t="str">
            <v>PRIMARY</v>
          </cell>
          <cell r="AK235">
            <v>1070</v>
          </cell>
          <cell r="AL235" t="str">
            <v>MEGA PRIMARY</v>
          </cell>
          <cell r="AM235" t="str">
            <v xml:space="preserve">LEVEL 4 PRIMARY SCHOOL </v>
          </cell>
          <cell r="AN235" t="str">
            <v>GRADE R</v>
          </cell>
          <cell r="AO235" t="str">
            <v>GRADE 7</v>
          </cell>
          <cell r="AP235" t="str">
            <v>1140</v>
          </cell>
          <cell r="AQ235">
            <v>1104</v>
          </cell>
          <cell r="AR235">
            <v>1093</v>
          </cell>
          <cell r="AS235">
            <v>1077</v>
          </cell>
          <cell r="AT235">
            <v>1082</v>
          </cell>
          <cell r="AU235">
            <v>1090</v>
          </cell>
          <cell r="AV235">
            <v>1076</v>
          </cell>
          <cell r="AW235">
            <v>1007</v>
          </cell>
          <cell r="AX235">
            <v>1235</v>
          </cell>
          <cell r="AY235">
            <v>990</v>
          </cell>
          <cell r="AZ235">
            <v>1027</v>
          </cell>
          <cell r="BA235">
            <v>1067</v>
          </cell>
          <cell r="BB235">
            <v>1128</v>
          </cell>
          <cell r="BC235">
            <v>1070</v>
          </cell>
          <cell r="BE235">
            <v>0</v>
          </cell>
          <cell r="BK235" t="str">
            <v>C3</v>
          </cell>
          <cell r="BL235" t="str">
            <v>C3</v>
          </cell>
          <cell r="BM235" t="str">
            <v>C3</v>
          </cell>
          <cell r="CW235" t="str">
            <v>Flush toilet (septic tank), Flush toilet (municipal)</v>
          </cell>
          <cell r="DO235" t="str">
            <v>669,88</v>
          </cell>
          <cell r="DP235" t="str">
            <v xml:space="preserve"> </v>
          </cell>
          <cell r="EH235">
            <v>4</v>
          </cell>
          <cell r="EM235" t="str">
            <v>YES</v>
          </cell>
          <cell r="EN235" t="str">
            <v/>
          </cell>
          <cell r="EO235" t="str">
            <v/>
          </cell>
          <cell r="EP235" t="str">
            <v/>
          </cell>
          <cell r="EQ235" t="str">
            <v/>
          </cell>
          <cell r="FH235" t="str">
            <v/>
          </cell>
          <cell r="FI235" t="str">
            <v/>
          </cell>
          <cell r="FP235">
            <v>1773653.6708</v>
          </cell>
          <cell r="FR235">
            <v>1773653.6708</v>
          </cell>
          <cell r="FT235">
            <v>1773653.6708</v>
          </cell>
          <cell r="FV235">
            <v>1773653.6708</v>
          </cell>
          <cell r="FW235">
            <v>7094614.6831999999</v>
          </cell>
          <cell r="GA235" t="str">
            <v/>
          </cell>
          <cell r="GC235" t="str">
            <v>Yes</v>
          </cell>
          <cell r="GD235">
            <v>0</v>
          </cell>
          <cell r="GE235">
            <v>0</v>
          </cell>
          <cell r="GF235">
            <v>0</v>
          </cell>
          <cell r="GG235" t="str">
            <v>0</v>
          </cell>
          <cell r="GH235" t="str">
            <v>0</v>
          </cell>
          <cell r="GI235" t="str">
            <v>Borehole/Well on site, Municipal/Communal</v>
          </cell>
          <cell r="GJ235" t="str">
            <v>Less than 100%</v>
          </cell>
          <cell r="GK235" t="str">
            <v>YES</v>
          </cell>
          <cell r="GL235">
            <v>1</v>
          </cell>
          <cell r="GM235">
            <v>20000</v>
          </cell>
          <cell r="GN235" t="str">
            <v>1 x 20kl</v>
          </cell>
          <cell r="GR235" t="str">
            <v>Reticulated for drinking purposes, Reticulated for water borne sewerage system</v>
          </cell>
          <cell r="GS235" t="str">
            <v>Less than 25% needed</v>
          </cell>
          <cell r="GT235" t="str">
            <v/>
          </cell>
          <cell r="GU235">
            <v>32</v>
          </cell>
          <cell r="GV235">
            <v>24</v>
          </cell>
          <cell r="GW235">
            <v>8</v>
          </cell>
          <cell r="GX235">
            <v>0.125</v>
          </cell>
          <cell r="GY235" t="str">
            <v>21</v>
          </cell>
          <cell r="GZ235">
            <v>13</v>
          </cell>
          <cell r="HA235">
            <v>1</v>
          </cell>
          <cell r="HB235">
            <v>7.6923076923076927E-2</v>
          </cell>
          <cell r="HC235">
            <v>0</v>
          </cell>
          <cell r="HD235">
            <v>1</v>
          </cell>
          <cell r="HE235" t="str">
            <v>1</v>
          </cell>
          <cell r="HF235">
            <v>1</v>
          </cell>
          <cell r="HG235" t="str">
            <v>1</v>
          </cell>
          <cell r="HH235">
            <v>1</v>
          </cell>
          <cell r="HI235">
            <v>0</v>
          </cell>
          <cell r="HJ235">
            <v>1</v>
          </cell>
          <cell r="HK235">
            <v>1</v>
          </cell>
          <cell r="HL235">
            <v>1</v>
          </cell>
          <cell r="HM235">
            <v>0</v>
          </cell>
          <cell r="HN235">
            <v>2</v>
          </cell>
          <cell r="HO235" t="str">
            <v>2</v>
          </cell>
          <cell r="HP235">
            <v>1</v>
          </cell>
          <cell r="HQ235" t="str">
            <v>0</v>
          </cell>
          <cell r="HR235">
            <v>21</v>
          </cell>
          <cell r="HS235">
            <v>21</v>
          </cell>
          <cell r="HT235">
            <v>14</v>
          </cell>
          <cell r="HU235">
            <v>4</v>
          </cell>
          <cell r="HW235">
            <v>0</v>
          </cell>
          <cell r="HX235">
            <v>1</v>
          </cell>
          <cell r="HY235" t="str">
            <v>1</v>
          </cell>
          <cell r="HZ235" t="str">
            <v>35</v>
          </cell>
          <cell r="IA235">
            <v>33</v>
          </cell>
          <cell r="IB235">
            <v>0</v>
          </cell>
          <cell r="IC235">
            <v>2</v>
          </cell>
          <cell r="ID235">
            <v>2</v>
          </cell>
          <cell r="IE235">
            <v>1</v>
          </cell>
          <cell r="IF235">
            <v>0</v>
          </cell>
          <cell r="IG235">
            <v>1479114.57</v>
          </cell>
          <cell r="IH235" t="str">
            <v>55033267,06</v>
          </cell>
          <cell r="II235" t="str">
            <v>1989</v>
          </cell>
          <cell r="IJ235">
            <v>9604572.7300000004</v>
          </cell>
          <cell r="IK235">
            <v>57107426.489</v>
          </cell>
          <cell r="IL235">
            <v>1770887.2404</v>
          </cell>
          <cell r="IM235">
            <v>2369846.6000999999</v>
          </cell>
          <cell r="IN235" t="str">
            <v>1792342,18</v>
          </cell>
          <cell r="IP235">
            <v>-55315084.309</v>
          </cell>
          <cell r="IQ235">
            <v>3.3268575080000001E-2</v>
          </cell>
          <cell r="IS235">
            <v>100</v>
          </cell>
          <cell r="IT235">
            <v>5</v>
          </cell>
          <cell r="IU235" t="str">
            <v>PREVENTATIVE MAINTENANCE</v>
          </cell>
        </row>
        <row r="236">
          <cell r="A236" t="str">
            <v>JANNIE BRINK SPESIALE SCHOOL</v>
          </cell>
          <cell r="B236" t="str">
            <v>SPECIAL SCHOOL</v>
          </cell>
          <cell r="C236" t="str">
            <v>NCPRP2335</v>
          </cell>
          <cell r="D236">
            <v>300010703</v>
          </cell>
          <cell r="E236" t="str">
            <v/>
          </cell>
          <cell r="F236" t="str">
            <v>FRANCES BAARD</v>
          </cell>
          <cell r="G236" t="str">
            <v>SOL PLAATJE</v>
          </cell>
          <cell r="H236" t="str">
            <v>KIMBERLEY</v>
          </cell>
          <cell r="I236" t="str">
            <v>KENILWORTH</v>
          </cell>
          <cell r="J236" t="str">
            <v>TWEEDE LAAN, KENILWORTH, KIMBERLEY</v>
          </cell>
          <cell r="K236" t="str">
            <v xml:space="preserve">-28.709612        </v>
          </cell>
          <cell r="L236" t="str">
            <v xml:space="preserve">24.787343            </v>
          </cell>
          <cell r="M236">
            <v>5</v>
          </cell>
          <cell r="N236" t="str">
            <v>LS MEREMENTSI</v>
          </cell>
          <cell r="O236" t="str">
            <v>0</v>
          </cell>
          <cell r="P236" t="str">
            <v>JOHANNES MARTHINUS VAN SITTERT</v>
          </cell>
          <cell r="Q236" t="str">
            <v>0538410866</v>
          </cell>
          <cell r="R236" t="str">
            <v>0834117633</v>
          </cell>
          <cell r="S236" t="str">
            <v>JANNIEBRINK@TELKOMSA.NET</v>
          </cell>
          <cell r="T236" t="str">
            <v>YES</v>
          </cell>
          <cell r="U236" t="str">
            <v>URBAN</v>
          </cell>
          <cell r="V236" t="str">
            <v>REM/71</v>
          </cell>
          <cell r="W236" t="str">
            <v>5,185</v>
          </cell>
          <cell r="X236">
            <v>4.8</v>
          </cell>
          <cell r="Y236" t="str">
            <v>0,385</v>
          </cell>
          <cell r="AA236" t="str">
            <v>TEMPORARY</v>
          </cell>
          <cell r="AB236" t="str">
            <v>LEASED</v>
          </cell>
          <cell r="AD236" t="str">
            <v>PRIVATE / COMMERCIAL</v>
          </cell>
          <cell r="AE236" t="str">
            <v>NO</v>
          </cell>
          <cell r="AF236" t="str">
            <v>KENILWORTH 0538411109</v>
          </cell>
          <cell r="AG236" t="str">
            <v>OPERATIONAL (LEARNERS AT THE SCHOOL)</v>
          </cell>
          <cell r="AH236" t="str">
            <v>PUBLIC</v>
          </cell>
          <cell r="AI236" t="str">
            <v>SPECIAL NEEDS EDUCATION</v>
          </cell>
          <cell r="AJ236" t="str">
            <v>SPECIAL SCHOOL</v>
          </cell>
          <cell r="AK236">
            <v>212</v>
          </cell>
          <cell r="AL236" t="str">
            <v>SMALL SPECIAL SCHOOL</v>
          </cell>
          <cell r="AM236" t="str">
            <v>SPECIAL SCHOOL</v>
          </cell>
          <cell r="AN236" t="str">
            <v>GRADE 1</v>
          </cell>
          <cell r="AO236" t="str">
            <v>GRADE 12</v>
          </cell>
          <cell r="AP236" t="str">
            <v/>
          </cell>
          <cell r="AX236">
            <v>0</v>
          </cell>
          <cell r="AY236">
            <v>0</v>
          </cell>
          <cell r="AZ236">
            <v>0</v>
          </cell>
          <cell r="BA236">
            <v>216</v>
          </cell>
          <cell r="BB236">
            <v>217</v>
          </cell>
          <cell r="BC236">
            <v>212</v>
          </cell>
          <cell r="BE236">
            <v>0</v>
          </cell>
          <cell r="BK236" t="str">
            <v>C3</v>
          </cell>
          <cell r="BL236" t="str">
            <v>C3</v>
          </cell>
          <cell r="BM236" t="str">
            <v>C3</v>
          </cell>
          <cell r="CW236" t="str">
            <v>Flush toilet (municipal)</v>
          </cell>
          <cell r="DO236" t="str">
            <v>741</v>
          </cell>
          <cell r="DP236" t="str">
            <v xml:space="preserve"> </v>
          </cell>
          <cell r="EM236" t="str">
            <v/>
          </cell>
          <cell r="EN236" t="str">
            <v/>
          </cell>
          <cell r="EO236" t="str">
            <v/>
          </cell>
          <cell r="EP236" t="str">
            <v/>
          </cell>
          <cell r="EQ236" t="str">
            <v/>
          </cell>
          <cell r="FH236" t="str">
            <v/>
          </cell>
          <cell r="FI236" t="str">
            <v xml:space="preserve">SPECIAL SCHOOL: YONDER </v>
          </cell>
          <cell r="FP236">
            <v>0</v>
          </cell>
          <cell r="FR236">
            <v>0</v>
          </cell>
          <cell r="FT236">
            <v>0</v>
          </cell>
          <cell r="FV236">
            <v>0</v>
          </cell>
          <cell r="FW236">
            <v>0</v>
          </cell>
          <cell r="GA236" t="str">
            <v/>
          </cell>
          <cell r="GC236" t="str">
            <v>Yes</v>
          </cell>
          <cell r="GD236">
            <v>0</v>
          </cell>
          <cell r="GE236">
            <v>0</v>
          </cell>
          <cell r="GF236">
            <v>0</v>
          </cell>
          <cell r="GG236" t="str">
            <v>0</v>
          </cell>
          <cell r="GH236" t="str">
            <v>0</v>
          </cell>
          <cell r="GI236" t="str">
            <v>Municipal Yard Supply</v>
          </cell>
          <cell r="GJ236" t="str">
            <v>Less than 75%</v>
          </cell>
          <cell r="GK236" t="str">
            <v>NO</v>
          </cell>
          <cell r="GL236">
            <v>0</v>
          </cell>
          <cell r="GR236" t="str">
            <v>Reticulated for drinking purposes, Reticulated for water borne sewerage system</v>
          </cell>
          <cell r="GS236" t="str">
            <v>Not needed</v>
          </cell>
          <cell r="GT236" t="str">
            <v/>
          </cell>
          <cell r="GU236">
            <v>17</v>
          </cell>
          <cell r="GV236">
            <v>12</v>
          </cell>
          <cell r="GW236">
            <v>5</v>
          </cell>
          <cell r="GX236">
            <v>0.33333333333333331</v>
          </cell>
          <cell r="GY236" t="str">
            <v>27</v>
          </cell>
          <cell r="GZ236">
            <v>5</v>
          </cell>
          <cell r="HA236">
            <v>0</v>
          </cell>
          <cell r="HB236">
            <v>0</v>
          </cell>
          <cell r="HC236">
            <v>0</v>
          </cell>
          <cell r="HD236">
            <v>1</v>
          </cell>
          <cell r="HE236" t="str">
            <v>0</v>
          </cell>
          <cell r="HF236">
            <v>0</v>
          </cell>
          <cell r="HG236" t="str">
            <v>0</v>
          </cell>
          <cell r="HH236">
            <v>0</v>
          </cell>
          <cell r="HI236">
            <v>0</v>
          </cell>
          <cell r="HJ236">
            <v>0</v>
          </cell>
          <cell r="HK236">
            <v>0</v>
          </cell>
          <cell r="HL236">
            <v>1</v>
          </cell>
          <cell r="HM236">
            <v>1</v>
          </cell>
          <cell r="HN236">
            <v>0</v>
          </cell>
          <cell r="HO236" t="str">
            <v>0</v>
          </cell>
          <cell r="HP236">
            <v>0</v>
          </cell>
          <cell r="HQ236" t="str">
            <v>0</v>
          </cell>
          <cell r="HR236">
            <v>12</v>
          </cell>
          <cell r="HS236">
            <v>12</v>
          </cell>
          <cell r="HT236">
            <v>8</v>
          </cell>
          <cell r="HU236">
            <v>3</v>
          </cell>
          <cell r="HW236">
            <v>0</v>
          </cell>
          <cell r="HX236">
            <v>0</v>
          </cell>
          <cell r="HY236" t="str">
            <v>0</v>
          </cell>
          <cell r="HZ236" t="str">
            <v>0</v>
          </cell>
          <cell r="IA236">
            <v>24</v>
          </cell>
          <cell r="IB236">
            <v>24</v>
          </cell>
          <cell r="IC236">
            <v>2</v>
          </cell>
          <cell r="ID236">
            <v>2</v>
          </cell>
          <cell r="IE236">
            <v>1</v>
          </cell>
          <cell r="IF236">
            <v>0</v>
          </cell>
          <cell r="IG236">
            <v>2698162.96</v>
          </cell>
          <cell r="IH236" t="str">
            <v>57710947,6</v>
          </cell>
          <cell r="II236" t="str">
            <v>1860</v>
          </cell>
          <cell r="IJ236">
            <v>23864164.9998</v>
          </cell>
          <cell r="IK236">
            <v>61173604.456</v>
          </cell>
          <cell r="IL236">
            <v>17997039.5308</v>
          </cell>
          <cell r="IM236">
            <v>24084098.621100001</v>
          </cell>
          <cell r="IN236" t="str">
            <v>2698162,96</v>
          </cell>
          <cell r="IP236">
            <v>-58475441.495999999</v>
          </cell>
          <cell r="IQ236">
            <v>4.6753052492999998E-2</v>
          </cell>
          <cell r="IS236">
            <v>100</v>
          </cell>
          <cell r="IT236">
            <v>5</v>
          </cell>
          <cell r="IU236" t="str">
            <v>CORRECTIVE MAINTENANCE</v>
          </cell>
        </row>
        <row r="237">
          <cell r="A237" t="str">
            <v>JG JANSEN INTERMEDIÊRE SKOOL</v>
          </cell>
          <cell r="B237" t="str">
            <v>GOVERNMENT SCHOOL</v>
          </cell>
          <cell r="C237" t="str">
            <v>NCPRP1795</v>
          </cell>
          <cell r="D237">
            <v>300043309</v>
          </cell>
          <cell r="E237" t="str">
            <v/>
          </cell>
          <cell r="F237" t="str">
            <v>ZF MGCAWU</v>
          </cell>
          <cell r="G237" t="str">
            <v>!KHEIS</v>
          </cell>
          <cell r="H237" t="str">
            <v>WEGDRAAI</v>
          </cell>
          <cell r="I237" t="str">
            <v>WEGDRAAI</v>
          </cell>
          <cell r="J237" t="str">
            <v>2, YOUTH STREET, WEGDRAAI, GROBLERSHOOP</v>
          </cell>
          <cell r="K237" t="str">
            <v>-28.8381</v>
          </cell>
          <cell r="L237" t="str">
            <v>21.8651</v>
          </cell>
          <cell r="M237">
            <v>3</v>
          </cell>
          <cell r="N237" t="str">
            <v>JMJ MPOMPO</v>
          </cell>
          <cell r="O237" t="str">
            <v>2</v>
          </cell>
          <cell r="P237" t="str">
            <v>CLYDE JARVIS KELLA</v>
          </cell>
          <cell r="Q237" t="str">
            <v>0548330703</v>
          </cell>
          <cell r="R237" t="str">
            <v>0716061801</v>
          </cell>
          <cell r="S237" t="str">
            <v>JANSENJG12@GMAIL.COM</v>
          </cell>
          <cell r="T237" t="str">
            <v>YES</v>
          </cell>
          <cell r="U237" t="str">
            <v>URBAN</v>
          </cell>
          <cell r="V237" t="str">
            <v>2</v>
          </cell>
          <cell r="W237" t="str">
            <v>3,2007</v>
          </cell>
          <cell r="X237">
            <v>4.8</v>
          </cell>
          <cell r="Y237" t="str">
            <v>-1,5993</v>
          </cell>
          <cell r="AA237" t="str">
            <v>PERMANENT</v>
          </cell>
          <cell r="AB237" t="str">
            <v/>
          </cell>
          <cell r="AD237" t="str">
            <v>PROVINCIAL</v>
          </cell>
          <cell r="AE237" t="str">
            <v/>
          </cell>
          <cell r="AF237" t="str">
            <v/>
          </cell>
          <cell r="AG237" t="str">
            <v>OPERATIONAL (LEARNERS AT THE SCHOOL)</v>
          </cell>
          <cell r="AH237" t="str">
            <v>PUBLIC</v>
          </cell>
          <cell r="AI237" t="str">
            <v>PUBLIC ORDINARY SCHOOL</v>
          </cell>
          <cell r="AJ237" t="str">
            <v>INTERMEDIATE</v>
          </cell>
          <cell r="AK237">
            <v>553</v>
          </cell>
          <cell r="AL237" t="str">
            <v>MEDIUM INTERMEDIATE</v>
          </cell>
          <cell r="AM237" t="str">
            <v xml:space="preserve">LEVEL 2 PRIMARY SCHOOL </v>
          </cell>
          <cell r="AN237" t="str">
            <v>GRADE R</v>
          </cell>
          <cell r="AO237" t="str">
            <v>GRADE 9</v>
          </cell>
          <cell r="AP237" t="str">
            <v>550</v>
          </cell>
          <cell r="AQ237">
            <v>552</v>
          </cell>
          <cell r="AR237">
            <v>555</v>
          </cell>
          <cell r="AS237">
            <v>609</v>
          </cell>
          <cell r="AT237">
            <v>623</v>
          </cell>
          <cell r="AU237">
            <v>604</v>
          </cell>
          <cell r="AV237">
            <v>593</v>
          </cell>
          <cell r="AW237">
            <v>569</v>
          </cell>
          <cell r="AX237">
            <v>678</v>
          </cell>
          <cell r="AY237">
            <v>542</v>
          </cell>
          <cell r="AZ237">
            <v>577</v>
          </cell>
          <cell r="BA237">
            <v>567</v>
          </cell>
          <cell r="BB237">
            <v>517</v>
          </cell>
          <cell r="BC237">
            <v>553</v>
          </cell>
          <cell r="BE237">
            <v>0</v>
          </cell>
          <cell r="BK237" t="str">
            <v>C3</v>
          </cell>
          <cell r="BL237" t="str">
            <v>C2</v>
          </cell>
          <cell r="BM237" t="str">
            <v>C2</v>
          </cell>
          <cell r="CW237" t="str">
            <v>Flush toilet (septic tank)</v>
          </cell>
          <cell r="DO237" t="str">
            <v>721,26</v>
          </cell>
          <cell r="DP237" t="str">
            <v xml:space="preserve"> </v>
          </cell>
          <cell r="EH237">
            <v>2</v>
          </cell>
          <cell r="EM237" t="str">
            <v>YES</v>
          </cell>
          <cell r="EN237" t="str">
            <v/>
          </cell>
          <cell r="EO237" t="str">
            <v/>
          </cell>
          <cell r="EP237" t="str">
            <v/>
          </cell>
          <cell r="EQ237" t="str">
            <v/>
          </cell>
          <cell r="FG237" t="str">
            <v>INAPPROPRIATE STRUCTURES</v>
          </cell>
          <cell r="FH237" t="str">
            <v>100% REPLACEMENT - ASBESTOS</v>
          </cell>
          <cell r="FI237" t="str">
            <v>RELOCATE GRADES 8 AND 9</v>
          </cell>
          <cell r="FJ237" t="str">
            <v>PRIORITISE</v>
          </cell>
          <cell r="FK237" t="str">
            <v>RATIONALISATION</v>
          </cell>
          <cell r="FL237">
            <v>15</v>
          </cell>
          <cell r="FN237" t="str">
            <v>REPLACEMENT</v>
          </cell>
          <cell r="FO237" t="str">
            <v>REPLACEMENT SCHOOL</v>
          </cell>
          <cell r="FP237">
            <v>56626831</v>
          </cell>
          <cell r="FR237">
            <v>56626831</v>
          </cell>
          <cell r="FT237">
            <v>56626831</v>
          </cell>
          <cell r="FV237">
            <v>56626831</v>
          </cell>
          <cell r="FW237">
            <v>226507324</v>
          </cell>
          <cell r="GB237">
            <v>67828803.150000006</v>
          </cell>
          <cell r="GC237" t="str">
            <v>Yes</v>
          </cell>
          <cell r="GD237">
            <v>0</v>
          </cell>
          <cell r="GE237">
            <v>0</v>
          </cell>
          <cell r="GF237">
            <v>0</v>
          </cell>
          <cell r="GG237" t="str">
            <v>0</v>
          </cell>
          <cell r="GH237" t="str">
            <v>0</v>
          </cell>
          <cell r="GI237" t="str">
            <v xml:space="preserve">Mobile Tankers </v>
          </cell>
          <cell r="GJ237" t="str">
            <v>Less than 75%</v>
          </cell>
          <cell r="GK237" t="str">
            <v>YES</v>
          </cell>
          <cell r="GL237">
            <v>1</v>
          </cell>
          <cell r="GM237">
            <v>20000</v>
          </cell>
          <cell r="GN237" t="str">
            <v>1 x 20kl</v>
          </cell>
          <cell r="GR237" t="str">
            <v>Reticulated for drinking purposes, Reticulated for vegetable garden, Reticulated for water borne sewerage system, Reticulated for watering of sport fields and gardens</v>
          </cell>
          <cell r="GS237" t="str">
            <v>Less than 25% needed</v>
          </cell>
          <cell r="GT237" t="str">
            <v/>
          </cell>
          <cell r="GU237">
            <v>20</v>
          </cell>
          <cell r="GV237">
            <v>16</v>
          </cell>
          <cell r="GW237">
            <v>4</v>
          </cell>
          <cell r="GX237">
            <v>0</v>
          </cell>
          <cell r="GY237" t="str">
            <v>2</v>
          </cell>
          <cell r="GZ237">
            <v>9</v>
          </cell>
          <cell r="HA237">
            <v>8</v>
          </cell>
          <cell r="HB237">
            <v>0.88888888888888884</v>
          </cell>
          <cell r="HC237">
            <v>0</v>
          </cell>
          <cell r="HD237">
            <v>1</v>
          </cell>
          <cell r="HE237" t="str">
            <v>0</v>
          </cell>
          <cell r="HF237">
            <v>0</v>
          </cell>
          <cell r="HG237" t="str">
            <v>2</v>
          </cell>
          <cell r="HH237">
            <v>1</v>
          </cell>
          <cell r="HI237">
            <v>0</v>
          </cell>
          <cell r="HJ237">
            <v>0</v>
          </cell>
          <cell r="HK237">
            <v>0</v>
          </cell>
          <cell r="HL237">
            <v>1</v>
          </cell>
          <cell r="HM237">
            <v>1</v>
          </cell>
          <cell r="HN237">
            <v>0</v>
          </cell>
          <cell r="HO237" t="str">
            <v>0</v>
          </cell>
          <cell r="HP237">
            <v>0</v>
          </cell>
          <cell r="HQ237" t="str">
            <v>0</v>
          </cell>
          <cell r="HR237">
            <v>8</v>
          </cell>
          <cell r="HS237">
            <v>5</v>
          </cell>
          <cell r="HT237">
            <v>10</v>
          </cell>
          <cell r="HU237">
            <v>5</v>
          </cell>
          <cell r="HW237">
            <v>0</v>
          </cell>
          <cell r="HX237">
            <v>1</v>
          </cell>
          <cell r="HY237" t="str">
            <v>1</v>
          </cell>
          <cell r="HZ237" t="str">
            <v>10</v>
          </cell>
          <cell r="IA237">
            <v>20</v>
          </cell>
          <cell r="IB237">
            <v>10</v>
          </cell>
          <cell r="IC237">
            <v>3</v>
          </cell>
          <cell r="ID237">
            <v>3</v>
          </cell>
          <cell r="IE237">
            <v>1</v>
          </cell>
          <cell r="IF237">
            <v>0</v>
          </cell>
          <cell r="IG237">
            <v>94918.15</v>
          </cell>
          <cell r="IH237" t="str">
            <v>22430087,26</v>
          </cell>
          <cell r="II237" t="str">
            <v>1935</v>
          </cell>
          <cell r="IJ237">
            <v>6163201</v>
          </cell>
          <cell r="IK237">
            <v>11769720.112199999</v>
          </cell>
          <cell r="IL237">
            <v>1434426.4076</v>
          </cell>
          <cell r="IM237">
            <v>1919586.1078000001</v>
          </cell>
          <cell r="IN237" t="str">
            <v>94918,15</v>
          </cell>
          <cell r="IP237">
            <v>-11674801.962300001</v>
          </cell>
          <cell r="IQ237">
            <v>3.9437037036999998E-4</v>
          </cell>
          <cell r="IS237">
            <v>100</v>
          </cell>
          <cell r="IT237">
            <v>5</v>
          </cell>
          <cell r="IU237" t="str">
            <v>CORRECTIVE MAINTENANCE</v>
          </cell>
        </row>
        <row r="238">
          <cell r="A238" t="str">
            <v>JJ ADAMS INTERMEDIATE SCHOOL</v>
          </cell>
          <cell r="B238" t="str">
            <v>GOVERNMENT SCHOOL</v>
          </cell>
          <cell r="C238" t="str">
            <v>NCPRP1783</v>
          </cell>
          <cell r="D238">
            <v>300041205</v>
          </cell>
          <cell r="E238" t="str">
            <v>JJ ADAMS HOSTEL</v>
          </cell>
          <cell r="F238" t="str">
            <v>ZF MGCAWU</v>
          </cell>
          <cell r="G238" t="str">
            <v>DAWID KRUIPER</v>
          </cell>
          <cell r="H238" t="str">
            <v>ASKHAM</v>
          </cell>
          <cell r="I238" t="str">
            <v>KAMEELDUIN</v>
          </cell>
          <cell r="J238" t="str">
            <v>140, STAND STREET, KAMEELDUIN, ASKHAM</v>
          </cell>
          <cell r="K238" t="str">
            <v>-26.98044</v>
          </cell>
          <cell r="L238" t="str">
            <v>20.77421</v>
          </cell>
          <cell r="M238">
            <v>1</v>
          </cell>
          <cell r="N238" t="str">
            <v>NL REED</v>
          </cell>
          <cell r="O238" t="str">
            <v>1</v>
          </cell>
          <cell r="P238" t="str">
            <v>BENJAMIN MANYORA</v>
          </cell>
          <cell r="Q238" t="str">
            <v>0545110141</v>
          </cell>
          <cell r="R238" t="str">
            <v>0835840255</v>
          </cell>
          <cell r="S238" t="str">
            <v>SMITHJACOBUS148@GMAIL.COM</v>
          </cell>
          <cell r="T238" t="str">
            <v>YES</v>
          </cell>
          <cell r="U238" t="str">
            <v>URBAN</v>
          </cell>
          <cell r="V238" t="str">
            <v>FARM 143</v>
          </cell>
          <cell r="W238" t="str">
            <v>7,9364</v>
          </cell>
          <cell r="X238">
            <v>4.8</v>
          </cell>
          <cell r="Y238" t="str">
            <v>3,1364</v>
          </cell>
          <cell r="AA238" t="str">
            <v>PERMANENT</v>
          </cell>
          <cell r="AB238" t="str">
            <v/>
          </cell>
          <cell r="AC238" t="str">
            <v/>
          </cell>
          <cell r="AD238" t="str">
            <v>LOCAL GOVERNMENT</v>
          </cell>
          <cell r="AE238" t="str">
            <v>NO</v>
          </cell>
          <cell r="AF238" t="str">
            <v/>
          </cell>
          <cell r="AG238" t="str">
            <v>OPERATIONAL (LEARNERS AT THE SCHOOL)</v>
          </cell>
          <cell r="AH238" t="str">
            <v>PUBLIC</v>
          </cell>
          <cell r="AI238" t="str">
            <v>PUBLIC ORDINARY SCHOOL</v>
          </cell>
          <cell r="AJ238" t="str">
            <v>INTERMEDIATE</v>
          </cell>
          <cell r="AK238">
            <v>514</v>
          </cell>
          <cell r="AL238" t="str">
            <v>MEDIUM INTERMEDIATE</v>
          </cell>
          <cell r="AM238" t="str">
            <v xml:space="preserve">LEVEL 2 INTERMEDIATESCHOOL </v>
          </cell>
          <cell r="AN238" t="str">
            <v>GRADE R</v>
          </cell>
          <cell r="AO238" t="str">
            <v>GRADE 9</v>
          </cell>
          <cell r="AP238" t="str">
            <v>392</v>
          </cell>
          <cell r="AQ238">
            <v>413</v>
          </cell>
          <cell r="AR238">
            <v>448</v>
          </cell>
          <cell r="AS238">
            <v>421</v>
          </cell>
          <cell r="AT238">
            <v>449</v>
          </cell>
          <cell r="AU238">
            <v>478</v>
          </cell>
          <cell r="AV238">
            <v>480</v>
          </cell>
          <cell r="AW238">
            <v>469</v>
          </cell>
          <cell r="AX238">
            <v>563</v>
          </cell>
          <cell r="AY238">
            <v>466</v>
          </cell>
          <cell r="AZ238">
            <v>464</v>
          </cell>
          <cell r="BA238">
            <v>482</v>
          </cell>
          <cell r="BB238">
            <v>521</v>
          </cell>
          <cell r="BC238">
            <v>514</v>
          </cell>
          <cell r="BK238" t="str">
            <v>C2</v>
          </cell>
          <cell r="BL238" t="str">
            <v>C2</v>
          </cell>
          <cell r="BM238" t="str">
            <v>C2</v>
          </cell>
          <cell r="CW238" t="str">
            <v>Flush toilet (municipal)</v>
          </cell>
          <cell r="DO238" t="str">
            <v>1290,49</v>
          </cell>
          <cell r="DP238" t="str">
            <v xml:space="preserve"> </v>
          </cell>
          <cell r="EH238">
            <v>4</v>
          </cell>
          <cell r="EM238" t="str">
            <v>YES</v>
          </cell>
          <cell r="EN238" t="str">
            <v>200</v>
          </cell>
          <cell r="EO238" t="str">
            <v>58</v>
          </cell>
          <cell r="EP238" t="str">
            <v>142</v>
          </cell>
          <cell r="EQ238" t="str">
            <v/>
          </cell>
          <cell r="FH238" t="str">
            <v/>
          </cell>
          <cell r="FI238" t="str">
            <v>NEED 1 ECD NO ECD</v>
          </cell>
          <cell r="FJ238" t="str">
            <v>CHECK CONDITION</v>
          </cell>
          <cell r="FP238">
            <v>0</v>
          </cell>
          <cell r="FR238">
            <v>0</v>
          </cell>
          <cell r="FT238">
            <v>0</v>
          </cell>
          <cell r="FV238">
            <v>0</v>
          </cell>
          <cell r="FW238">
            <v>0</v>
          </cell>
          <cell r="GC238" t="str">
            <v>Yes</v>
          </cell>
          <cell r="GD238">
            <v>0</v>
          </cell>
          <cell r="GE238">
            <v>0</v>
          </cell>
          <cell r="GF238">
            <v>0</v>
          </cell>
          <cell r="GG238" t="str">
            <v>0</v>
          </cell>
          <cell r="GH238" t="str">
            <v>0</v>
          </cell>
          <cell r="GI238" t="str">
            <v>Borehole/Well on site, Municipal/Communal</v>
          </cell>
          <cell r="GJ238" t="str">
            <v>Always available</v>
          </cell>
          <cell r="GK238" t="str">
            <v>YES</v>
          </cell>
          <cell r="GL238">
            <v>1</v>
          </cell>
          <cell r="GM238">
            <v>20000</v>
          </cell>
          <cell r="GN238" t="str">
            <v>1 x 20kl</v>
          </cell>
          <cell r="GR238" t="str">
            <v>Reticulated for drinking purposes, Reticulated for vegetable garden, Reticulated for water borne sewerage system, Reticulated for watering of sport fields and gardens</v>
          </cell>
          <cell r="GS238" t="str">
            <v>Not needed</v>
          </cell>
          <cell r="GT238" t="str">
            <v/>
          </cell>
          <cell r="GU238">
            <v>50</v>
          </cell>
          <cell r="GV238">
            <v>16</v>
          </cell>
          <cell r="GW238">
            <v>34</v>
          </cell>
          <cell r="GX238">
            <v>0</v>
          </cell>
          <cell r="GY238" t="str">
            <v>7</v>
          </cell>
          <cell r="GZ238">
            <v>9</v>
          </cell>
          <cell r="HA238">
            <v>5</v>
          </cell>
          <cell r="HB238">
            <v>0.55555555555555558</v>
          </cell>
          <cell r="HC238">
            <v>0</v>
          </cell>
          <cell r="HD238">
            <v>1</v>
          </cell>
          <cell r="HE238" t="str">
            <v>0</v>
          </cell>
          <cell r="HF238">
            <v>1</v>
          </cell>
          <cell r="HG238" t="str">
            <v>1</v>
          </cell>
          <cell r="HH238">
            <v>1</v>
          </cell>
          <cell r="HI238">
            <v>0</v>
          </cell>
          <cell r="HJ238">
            <v>0</v>
          </cell>
          <cell r="HK238">
            <v>0</v>
          </cell>
          <cell r="HL238">
            <v>1</v>
          </cell>
          <cell r="HM238">
            <v>1</v>
          </cell>
          <cell r="HN238">
            <v>0</v>
          </cell>
          <cell r="HO238" t="str">
            <v>0</v>
          </cell>
          <cell r="HP238">
            <v>0</v>
          </cell>
          <cell r="HQ238" t="str">
            <v>0</v>
          </cell>
          <cell r="HR238">
            <v>7</v>
          </cell>
          <cell r="HS238">
            <v>7</v>
          </cell>
          <cell r="HT238">
            <v>10</v>
          </cell>
          <cell r="HU238">
            <v>3</v>
          </cell>
          <cell r="HW238">
            <v>1</v>
          </cell>
          <cell r="HX238">
            <v>1</v>
          </cell>
          <cell r="HY238" t="str">
            <v>0</v>
          </cell>
          <cell r="HZ238" t="str">
            <v>10</v>
          </cell>
          <cell r="IA238">
            <v>15</v>
          </cell>
          <cell r="IB238">
            <v>5</v>
          </cell>
          <cell r="IC238">
            <v>3</v>
          </cell>
          <cell r="ID238">
            <v>3</v>
          </cell>
          <cell r="IE238">
            <v>1</v>
          </cell>
          <cell r="IF238">
            <v>0</v>
          </cell>
          <cell r="IG238">
            <v>5191160.05</v>
          </cell>
          <cell r="IH238" t="str">
            <v>80768652,41</v>
          </cell>
          <cell r="II238" t="str">
            <v>1930</v>
          </cell>
          <cell r="IJ238">
            <v>3508801</v>
          </cell>
          <cell r="IK238">
            <v>49275244.789300002</v>
          </cell>
          <cell r="IL238">
            <v>3641322.8332000002</v>
          </cell>
          <cell r="IM238">
            <v>4872911.3515999997</v>
          </cell>
          <cell r="IN238" t="str">
            <v>5155131,04</v>
          </cell>
          <cell r="IP238">
            <v>-44120113.749399997</v>
          </cell>
          <cell r="IQ238">
            <v>0.11089623036</v>
          </cell>
          <cell r="IS238">
            <v>100</v>
          </cell>
          <cell r="IT238">
            <v>5</v>
          </cell>
          <cell r="IU238" t="str">
            <v>CORRECTIVE MAINTENANCE</v>
          </cell>
        </row>
        <row r="239">
          <cell r="A239" t="str">
            <v>JJ BOOYSEN PRIMÊRE SKOOL</v>
          </cell>
          <cell r="B239" t="str">
            <v>GOVERNMENT SCHOOL</v>
          </cell>
          <cell r="C239" t="str">
            <v>NCPRP0810, 0813, 0835, 0839, 0840, 0847, 0851-0853, 0855, 0857, 0859- 0863, 1503, 0826, 0831-0834</v>
          </cell>
          <cell r="D239">
            <v>300024207</v>
          </cell>
          <cell r="E239" t="str">
            <v>DENNEHOF HOSTEL</v>
          </cell>
          <cell r="F239" t="str">
            <v>PIXLEY KA SEME</v>
          </cell>
          <cell r="G239" t="str">
            <v>UBUNTU</v>
          </cell>
          <cell r="H239" t="str">
            <v>LOXTON</v>
          </cell>
          <cell r="I239" t="str">
            <v>LOXTON</v>
          </cell>
          <cell r="J239" t="str">
            <v>242, MAGRIETA PRINSLOO STREET, LOXTON</v>
          </cell>
          <cell r="K239" t="str">
            <v>-31.47483</v>
          </cell>
          <cell r="L239" t="str">
            <v>22.34809</v>
          </cell>
          <cell r="M239">
            <v>4</v>
          </cell>
          <cell r="N239" t="str">
            <v>DAVID J.F. BANTU</v>
          </cell>
          <cell r="O239" t="str">
            <v>2</v>
          </cell>
          <cell r="P239" t="str">
            <v>GORDON CLYFF LOTTERING; 0715027944</v>
          </cell>
          <cell r="Q239" t="str">
            <v>0533813113</v>
          </cell>
          <cell r="R239" t="str">
            <v>0728504775</v>
          </cell>
          <cell r="S239" t="str">
            <v>JJBOOYSENPRIMER@GMAIL.COM</v>
          </cell>
          <cell r="T239" t="str">
            <v>YES</v>
          </cell>
          <cell r="U239" t="str">
            <v>URBAN</v>
          </cell>
          <cell r="V239" t="str">
            <v>ERF 390</v>
          </cell>
          <cell r="W239" t="str">
            <v>1,2811</v>
          </cell>
          <cell r="X239">
            <v>2.8</v>
          </cell>
          <cell r="Y239" t="str">
            <v>-1,5189</v>
          </cell>
          <cell r="AA239" t="str">
            <v>PERMANENT</v>
          </cell>
          <cell r="AB239" t="str">
            <v/>
          </cell>
          <cell r="AC239" t="str">
            <v/>
          </cell>
          <cell r="AD239" t="str">
            <v>PROVINCIAL</v>
          </cell>
          <cell r="AE239" t="str">
            <v>NO</v>
          </cell>
          <cell r="AF239" t="str">
            <v/>
          </cell>
          <cell r="AG239" t="str">
            <v>OPERATIONAL (LEARNERS AT THE SCHOOL)</v>
          </cell>
          <cell r="AH239" t="str">
            <v>PUBLIC</v>
          </cell>
          <cell r="AI239" t="str">
            <v>PUBLIC ORDINARY SCHOOL</v>
          </cell>
          <cell r="AJ239" t="str">
            <v>PRIMARY</v>
          </cell>
          <cell r="AK239">
            <v>260</v>
          </cell>
          <cell r="AL239" t="str">
            <v>SMALL PRIMARY</v>
          </cell>
          <cell r="AM239" t="str">
            <v xml:space="preserve">LEVEL 1 PRIMARY SCHOOL </v>
          </cell>
          <cell r="AN239" t="str">
            <v>GRADE R</v>
          </cell>
          <cell r="AO239" t="str">
            <v>GRADE 7</v>
          </cell>
          <cell r="AP239" t="str">
            <v>219</v>
          </cell>
          <cell r="AQ239">
            <v>206</v>
          </cell>
          <cell r="AR239">
            <v>219</v>
          </cell>
          <cell r="AS239">
            <v>225</v>
          </cell>
          <cell r="AT239">
            <v>233</v>
          </cell>
          <cell r="AU239">
            <v>223</v>
          </cell>
          <cell r="AV239">
            <v>254</v>
          </cell>
          <cell r="AW239">
            <v>267</v>
          </cell>
          <cell r="AX239">
            <v>317</v>
          </cell>
          <cell r="AY239">
            <v>276</v>
          </cell>
          <cell r="AZ239">
            <v>287</v>
          </cell>
          <cell r="BA239">
            <v>287</v>
          </cell>
          <cell r="BB239">
            <v>266</v>
          </cell>
          <cell r="BC239">
            <v>260</v>
          </cell>
          <cell r="BD239" t="str">
            <v>253</v>
          </cell>
          <cell r="BH239" t="str">
            <v>30</v>
          </cell>
          <cell r="BI239" t="str">
            <v>18</v>
          </cell>
          <cell r="BJ239" t="str">
            <v>22</v>
          </cell>
          <cell r="BK239" t="str">
            <v>C3</v>
          </cell>
          <cell r="BL239" t="str">
            <v>C3</v>
          </cell>
          <cell r="BM239" t="str">
            <v>C3</v>
          </cell>
          <cell r="BO239" t="str">
            <v>UNDER</v>
          </cell>
          <cell r="BR239" t="str">
            <v>REPLACE BURNT STRUCTURES</v>
          </cell>
          <cell r="CF239" t="str">
            <v>MEDIUM ADMIN BLOCK</v>
          </cell>
          <cell r="CI239">
            <v>2</v>
          </cell>
          <cell r="CN239" t="str">
            <v>3 FOUNDATION AND 4 ORDINARY CLASSROOMS</v>
          </cell>
          <cell r="CO239" t="str">
            <v>6 CLASSROOMS</v>
          </cell>
          <cell r="CV239" t="str">
            <v>SCIENCE LAB; MULTI-PURPOSE, LIBRARY</v>
          </cell>
          <cell r="CW239" t="str">
            <v>Flush toilet (municipal), Mobile toilets</v>
          </cell>
          <cell r="CX239">
            <v>8</v>
          </cell>
          <cell r="DA239">
            <v>5</v>
          </cell>
          <cell r="DB239">
            <v>6</v>
          </cell>
          <cell r="DF239" t="str">
            <v>MEDIUM ABLUTION FOUNDATION</v>
          </cell>
          <cell r="DG239" t="str">
            <v>1 GIRLS; 2 LADIES; 2 MEN; 1 DISABLED</v>
          </cell>
          <cell r="DI239" t="str">
            <v>NUTRITION KITCHEN</v>
          </cell>
          <cell r="DN239" t="str">
            <v>FORUM; WALKWAYS</v>
          </cell>
          <cell r="DO239" t="str">
            <v>2149,55</v>
          </cell>
          <cell r="DP239" t="str">
            <v>WIRE MESH WITH RAZOR WIRE</v>
          </cell>
          <cell r="DT239">
            <v>1</v>
          </cell>
          <cell r="DU239" t="str">
            <v>GUARD HOUSE</v>
          </cell>
          <cell r="EB239" t="str">
            <v>CARETAKER; REFUSE; CONDEMNATION; PAVED PARKING AND 6 CARPORTS; 2 FLAGPOLES</v>
          </cell>
          <cell r="EC239">
            <v>1</v>
          </cell>
          <cell r="ED239" t="str">
            <v>1</v>
          </cell>
          <cell r="EG239" t="str">
            <v>COMBI COURT</v>
          </cell>
          <cell r="EH239">
            <v>5</v>
          </cell>
          <cell r="EL239" t="str">
            <v>NEED WATER STORAGE</v>
          </cell>
          <cell r="EM239" t="str">
            <v>7</v>
          </cell>
          <cell r="EN239" t="str">
            <v>60</v>
          </cell>
          <cell r="EO239" t="str">
            <v>57</v>
          </cell>
          <cell r="EP239" t="str">
            <v>3</v>
          </cell>
          <cell r="EQ239" t="str">
            <v/>
          </cell>
          <cell r="ER239" t="str">
            <v>7</v>
          </cell>
          <cell r="ES239" t="str">
            <v>4</v>
          </cell>
          <cell r="ET239" t="str">
            <v>6</v>
          </cell>
          <cell r="EU239" t="str">
            <v>7</v>
          </cell>
          <cell r="EV239" t="str">
            <v>2</v>
          </cell>
          <cell r="EW239" t="str">
            <v>4</v>
          </cell>
          <cell r="EX239" t="str">
            <v>4</v>
          </cell>
          <cell r="EY239" t="str">
            <v>4</v>
          </cell>
          <cell r="EZ239" t="str">
            <v>1</v>
          </cell>
          <cell r="FA239" t="str">
            <v>3</v>
          </cell>
          <cell r="FB239" t="str">
            <v>6</v>
          </cell>
          <cell r="FG239" t="str">
            <v>BURNT STRUCTURES</v>
          </cell>
          <cell r="FH239" t="str">
            <v/>
          </cell>
          <cell r="FI239" t="str">
            <v/>
          </cell>
          <cell r="FM239" t="str">
            <v>BBB MOJAKI</v>
          </cell>
          <cell r="FN239" t="str">
            <v>BURNT STRUCTURES</v>
          </cell>
          <cell r="FP239">
            <v>0</v>
          </cell>
          <cell r="FQ239" t="str">
            <v>7 CLASSROOMS, MEDIUM ABLUTION; GUARD HOUSE</v>
          </cell>
          <cell r="FR239">
            <v>6583600.5</v>
          </cell>
          <cell r="FS239" t="str">
            <v>SCIENCE LAB; LIBRARY</v>
          </cell>
          <cell r="FT239">
            <v>2202635.25</v>
          </cell>
          <cell r="FU239" t="str">
            <v>MEDIUM ADMIN; FORUM; WALKWAYS; CARETAKER; REFUSE; CONDEMNATION; PAVED PARKING AND 6 CARPORTS; 2 FLAGPOLES; COMBI COURT</v>
          </cell>
          <cell r="FV239">
            <v>4311537.25</v>
          </cell>
          <cell r="FW239">
            <v>13097773</v>
          </cell>
          <cell r="GA239" t="str">
            <v/>
          </cell>
          <cell r="GC239" t="str">
            <v>Yes</v>
          </cell>
          <cell r="GD239">
            <v>0</v>
          </cell>
          <cell r="GE239">
            <v>0</v>
          </cell>
          <cell r="GF239">
            <v>0</v>
          </cell>
          <cell r="GG239" t="str">
            <v>0</v>
          </cell>
          <cell r="GH239" t="str">
            <v>0</v>
          </cell>
          <cell r="GI239" t="str">
            <v>Borehole/Well on site, Municipal Yard Supply</v>
          </cell>
          <cell r="GJ239" t="str">
            <v>Less than 75%</v>
          </cell>
          <cell r="GK239" t="str">
            <v>YES</v>
          </cell>
          <cell r="GL239">
            <v>2</v>
          </cell>
          <cell r="GM239">
            <v>10000</v>
          </cell>
          <cell r="GN239" t="str">
            <v>2 x 5kl</v>
          </cell>
          <cell r="GR239" t="str">
            <v>Reticulated for drinking purposes, Reticulated for vegetable garden, Reticulated for water borne sewerage system</v>
          </cell>
          <cell r="GS239" t="str">
            <v>Less than 50% needed</v>
          </cell>
          <cell r="GT239" t="str">
            <v/>
          </cell>
          <cell r="GU239">
            <v>17</v>
          </cell>
          <cell r="GV239">
            <v>12</v>
          </cell>
          <cell r="GW239">
            <v>5</v>
          </cell>
          <cell r="GX239">
            <v>0</v>
          </cell>
          <cell r="GY239" t="str">
            <v>12</v>
          </cell>
          <cell r="GZ239">
            <v>8</v>
          </cell>
          <cell r="HA239">
            <v>2</v>
          </cell>
          <cell r="HB239">
            <v>0.25</v>
          </cell>
          <cell r="HC239">
            <v>0</v>
          </cell>
          <cell r="HD239">
            <v>1</v>
          </cell>
          <cell r="HE239" t="str">
            <v>1</v>
          </cell>
          <cell r="HF239">
            <v>0</v>
          </cell>
          <cell r="HG239" t="str">
            <v>0</v>
          </cell>
          <cell r="HH239">
            <v>0</v>
          </cell>
          <cell r="HI239">
            <v>0</v>
          </cell>
          <cell r="HJ239">
            <v>0</v>
          </cell>
          <cell r="HK239">
            <v>0</v>
          </cell>
          <cell r="HL239">
            <v>1</v>
          </cell>
          <cell r="HM239">
            <v>1</v>
          </cell>
          <cell r="HN239">
            <v>0</v>
          </cell>
          <cell r="HO239" t="str">
            <v>0</v>
          </cell>
          <cell r="HP239">
            <v>0</v>
          </cell>
          <cell r="HQ239" t="str">
            <v>0</v>
          </cell>
          <cell r="HR239">
            <v>0</v>
          </cell>
          <cell r="HS239">
            <v>0</v>
          </cell>
          <cell r="HT239">
            <v>8</v>
          </cell>
          <cell r="HU239">
            <v>8</v>
          </cell>
          <cell r="HW239">
            <v>0</v>
          </cell>
          <cell r="HX239">
            <v>1</v>
          </cell>
          <cell r="HY239" t="str">
            <v>1</v>
          </cell>
          <cell r="HZ239" t="str">
            <v>0</v>
          </cell>
          <cell r="IA239">
            <v>8</v>
          </cell>
          <cell r="IB239">
            <v>8</v>
          </cell>
          <cell r="IC239">
            <v>2</v>
          </cell>
          <cell r="ID239">
            <v>2</v>
          </cell>
          <cell r="IE239">
            <v>1</v>
          </cell>
          <cell r="IF239">
            <v>0</v>
          </cell>
          <cell r="IG239">
            <v>18471336.5799</v>
          </cell>
          <cell r="IH239" t="str">
            <v>162877704,52</v>
          </cell>
          <cell r="II239" t="str">
            <v>1930</v>
          </cell>
          <cell r="IJ239">
            <v>3534481.0019999999</v>
          </cell>
          <cell r="IK239">
            <v>172650366.79120001</v>
          </cell>
          <cell r="IL239">
            <v>500253.3578</v>
          </cell>
          <cell r="IM239">
            <v>669451.83860000002</v>
          </cell>
          <cell r="IN239" t="str">
            <v>18471336,58</v>
          </cell>
          <cell r="IP239">
            <v>-154179030.2112</v>
          </cell>
          <cell r="IQ239">
            <v>0.1134061696</v>
          </cell>
          <cell r="IS239">
            <v>100</v>
          </cell>
          <cell r="IT239">
            <v>5</v>
          </cell>
          <cell r="IU239" t="str">
            <v>CORRECTIVE MAINTENANCE</v>
          </cell>
        </row>
        <row r="240">
          <cell r="A240" t="str">
            <v>JJ DREYER PRIMÊRE SKOOL</v>
          </cell>
          <cell r="B240" t="str">
            <v>GOVERNMENT SCHOOL</v>
          </cell>
          <cell r="C240" t="str">
            <v>NCPRP0430</v>
          </cell>
          <cell r="D240">
            <v>300022203</v>
          </cell>
          <cell r="E240" t="str">
            <v/>
          </cell>
          <cell r="F240" t="str">
            <v>PIXLEY KA SEME</v>
          </cell>
          <cell r="G240" t="str">
            <v>SIYATHEMBA</v>
          </cell>
          <cell r="H240" t="str">
            <v>PRIESKA</v>
          </cell>
          <cell r="I240" t="str">
            <v>PRIESKA</v>
          </cell>
          <cell r="J240" t="str">
            <v>MANS STREET, PRIESKA</v>
          </cell>
          <cell r="K240" t="str">
            <v>-29.664086</v>
          </cell>
          <cell r="L240" t="str">
            <v>22.730194</v>
          </cell>
          <cell r="M240">
            <v>2</v>
          </cell>
          <cell r="N240" t="str">
            <v>TM GEDEZANA</v>
          </cell>
          <cell r="O240" t="str">
            <v>4</v>
          </cell>
          <cell r="P240" t="str">
            <v>.</v>
          </cell>
          <cell r="Q240" t="str">
            <v>0533531438</v>
          </cell>
          <cell r="R240" t="str">
            <v>0834897167</v>
          </cell>
          <cell r="S240" t="str">
            <v>JJDREYER@LANTIC.NET</v>
          </cell>
          <cell r="T240" t="str">
            <v>NO</v>
          </cell>
          <cell r="U240" t="str">
            <v>URBAN</v>
          </cell>
          <cell r="V240" t="str">
            <v>2626</v>
          </cell>
          <cell r="W240" t="str">
            <v>6,091</v>
          </cell>
          <cell r="X240">
            <v>2.8</v>
          </cell>
          <cell r="Y240" t="str">
            <v>3,291</v>
          </cell>
          <cell r="Z240">
            <v>5292</v>
          </cell>
          <cell r="AA240" t="str">
            <v>PERMANENT</v>
          </cell>
          <cell r="AB240" t="str">
            <v/>
          </cell>
          <cell r="AD240" t="str">
            <v>PROVINCIAL</v>
          </cell>
          <cell r="AE240" t="str">
            <v/>
          </cell>
          <cell r="AF240" t="str">
            <v/>
          </cell>
          <cell r="AG240" t="str">
            <v>OPERATIONAL (LEARNERS AT THE SCHOOL)</v>
          </cell>
          <cell r="AH240" t="str">
            <v>PUBLIC</v>
          </cell>
          <cell r="AI240" t="str">
            <v>PUBLIC ORDINARY SCHOOL</v>
          </cell>
          <cell r="AJ240" t="str">
            <v>PRIMARY</v>
          </cell>
          <cell r="AK240">
            <v>900</v>
          </cell>
          <cell r="AL240" t="str">
            <v>LARGE PRIMARY</v>
          </cell>
          <cell r="AM240" t="str">
            <v xml:space="preserve">LEVEL 4 PRIMARY SCHOOL </v>
          </cell>
          <cell r="AN240" t="str">
            <v>GRADE R</v>
          </cell>
          <cell r="AO240" t="str">
            <v>GRADE 7</v>
          </cell>
          <cell r="AP240" t="str">
            <v>853</v>
          </cell>
          <cell r="AQ240">
            <v>830</v>
          </cell>
          <cell r="AR240">
            <v>888</v>
          </cell>
          <cell r="AS240">
            <v>882</v>
          </cell>
          <cell r="AT240">
            <v>867</v>
          </cell>
          <cell r="AU240">
            <v>882</v>
          </cell>
          <cell r="AV240">
            <v>859</v>
          </cell>
          <cell r="AW240">
            <v>913</v>
          </cell>
          <cell r="AX240">
            <v>973</v>
          </cell>
          <cell r="AY240">
            <v>874</v>
          </cell>
          <cell r="AZ240">
            <v>874</v>
          </cell>
          <cell r="BA240">
            <v>884</v>
          </cell>
          <cell r="BB240">
            <v>893</v>
          </cell>
          <cell r="BC240">
            <v>900</v>
          </cell>
          <cell r="BE240">
            <v>0</v>
          </cell>
          <cell r="BK240" t="str">
            <v>C4</v>
          </cell>
          <cell r="BL240" t="str">
            <v>C2</v>
          </cell>
          <cell r="BM240" t="str">
            <v>C2</v>
          </cell>
          <cell r="CW240" t="str">
            <v>Flush toilet (municipal)</v>
          </cell>
          <cell r="DO240" t="str">
            <v>737,31</v>
          </cell>
          <cell r="DP240" t="str">
            <v>RAZOR WIRE FENCE</v>
          </cell>
          <cell r="EH240">
            <v>8</v>
          </cell>
          <cell r="EM240" t="str">
            <v>YES</v>
          </cell>
          <cell r="EN240" t="str">
            <v/>
          </cell>
          <cell r="EO240" t="str">
            <v/>
          </cell>
          <cell r="EP240" t="str">
            <v/>
          </cell>
          <cell r="EQ240" t="str">
            <v/>
          </cell>
          <cell r="FG240" t="str">
            <v>INAPPROPRIATE STRUCTURES</v>
          </cell>
          <cell r="FH240" t="str">
            <v>100% REPLACEMENT - FIBRE CEMENT</v>
          </cell>
          <cell r="FJ240" t="str">
            <v>PRIORITISE</v>
          </cell>
          <cell r="FL240">
            <v>42</v>
          </cell>
          <cell r="FN240" t="str">
            <v>REPLACEMENT</v>
          </cell>
          <cell r="FO240" t="str">
            <v>REPLACEMENT SCHOOL</v>
          </cell>
          <cell r="FP240">
            <v>70046085</v>
          </cell>
          <cell r="FR240">
            <v>70046085</v>
          </cell>
          <cell r="FT240">
            <v>70046085</v>
          </cell>
          <cell r="FV240">
            <v>70046085</v>
          </cell>
          <cell r="FW240">
            <v>280184340</v>
          </cell>
          <cell r="GB240">
            <v>102413396.70990001</v>
          </cell>
          <cell r="GC240" t="str">
            <v>No</v>
          </cell>
          <cell r="GD240">
            <v>0</v>
          </cell>
          <cell r="GE240">
            <v>0</v>
          </cell>
          <cell r="GF240">
            <v>0</v>
          </cell>
          <cell r="GG240" t="str">
            <v>0</v>
          </cell>
          <cell r="GH240" t="str">
            <v>0</v>
          </cell>
          <cell r="GI240" t="str">
            <v>Municipal/Communal</v>
          </cell>
          <cell r="GJ240" t="str">
            <v>Always available</v>
          </cell>
          <cell r="GK240" t="str">
            <v>YES</v>
          </cell>
          <cell r="GL240">
            <v>1</v>
          </cell>
          <cell r="GM240">
            <v>30000</v>
          </cell>
          <cell r="GN240" t="str">
            <v>1 x 30kl</v>
          </cell>
          <cell r="GR240" t="str">
            <v>Reticulated for drinking purposes, Reticulated for water borne sewerage system</v>
          </cell>
          <cell r="GS240" t="str">
            <v>Not needed</v>
          </cell>
          <cell r="GT240" t="str">
            <v/>
          </cell>
          <cell r="GU240">
            <v>39</v>
          </cell>
          <cell r="GV240">
            <v>20</v>
          </cell>
          <cell r="GW240">
            <v>19</v>
          </cell>
          <cell r="GX240">
            <v>1</v>
          </cell>
          <cell r="GY240" t="str">
            <v>0</v>
          </cell>
          <cell r="GZ240">
            <v>13</v>
          </cell>
          <cell r="HA240">
            <v>13</v>
          </cell>
          <cell r="HB240">
            <v>1</v>
          </cell>
          <cell r="HC240">
            <v>0</v>
          </cell>
          <cell r="HD240">
            <v>1</v>
          </cell>
          <cell r="HE240" t="str">
            <v>0</v>
          </cell>
          <cell r="HF240">
            <v>0</v>
          </cell>
          <cell r="HG240" t="str">
            <v>0</v>
          </cell>
          <cell r="HH240">
            <v>1</v>
          </cell>
          <cell r="HI240">
            <v>1</v>
          </cell>
          <cell r="HJ240">
            <v>0</v>
          </cell>
          <cell r="HK240">
            <v>0</v>
          </cell>
          <cell r="HL240">
            <v>1</v>
          </cell>
          <cell r="HM240">
            <v>1</v>
          </cell>
          <cell r="HN240">
            <v>1</v>
          </cell>
          <cell r="HO240" t="str">
            <v>1</v>
          </cell>
          <cell r="HP240">
            <v>1</v>
          </cell>
          <cell r="HQ240" t="str">
            <v>0</v>
          </cell>
          <cell r="HR240">
            <v>8</v>
          </cell>
          <cell r="HS240">
            <v>8</v>
          </cell>
          <cell r="HT240">
            <v>14</v>
          </cell>
          <cell r="HU240">
            <v>7</v>
          </cell>
          <cell r="HW240">
            <v>0</v>
          </cell>
          <cell r="HX240">
            <v>1</v>
          </cell>
          <cell r="HY240" t="str">
            <v>1</v>
          </cell>
          <cell r="HZ240" t="str">
            <v>24</v>
          </cell>
          <cell r="IA240">
            <v>26</v>
          </cell>
          <cell r="IB240">
            <v>2</v>
          </cell>
          <cell r="IC240">
            <v>0</v>
          </cell>
          <cell r="ID240">
            <v>0</v>
          </cell>
          <cell r="IE240">
            <v>1</v>
          </cell>
          <cell r="IF240">
            <v>1</v>
          </cell>
          <cell r="IG240">
            <v>45.38</v>
          </cell>
          <cell r="IH240" t="str">
            <v>132300</v>
          </cell>
          <cell r="II240" t="str">
            <v>1957</v>
          </cell>
          <cell r="IJ240">
            <v>7213986.4000000004</v>
          </cell>
          <cell r="IK240">
            <v>12537115.6876</v>
          </cell>
          <cell r="IL240">
            <v>2088361.9680000001</v>
          </cell>
          <cell r="IM240">
            <v>2794699.4007999999</v>
          </cell>
          <cell r="IN240" t="str">
            <v>1359,69</v>
          </cell>
          <cell r="IP240">
            <v>-12535755.9976</v>
          </cell>
          <cell r="IQ240">
            <v>5.1199999999999998E-4</v>
          </cell>
          <cell r="IS240">
            <v>100</v>
          </cell>
          <cell r="IT240">
            <v>5</v>
          </cell>
          <cell r="IU240" t="str">
            <v>CORRECTIVE MAINTENANCE</v>
          </cell>
        </row>
        <row r="241">
          <cell r="A241" t="str">
            <v>JJ LAMBERT PRIMÊRE SKOOL</v>
          </cell>
          <cell r="B241" t="str">
            <v>GOVERNMENT SCHOOL</v>
          </cell>
          <cell r="C241" t="str">
            <v>NCPRP0926</v>
          </cell>
          <cell r="D241">
            <v>300032303</v>
          </cell>
          <cell r="E241" t="str">
            <v/>
          </cell>
          <cell r="F241" t="str">
            <v>NAMAKWA</v>
          </cell>
          <cell r="G241" t="str">
            <v>KAMIESBERG</v>
          </cell>
          <cell r="H241" t="str">
            <v>GARIES</v>
          </cell>
          <cell r="I241" t="str">
            <v>GARIES</v>
          </cell>
          <cell r="J241" t="str">
            <v>SKOOL STREET, GARIES</v>
          </cell>
          <cell r="K241" t="str">
            <v>-30.572795</v>
          </cell>
          <cell r="L241" t="str">
            <v>17.986217</v>
          </cell>
          <cell r="M241">
            <v>3</v>
          </cell>
          <cell r="N241" t="str">
            <v>CWY CUPIDO</v>
          </cell>
          <cell r="O241" t="str">
            <v>4</v>
          </cell>
          <cell r="P241" t="str">
            <v>GERT JOHANNES ADAMS</v>
          </cell>
          <cell r="Q241" t="str">
            <v>0276521050</v>
          </cell>
          <cell r="R241" t="str">
            <v>0828022387</v>
          </cell>
          <cell r="S241" t="str">
            <v>ADMIN@JJLAMBERT.CO.ZA</v>
          </cell>
          <cell r="T241" t="str">
            <v>NO</v>
          </cell>
          <cell r="U241" t="str">
            <v>URBAN</v>
          </cell>
          <cell r="V241" t="str">
            <v>242</v>
          </cell>
          <cell r="W241" t="str">
            <v>2,8913</v>
          </cell>
          <cell r="X241">
            <v>2.8</v>
          </cell>
          <cell r="Y241" t="str">
            <v>0,0913</v>
          </cell>
          <cell r="Z241">
            <v>1397</v>
          </cell>
          <cell r="AA241" t="str">
            <v>PERMANENT</v>
          </cell>
          <cell r="AB241" t="str">
            <v/>
          </cell>
          <cell r="AC241" t="str">
            <v/>
          </cell>
          <cell r="AD241" t="str">
            <v>NATIONAL</v>
          </cell>
          <cell r="AE241" t="str">
            <v/>
          </cell>
          <cell r="AF241" t="str">
            <v/>
          </cell>
          <cell r="AG241" t="str">
            <v>OPERATIONAL (LEARNERS AT THE SCHOOL)</v>
          </cell>
          <cell r="AH241" t="str">
            <v>PUBLIC</v>
          </cell>
          <cell r="AI241" t="str">
            <v>PUBLIC ORDINARY SCHOOL</v>
          </cell>
          <cell r="AJ241" t="str">
            <v>PRIMARY</v>
          </cell>
          <cell r="AK241">
            <v>212</v>
          </cell>
          <cell r="AL241" t="str">
            <v>SMALL PRIMARY</v>
          </cell>
          <cell r="AM241" t="str">
            <v xml:space="preserve">LEVEL 1 PRIMARY SCHOOL </v>
          </cell>
          <cell r="AN241" t="str">
            <v>GRADE R</v>
          </cell>
          <cell r="AO241" t="str">
            <v>GRADE 7</v>
          </cell>
          <cell r="AP241" t="str">
            <v>252</v>
          </cell>
          <cell r="AQ241">
            <v>255</v>
          </cell>
          <cell r="AR241">
            <v>239</v>
          </cell>
          <cell r="AS241">
            <v>233</v>
          </cell>
          <cell r="AT241">
            <v>230</v>
          </cell>
          <cell r="AU241">
            <v>244</v>
          </cell>
          <cell r="AV241">
            <v>238</v>
          </cell>
          <cell r="AW241">
            <v>230</v>
          </cell>
          <cell r="AX241">
            <v>275</v>
          </cell>
          <cell r="AY241">
            <v>233</v>
          </cell>
          <cell r="AZ241">
            <v>242</v>
          </cell>
          <cell r="BA241">
            <v>237</v>
          </cell>
          <cell r="BB241">
            <v>224</v>
          </cell>
          <cell r="BC241">
            <v>212</v>
          </cell>
          <cell r="BE241">
            <v>0</v>
          </cell>
          <cell r="BK241" t="str">
            <v>C4</v>
          </cell>
          <cell r="BL241" t="str">
            <v>C3</v>
          </cell>
          <cell r="BM241" t="str">
            <v>C3</v>
          </cell>
          <cell r="CW241" t="str">
            <v>Flush toilet (municipal)</v>
          </cell>
          <cell r="DO241" t="str">
            <v>709,05</v>
          </cell>
          <cell r="DP241" t="str">
            <v>WELDED MESH</v>
          </cell>
          <cell r="EH241">
            <v>19</v>
          </cell>
          <cell r="EM241" t="str">
            <v/>
          </cell>
          <cell r="EN241" t="str">
            <v/>
          </cell>
          <cell r="EO241" t="str">
            <v/>
          </cell>
          <cell r="EP241" t="str">
            <v/>
          </cell>
          <cell r="EQ241" t="str">
            <v/>
          </cell>
          <cell r="FH241" t="str">
            <v/>
          </cell>
          <cell r="FI241" t="str">
            <v/>
          </cell>
          <cell r="FP241">
            <v>0</v>
          </cell>
          <cell r="FR241">
            <v>0</v>
          </cell>
          <cell r="FT241">
            <v>0</v>
          </cell>
          <cell r="FV241">
            <v>0</v>
          </cell>
          <cell r="FW241">
            <v>0</v>
          </cell>
          <cell r="GA241" t="str">
            <v/>
          </cell>
          <cell r="GC241" t="str">
            <v>Yes</v>
          </cell>
          <cell r="GD241">
            <v>0</v>
          </cell>
          <cell r="GE241">
            <v>0</v>
          </cell>
          <cell r="GF241">
            <v>0</v>
          </cell>
          <cell r="GG241" t="str">
            <v>0</v>
          </cell>
          <cell r="GH241" t="str">
            <v>0</v>
          </cell>
          <cell r="GI241" t="str">
            <v xml:space="preserve">Mobile Tankers , Municipal Yard Supply, Rainwater Harvesting </v>
          </cell>
          <cell r="GJ241" t="str">
            <v>Less than 25%</v>
          </cell>
          <cell r="GK241" t="str">
            <v>YES</v>
          </cell>
          <cell r="GL241">
            <v>12</v>
          </cell>
          <cell r="GM241">
            <v>60000</v>
          </cell>
          <cell r="GN241" t="str">
            <v>12 x 5kl</v>
          </cell>
          <cell r="GR241" t="str">
            <v>Reticulated for drinking purposes, Reticulated for water borne sewerage system</v>
          </cell>
          <cell r="GS241" t="str">
            <v>Less than 50% needed</v>
          </cell>
          <cell r="GT241" t="str">
            <v/>
          </cell>
          <cell r="GU241">
            <v>24</v>
          </cell>
          <cell r="GV241">
            <v>12</v>
          </cell>
          <cell r="GW241">
            <v>12</v>
          </cell>
          <cell r="GX241">
            <v>0</v>
          </cell>
          <cell r="GY241" t="str">
            <v>0</v>
          </cell>
          <cell r="GZ241">
            <v>8</v>
          </cell>
          <cell r="HA241">
            <v>8</v>
          </cell>
          <cell r="HB241">
            <v>1</v>
          </cell>
          <cell r="HC241">
            <v>0</v>
          </cell>
          <cell r="HD241">
            <v>1</v>
          </cell>
          <cell r="HE241" t="str">
            <v>0</v>
          </cell>
          <cell r="HF241">
            <v>0</v>
          </cell>
          <cell r="HG241" t="str">
            <v>0</v>
          </cell>
          <cell r="HH241">
            <v>0</v>
          </cell>
          <cell r="HI241">
            <v>0</v>
          </cell>
          <cell r="HJ241">
            <v>1</v>
          </cell>
          <cell r="HK241">
            <v>0</v>
          </cell>
          <cell r="HL241">
            <v>1</v>
          </cell>
          <cell r="HM241">
            <v>1</v>
          </cell>
          <cell r="HN241">
            <v>0</v>
          </cell>
          <cell r="HO241" t="str">
            <v>0</v>
          </cell>
          <cell r="HP241">
            <v>0</v>
          </cell>
          <cell r="HQ241" t="str">
            <v>0</v>
          </cell>
          <cell r="HR241">
            <v>6</v>
          </cell>
          <cell r="HS241">
            <v>5</v>
          </cell>
          <cell r="HT241">
            <v>8</v>
          </cell>
          <cell r="HU241">
            <v>4</v>
          </cell>
          <cell r="HW241">
            <v>0</v>
          </cell>
          <cell r="HX241">
            <v>0</v>
          </cell>
          <cell r="HY241" t="str">
            <v>0</v>
          </cell>
          <cell r="HZ241" t="str">
            <v>1</v>
          </cell>
          <cell r="IA241">
            <v>9</v>
          </cell>
          <cell r="IB241">
            <v>8</v>
          </cell>
          <cell r="IC241">
            <v>1</v>
          </cell>
          <cell r="ID241">
            <v>2</v>
          </cell>
          <cell r="IE241">
            <v>1</v>
          </cell>
          <cell r="IF241">
            <v>0</v>
          </cell>
          <cell r="IG241">
            <v>925433.56</v>
          </cell>
          <cell r="IH241" t="str">
            <v>25973499,74</v>
          </cell>
          <cell r="II241" t="str">
            <v>1973</v>
          </cell>
          <cell r="IJ241">
            <v>6624438.0800000001</v>
          </cell>
          <cell r="IK241">
            <v>20083139.554200001</v>
          </cell>
          <cell r="IL241">
            <v>401239.54220000003</v>
          </cell>
          <cell r="IM241">
            <v>536949.01809999999</v>
          </cell>
          <cell r="IN241" t="str">
            <v>925433,56</v>
          </cell>
          <cell r="IP241">
            <v>-19157705.994199999</v>
          </cell>
          <cell r="IQ241">
            <v>0.13959620115999999</v>
          </cell>
          <cell r="IS241">
            <v>100</v>
          </cell>
          <cell r="IT241">
            <v>5</v>
          </cell>
          <cell r="IU241" t="str">
            <v>FEASIBILITY STUDY</v>
          </cell>
        </row>
        <row r="242">
          <cell r="A242" t="str">
            <v>JOHAN HEIN PRIMÊRE SKOOL</v>
          </cell>
          <cell r="B242" t="str">
            <v>PRIVATE PROPERTY</v>
          </cell>
          <cell r="C242" t="str">
            <v>NCPRP1747</v>
          </cell>
          <cell r="D242">
            <v>300031207</v>
          </cell>
          <cell r="E242" t="str">
            <v/>
          </cell>
          <cell r="F242" t="str">
            <v>NAMAKWA</v>
          </cell>
          <cell r="G242" t="str">
            <v>RICHTERSVELD</v>
          </cell>
          <cell r="H242" t="str">
            <v>KUBOES</v>
          </cell>
          <cell r="I242" t="str">
            <v>KUBOES PORT NOLLOTH</v>
          </cell>
          <cell r="J242" t="str">
            <v>10 CHURCH STREET, KUBOES, PORT NOLOTH</v>
          </cell>
          <cell r="K242" t="str">
            <v>-28.44515</v>
          </cell>
          <cell r="L242" t="str">
            <v>16.99063</v>
          </cell>
          <cell r="M242">
            <v>1</v>
          </cell>
          <cell r="N242" t="str">
            <v>CL DAVIDS</v>
          </cell>
          <cell r="O242" t="str">
            <v>4</v>
          </cell>
          <cell r="P242" t="str">
            <v>ELIZABETH FREDRIKA CLOETE</v>
          </cell>
          <cell r="Q242" t="str">
            <v>0278311847</v>
          </cell>
          <cell r="R242" t="str">
            <v>0828605637</v>
          </cell>
          <cell r="S242" t="str">
            <v>JOHANHEINLAERSKOOL@GMAIL.COM</v>
          </cell>
          <cell r="T242" t="str">
            <v>NO</v>
          </cell>
          <cell r="U242" t="str">
            <v>URBAN</v>
          </cell>
          <cell r="V242" t="str">
            <v>19</v>
          </cell>
          <cell r="W242" t="str">
            <v>2,442</v>
          </cell>
          <cell r="X242">
            <v>2.8</v>
          </cell>
          <cell r="Y242" t="str">
            <v>-0,358</v>
          </cell>
          <cell r="AA242" t="str">
            <v>TEMPORARY</v>
          </cell>
          <cell r="AB242" t="str">
            <v>LEASED</v>
          </cell>
          <cell r="AC242" t="str">
            <v>CHURCH SECTION 14</v>
          </cell>
          <cell r="AD242" t="str">
            <v>PRIVATE / COMMERCIAL</v>
          </cell>
          <cell r="AE242" t="str">
            <v>NO</v>
          </cell>
          <cell r="AF242" t="str">
            <v>SWARTBOOI AJ (V.G. KERK) 0791518441</v>
          </cell>
          <cell r="AG242" t="str">
            <v>OPERATIONAL (LEARNERS AT THE SCHOOL)</v>
          </cell>
          <cell r="AH242" t="str">
            <v>PUBLIC</v>
          </cell>
          <cell r="AI242" t="str">
            <v>PUBLIC ORDINARY SCHOOL</v>
          </cell>
          <cell r="AJ242" t="str">
            <v>PRIMARY</v>
          </cell>
          <cell r="AK242">
            <v>96</v>
          </cell>
          <cell r="AL242" t="str">
            <v>MICRO PRIMARY</v>
          </cell>
          <cell r="AM242" t="str">
            <v xml:space="preserve">LEVEL 0 PRIMARY SCHOOL  </v>
          </cell>
          <cell r="AN242" t="str">
            <v>GRADE R</v>
          </cell>
          <cell r="AO242" t="str">
            <v>GRADE 7</v>
          </cell>
          <cell r="AP242" t="str">
            <v>124</v>
          </cell>
          <cell r="AQ242">
            <v>121</v>
          </cell>
          <cell r="AR242">
            <v>129</v>
          </cell>
          <cell r="AS242">
            <v>125</v>
          </cell>
          <cell r="AT242">
            <v>122</v>
          </cell>
          <cell r="AU242">
            <v>111</v>
          </cell>
          <cell r="AV242">
            <v>114</v>
          </cell>
          <cell r="AW242">
            <v>116</v>
          </cell>
          <cell r="AX242">
            <v>110</v>
          </cell>
          <cell r="AY242">
            <v>115</v>
          </cell>
          <cell r="AZ242">
            <v>102</v>
          </cell>
          <cell r="BA242">
            <v>104</v>
          </cell>
          <cell r="BB242">
            <v>109</v>
          </cell>
          <cell r="BC242">
            <v>96</v>
          </cell>
          <cell r="BE242">
            <v>0</v>
          </cell>
          <cell r="BK242" t="str">
            <v>C3</v>
          </cell>
          <cell r="BL242" t="str">
            <v>C2</v>
          </cell>
          <cell r="BM242" t="str">
            <v>C2</v>
          </cell>
          <cell r="CW242" t="str">
            <v>Flush toilet (septic tank)</v>
          </cell>
          <cell r="DO242" t="str">
            <v>626,86</v>
          </cell>
          <cell r="DP242" t="str">
            <v xml:space="preserve"> </v>
          </cell>
          <cell r="EH242">
            <v>1</v>
          </cell>
          <cell r="EM242" t="str">
            <v>YES</v>
          </cell>
          <cell r="EN242" t="str">
            <v/>
          </cell>
          <cell r="EO242" t="str">
            <v/>
          </cell>
          <cell r="EP242" t="str">
            <v/>
          </cell>
          <cell r="EQ242" t="str">
            <v/>
          </cell>
          <cell r="FG242" t="str">
            <v>INAPPROPRIATE STRUCTURES</v>
          </cell>
          <cell r="FH242" t="str">
            <v>ASBESTOS ROOFS TO BE REPLACED</v>
          </cell>
          <cell r="FI242" t="str">
            <v>CHURCH SCHOOL</v>
          </cell>
          <cell r="FK242" t="str">
            <v>RATIONALISATION</v>
          </cell>
          <cell r="FO242" t="str">
            <v>REPLACE ASBESTOS ROOFS</v>
          </cell>
          <cell r="FP242">
            <v>5300000</v>
          </cell>
          <cell r="FR242">
            <v>5300000</v>
          </cell>
          <cell r="FT242">
            <v>5300000</v>
          </cell>
          <cell r="FV242">
            <v>5300000</v>
          </cell>
          <cell r="FW242">
            <v>21200000</v>
          </cell>
          <cell r="GB242">
            <v>1000000</v>
          </cell>
          <cell r="GC242" t="str">
            <v>Yes</v>
          </cell>
          <cell r="GD242">
            <v>0</v>
          </cell>
          <cell r="GE242">
            <v>0</v>
          </cell>
          <cell r="GF242">
            <v>0</v>
          </cell>
          <cell r="GG242" t="str">
            <v>0</v>
          </cell>
          <cell r="GH242" t="str">
            <v>0</v>
          </cell>
          <cell r="GI242" t="str">
            <v>Municipal/Communal</v>
          </cell>
          <cell r="GJ242" t="str">
            <v>Less than 25%</v>
          </cell>
          <cell r="GK242" t="str">
            <v>YES</v>
          </cell>
          <cell r="GL242">
            <v>3</v>
          </cell>
          <cell r="GM242">
            <v>15000</v>
          </cell>
          <cell r="GN242" t="str">
            <v>3 x 5kl</v>
          </cell>
          <cell r="GR242" t="str">
            <v>Reticulated for drinking purposes, Reticulated for water borne sewerage system</v>
          </cell>
          <cell r="GS242" t="str">
            <v>Less than 100% needed</v>
          </cell>
          <cell r="GT242" t="str">
            <v/>
          </cell>
          <cell r="GU242">
            <v>11</v>
          </cell>
          <cell r="GV242">
            <v>6</v>
          </cell>
          <cell r="GW242">
            <v>5</v>
          </cell>
          <cell r="GX242">
            <v>0</v>
          </cell>
          <cell r="GY242" t="str">
            <v>4</v>
          </cell>
          <cell r="GZ242">
            <v>5</v>
          </cell>
          <cell r="HA242">
            <v>2</v>
          </cell>
          <cell r="HB242">
            <v>0.4</v>
          </cell>
          <cell r="HC242">
            <v>0</v>
          </cell>
          <cell r="HD242">
            <v>1</v>
          </cell>
          <cell r="HE242" t="str">
            <v>0</v>
          </cell>
          <cell r="HF242">
            <v>0</v>
          </cell>
          <cell r="HG242" t="str">
            <v>0</v>
          </cell>
          <cell r="HH242">
            <v>0</v>
          </cell>
          <cell r="HI242">
            <v>0</v>
          </cell>
          <cell r="HJ242">
            <v>0</v>
          </cell>
          <cell r="HK242">
            <v>0</v>
          </cell>
          <cell r="HL242">
            <v>0</v>
          </cell>
          <cell r="HM242">
            <v>0</v>
          </cell>
          <cell r="HN242">
            <v>0</v>
          </cell>
          <cell r="HO242" t="str">
            <v>0</v>
          </cell>
          <cell r="HP242">
            <v>0</v>
          </cell>
          <cell r="HQ242" t="str">
            <v>0</v>
          </cell>
          <cell r="HR242">
            <v>5</v>
          </cell>
          <cell r="HS242">
            <v>2</v>
          </cell>
          <cell r="HT242">
            <v>5</v>
          </cell>
          <cell r="HU242">
            <v>3</v>
          </cell>
          <cell r="HW242">
            <v>0</v>
          </cell>
          <cell r="HX242">
            <v>0</v>
          </cell>
          <cell r="HY242" t="str">
            <v>0</v>
          </cell>
          <cell r="HZ242" t="str">
            <v>0</v>
          </cell>
          <cell r="IA242">
            <v>8</v>
          </cell>
          <cell r="IB242">
            <v>8</v>
          </cell>
          <cell r="IC242">
            <v>0</v>
          </cell>
          <cell r="ID242">
            <v>0</v>
          </cell>
          <cell r="IE242">
            <v>1</v>
          </cell>
          <cell r="IF242">
            <v>1</v>
          </cell>
          <cell r="IG242">
            <v>1719.78</v>
          </cell>
          <cell r="IH242" t="str">
            <v>9134163</v>
          </cell>
          <cell r="II242" t="str">
            <v>1970</v>
          </cell>
          <cell r="IJ242">
            <v>5124822.4079999998</v>
          </cell>
          <cell r="IK242">
            <v>16641580.521</v>
          </cell>
          <cell r="IL242">
            <v>1274919.1551999999</v>
          </cell>
          <cell r="IM242">
            <v>1706129.4228000001</v>
          </cell>
          <cell r="IN242" t="str">
            <v>1719,78</v>
          </cell>
          <cell r="IP242">
            <v>-16639860.741</v>
          </cell>
          <cell r="IQ242">
            <v>2.7445055757999999E-2</v>
          </cell>
          <cell r="IS242">
            <v>100</v>
          </cell>
          <cell r="IT242">
            <v>5</v>
          </cell>
          <cell r="IU242" t="str">
            <v>FEASIBILITY STUDY</v>
          </cell>
        </row>
        <row r="243">
          <cell r="A243" t="str">
            <v>JOHN ROSSOUW PRIMÊRE SKOOL</v>
          </cell>
          <cell r="B243" t="str">
            <v>GOVERNMENT SCHOOL</v>
          </cell>
          <cell r="C243" t="str">
            <v>NCPRP0927</v>
          </cell>
          <cell r="D243">
            <v>300024209</v>
          </cell>
          <cell r="E243" t="str">
            <v/>
          </cell>
          <cell r="F243" t="str">
            <v>PIXLEY KA SEME</v>
          </cell>
          <cell r="G243" t="str">
            <v>UBUNTU</v>
          </cell>
          <cell r="H243" t="str">
            <v>VICTORIA WEST</v>
          </cell>
          <cell r="I243" t="str">
            <v>VICTORIA WEST</v>
          </cell>
          <cell r="J243" t="str">
            <v>58 NOORDE STREET, VICTORIA WEST</v>
          </cell>
          <cell r="K243" t="str">
            <v>-31.39931</v>
          </cell>
          <cell r="L243" t="str">
            <v>23.1218</v>
          </cell>
          <cell r="M243">
            <v>4</v>
          </cell>
          <cell r="N243" t="str">
            <v>S KALO</v>
          </cell>
          <cell r="O243" t="str">
            <v>2</v>
          </cell>
          <cell r="P243" t="str">
            <v>RUSSEL VAN ROOY</v>
          </cell>
          <cell r="Q243" t="str">
            <v>0536210187</v>
          </cell>
          <cell r="R243" t="str">
            <v>0835756832</v>
          </cell>
          <cell r="S243" t="str">
            <v>JRPSVWEST@GMAIL.COM</v>
          </cell>
          <cell r="T243" t="str">
            <v>NO</v>
          </cell>
          <cell r="U243" t="str">
            <v>URBAN</v>
          </cell>
          <cell r="V243" t="str">
            <v>1003</v>
          </cell>
          <cell r="W243" t="str">
            <v>1,8505</v>
          </cell>
          <cell r="X243">
            <v>2.8</v>
          </cell>
          <cell r="Y243" t="str">
            <v>-0,9495</v>
          </cell>
          <cell r="Z243">
            <v>3400</v>
          </cell>
          <cell r="AA243" t="str">
            <v>PERMANENT</v>
          </cell>
          <cell r="AB243" t="str">
            <v/>
          </cell>
          <cell r="AC243" t="str">
            <v/>
          </cell>
          <cell r="AD243" t="str">
            <v>LOCAL GOVERNMENT</v>
          </cell>
          <cell r="AE243" t="str">
            <v/>
          </cell>
          <cell r="AF243" t="str">
            <v/>
          </cell>
          <cell r="AG243" t="str">
            <v>OPERATIONAL (LEARNERS AT THE SCHOOL)</v>
          </cell>
          <cell r="AH243" t="str">
            <v>PUBLIC</v>
          </cell>
          <cell r="AI243" t="str">
            <v>PUBLIC ORDINARY SCHOOL</v>
          </cell>
          <cell r="AJ243" t="str">
            <v>PRIMARY</v>
          </cell>
          <cell r="AK243">
            <v>1090</v>
          </cell>
          <cell r="AL243" t="str">
            <v>MEGA PRIMARY</v>
          </cell>
          <cell r="AM243" t="str">
            <v xml:space="preserve">LEVEL 5 PRIMARY SCHOOL </v>
          </cell>
          <cell r="AN243" t="str">
            <v>GRADE R</v>
          </cell>
          <cell r="AO243" t="str">
            <v>GRADE 6</v>
          </cell>
          <cell r="AP243" t="str">
            <v>973</v>
          </cell>
          <cell r="AQ243">
            <v>928</v>
          </cell>
          <cell r="AR243">
            <v>929</v>
          </cell>
          <cell r="AS243">
            <v>926</v>
          </cell>
          <cell r="AT243">
            <v>945</v>
          </cell>
          <cell r="AU243">
            <v>982</v>
          </cell>
          <cell r="AV243">
            <v>1052</v>
          </cell>
          <cell r="AW243">
            <v>1055</v>
          </cell>
          <cell r="AX243">
            <v>1288</v>
          </cell>
          <cell r="AY243">
            <v>1058</v>
          </cell>
          <cell r="AZ243">
            <v>1076</v>
          </cell>
          <cell r="BA243">
            <v>1070</v>
          </cell>
          <cell r="BB243">
            <v>1052</v>
          </cell>
          <cell r="BC243">
            <v>1090</v>
          </cell>
          <cell r="BE243">
            <v>0</v>
          </cell>
          <cell r="BK243" t="str">
            <v>C4</v>
          </cell>
          <cell r="BL243" t="str">
            <v>C3</v>
          </cell>
          <cell r="BM243" t="str">
            <v>C3</v>
          </cell>
          <cell r="CW243" t="str">
            <v>Flush toilet (septic tank)</v>
          </cell>
          <cell r="DO243" t="str">
            <v>605,56</v>
          </cell>
          <cell r="DP243" t="str">
            <v>WELDED MESH</v>
          </cell>
          <cell r="EH243">
            <v>6</v>
          </cell>
          <cell r="EM243" t="str">
            <v>YES</v>
          </cell>
          <cell r="EN243" t="str">
            <v/>
          </cell>
          <cell r="EO243" t="str">
            <v/>
          </cell>
          <cell r="EP243" t="str">
            <v/>
          </cell>
          <cell r="EQ243" t="str">
            <v/>
          </cell>
          <cell r="FH243" t="str">
            <v/>
          </cell>
          <cell r="FI243" t="str">
            <v>INTRODUCE GRADE 7</v>
          </cell>
          <cell r="FK243" t="str">
            <v>RATIONALISATION</v>
          </cell>
          <cell r="FP243">
            <v>0</v>
          </cell>
          <cell r="FR243">
            <v>0</v>
          </cell>
          <cell r="FT243">
            <v>0</v>
          </cell>
          <cell r="FV243">
            <v>0</v>
          </cell>
          <cell r="FW243">
            <v>0</v>
          </cell>
          <cell r="GA243" t="str">
            <v/>
          </cell>
          <cell r="GC243" t="str">
            <v>Yes</v>
          </cell>
          <cell r="GD243">
            <v>0</v>
          </cell>
          <cell r="GE243">
            <v>0</v>
          </cell>
          <cell r="GF243">
            <v>0</v>
          </cell>
          <cell r="GG243" t="str">
            <v>0</v>
          </cell>
          <cell r="GH243" t="str">
            <v>0</v>
          </cell>
          <cell r="GI243" t="str">
            <v xml:space="preserve">Municipal/Communal, Rainwater Harvesting </v>
          </cell>
          <cell r="GJ243" t="str">
            <v>Less than 100%</v>
          </cell>
          <cell r="GK243" t="str">
            <v>YES</v>
          </cell>
          <cell r="GL243">
            <v>1</v>
          </cell>
          <cell r="GM243">
            <v>25000</v>
          </cell>
          <cell r="GN243" t="str">
            <v>1 x 25kl</v>
          </cell>
          <cell r="GR243" t="str">
            <v>Reticulated for drinking purposes, Reticulated for vegetable garden, Reticulated for water borne sewerage system</v>
          </cell>
          <cell r="GS243" t="str">
            <v>Less than 25% needed</v>
          </cell>
          <cell r="GT243" t="str">
            <v/>
          </cell>
          <cell r="GU243">
            <v>53</v>
          </cell>
          <cell r="GV243">
            <v>24</v>
          </cell>
          <cell r="GW243">
            <v>29</v>
          </cell>
          <cell r="GX243">
            <v>0</v>
          </cell>
          <cell r="GY243" t="str">
            <v>10</v>
          </cell>
          <cell r="GZ243">
            <v>13</v>
          </cell>
          <cell r="HA243">
            <v>7</v>
          </cell>
          <cell r="HB243">
            <v>0.53846153846153844</v>
          </cell>
          <cell r="HC243">
            <v>0</v>
          </cell>
          <cell r="HD243">
            <v>1</v>
          </cell>
          <cell r="HE243" t="str">
            <v>0</v>
          </cell>
          <cell r="HF243">
            <v>1</v>
          </cell>
          <cell r="HG243" t="str">
            <v>1</v>
          </cell>
          <cell r="HH243">
            <v>1</v>
          </cell>
          <cell r="HI243">
            <v>0</v>
          </cell>
          <cell r="HJ243">
            <v>1</v>
          </cell>
          <cell r="HK243">
            <v>1</v>
          </cell>
          <cell r="HL243">
            <v>1</v>
          </cell>
          <cell r="HM243">
            <v>0</v>
          </cell>
          <cell r="HN243">
            <v>1</v>
          </cell>
          <cell r="HO243" t="str">
            <v>1</v>
          </cell>
          <cell r="HP243">
            <v>1</v>
          </cell>
          <cell r="HQ243" t="str">
            <v>0</v>
          </cell>
          <cell r="HR243">
            <v>9</v>
          </cell>
          <cell r="HS243">
            <v>9</v>
          </cell>
          <cell r="HT243">
            <v>14</v>
          </cell>
          <cell r="HU243">
            <v>8</v>
          </cell>
          <cell r="HW243">
            <v>1</v>
          </cell>
          <cell r="HX243">
            <v>1</v>
          </cell>
          <cell r="HY243" t="str">
            <v>0</v>
          </cell>
          <cell r="HZ243" t="str">
            <v>0</v>
          </cell>
          <cell r="IA243">
            <v>28</v>
          </cell>
          <cell r="IB243">
            <v>28</v>
          </cell>
          <cell r="IC243">
            <v>2</v>
          </cell>
          <cell r="ID243">
            <v>2</v>
          </cell>
          <cell r="IE243">
            <v>1</v>
          </cell>
          <cell r="IF243">
            <v>0</v>
          </cell>
          <cell r="IG243">
            <v>4090319.18</v>
          </cell>
          <cell r="IH243" t="str">
            <v>52514736,83</v>
          </cell>
          <cell r="II243" t="str">
            <v>1958</v>
          </cell>
          <cell r="IJ243">
            <v>16364630.321900001</v>
          </cell>
          <cell r="IK243">
            <v>55665621.039800003</v>
          </cell>
          <cell r="IL243">
            <v>4815126.5214</v>
          </cell>
          <cell r="IM243">
            <v>6443725.4703000002</v>
          </cell>
          <cell r="IN243" t="str">
            <v>4090319,18</v>
          </cell>
          <cell r="IP243">
            <v>-51575301.859800003</v>
          </cell>
          <cell r="IQ243">
            <v>7.7888978038000004E-2</v>
          </cell>
          <cell r="IS243">
            <v>100</v>
          </cell>
          <cell r="IT243">
            <v>5</v>
          </cell>
          <cell r="IU243" t="str">
            <v>CORRECTIVE MAINTENANCE</v>
          </cell>
        </row>
        <row r="244">
          <cell r="A244" t="str">
            <v>JOHN TAOLO GAETSEWE DISTRICT OFFICE - BAITIREDI</v>
          </cell>
          <cell r="B244" t="str">
            <v>OFFICE</v>
          </cell>
          <cell r="C244" t="str">
            <v>NOT ON ASSET REGISTER</v>
          </cell>
          <cell r="D244">
            <v>300000008</v>
          </cell>
          <cell r="E244" t="str">
            <v/>
          </cell>
          <cell r="F244" t="str">
            <v>JOHN TAOLO GAETSEWE</v>
          </cell>
          <cell r="G244" t="str">
            <v>GA-SEGONYANA</v>
          </cell>
          <cell r="H244" t="str">
            <v>MOTHIBISTAD</v>
          </cell>
          <cell r="I244" t="str">
            <v>MOTHIBISTAD</v>
          </cell>
          <cell r="J244" t="str">
            <v>BUITEKANT STREET, MOTHIBISTAD</v>
          </cell>
          <cell r="K244" t="str">
            <v>-27.396817</v>
          </cell>
          <cell r="L244" t="str">
            <v>23.479701</v>
          </cell>
          <cell r="N244" t="str">
            <v>OFFICE</v>
          </cell>
          <cell r="O244" t="str">
            <v>OFFICE</v>
          </cell>
          <cell r="P244" t="str">
            <v/>
          </cell>
          <cell r="Q244" t="str">
            <v/>
          </cell>
          <cell r="R244" t="str">
            <v/>
          </cell>
          <cell r="S244" t="str">
            <v/>
          </cell>
          <cell r="T244" t="str">
            <v>NO</v>
          </cell>
          <cell r="U244" t="str">
            <v>URBAN</v>
          </cell>
          <cell r="V244" t="str">
            <v/>
          </cell>
          <cell r="W244" t="str">
            <v>2,5</v>
          </cell>
          <cell r="Y244" t="str">
            <v>OFFICE</v>
          </cell>
          <cell r="AA244" t="str">
            <v>PERMANENT</v>
          </cell>
          <cell r="AB244" t="str">
            <v/>
          </cell>
          <cell r="AC244" t="str">
            <v/>
          </cell>
          <cell r="AD244" t="str">
            <v>PROVINCIAL</v>
          </cell>
          <cell r="AE244" t="str">
            <v/>
          </cell>
          <cell r="AF244" t="str">
            <v/>
          </cell>
          <cell r="AG244" t="str">
            <v>OFFICES</v>
          </cell>
          <cell r="AH244" t="str">
            <v>OFFICES</v>
          </cell>
          <cell r="AI244" t="str">
            <v>DISTRICT OFFICE</v>
          </cell>
          <cell r="AJ244" t="str">
            <v>OFFICE</v>
          </cell>
          <cell r="AK244">
            <v>0</v>
          </cell>
          <cell r="AL244" t="str">
            <v>OFFICE</v>
          </cell>
          <cell r="AM244" t="str">
            <v>OFFICE</v>
          </cell>
          <cell r="AN244" t="str">
            <v>OFFICE</v>
          </cell>
          <cell r="AO244" t="str">
            <v>OFFICE</v>
          </cell>
          <cell r="AP244" t="str">
            <v/>
          </cell>
          <cell r="BC244">
            <v>0</v>
          </cell>
          <cell r="BK244" t="str">
            <v>C4</v>
          </cell>
          <cell r="BL244" t="str">
            <v>C4</v>
          </cell>
          <cell r="CW244" t="str">
            <v/>
          </cell>
          <cell r="DO244" t="str">
            <v/>
          </cell>
          <cell r="DP244" t="str">
            <v xml:space="preserve"> </v>
          </cell>
          <cell r="EM244" t="str">
            <v>YES</v>
          </cell>
          <cell r="EN244" t="str">
            <v/>
          </cell>
          <cell r="EO244" t="str">
            <v/>
          </cell>
          <cell r="EP244" t="str">
            <v/>
          </cell>
          <cell r="EQ244" t="str">
            <v/>
          </cell>
          <cell r="FG244" t="str">
            <v>INAPPROPRIATE STRUCTURES</v>
          </cell>
          <cell r="FH244" t="str">
            <v>ASBESTOS ROOFS TO BE REPLACED (SCIENCE CENTER)</v>
          </cell>
          <cell r="FI244" t="str">
            <v/>
          </cell>
          <cell r="FO244" t="str">
            <v>REPLACE ASBESTOS ROOFS</v>
          </cell>
          <cell r="FP244">
            <v>0</v>
          </cell>
          <cell r="FR244">
            <v>0</v>
          </cell>
          <cell r="FT244">
            <v>0</v>
          </cell>
          <cell r="FV244">
            <v>0</v>
          </cell>
          <cell r="FW244">
            <v>0</v>
          </cell>
          <cell r="GB244">
            <v>3000000</v>
          </cell>
          <cell r="GC244" t="str">
            <v/>
          </cell>
          <cell r="GG244" t="str">
            <v/>
          </cell>
          <cell r="GH244" t="str">
            <v/>
          </cell>
          <cell r="GT244" t="str">
            <v/>
          </cell>
          <cell r="GY244" t="str">
            <v/>
          </cell>
          <cell r="HE244" t="str">
            <v/>
          </cell>
          <cell r="HG244" t="str">
            <v/>
          </cell>
          <cell r="HO244" t="str">
            <v/>
          </cell>
          <cell r="HQ244" t="str">
            <v/>
          </cell>
          <cell r="HY244" t="str">
            <v/>
          </cell>
          <cell r="HZ244" t="str">
            <v/>
          </cell>
          <cell r="IH244" t="str">
            <v/>
          </cell>
          <cell r="II244" t="str">
            <v>TBD</v>
          </cell>
          <cell r="IL244">
            <v>0</v>
          </cell>
          <cell r="IM244">
            <v>0</v>
          </cell>
          <cell r="IN244" t="str">
            <v/>
          </cell>
          <cell r="IS244">
            <v>100</v>
          </cell>
          <cell r="IT244">
            <v>5</v>
          </cell>
          <cell r="IU244" t="str">
            <v>PREVENTATIVE MAINTENANCE</v>
          </cell>
        </row>
        <row r="245">
          <cell r="A245" t="str">
            <v>JOHN TAOLO GAETSEWE DISTRICT OFFICE - BATLHAROS LEARNER DEVELOPMENT CENTRE</v>
          </cell>
          <cell r="B245" t="str">
            <v>OFFICE</v>
          </cell>
          <cell r="F245" t="str">
            <v>JOHN TAOLO GAETSEWE</v>
          </cell>
          <cell r="G245" t="str">
            <v>GA-SEGONYANA</v>
          </cell>
          <cell r="H245" t="str">
            <v>MOTHIBISTAD</v>
          </cell>
          <cell r="I245" t="str">
            <v>MOTHIBISTAD</v>
          </cell>
          <cell r="AA245" t="str">
            <v>PERMANENT</v>
          </cell>
          <cell r="AD245" t="str">
            <v>PROVINCIAL</v>
          </cell>
          <cell r="AG245" t="str">
            <v>OFFICES</v>
          </cell>
          <cell r="AH245" t="str">
            <v>OFFICES</v>
          </cell>
          <cell r="AI245" t="str">
            <v>CIRCUIT OFFICE</v>
          </cell>
          <cell r="AJ245" t="str">
            <v>OFFICE</v>
          </cell>
          <cell r="AK245">
            <v>0</v>
          </cell>
          <cell r="AL245" t="str">
            <v>OFFICE</v>
          </cell>
          <cell r="AM245" t="str">
            <v>OFFICE</v>
          </cell>
          <cell r="BC245">
            <v>0</v>
          </cell>
          <cell r="FW245">
            <v>0</v>
          </cell>
          <cell r="IM245">
            <v>0</v>
          </cell>
        </row>
        <row r="246">
          <cell r="A246" t="str">
            <v>JOHN TAOLO GAETSEWE DISTRICT OFFICE - OLD CIRCUIT</v>
          </cell>
          <cell r="B246" t="str">
            <v>OFFICE</v>
          </cell>
          <cell r="F246" t="str">
            <v>JOHN TAOLO GAETSEWE</v>
          </cell>
          <cell r="G246" t="str">
            <v>GA-SEGONYANA</v>
          </cell>
          <cell r="H246" t="str">
            <v>MOTHIBISTAD</v>
          </cell>
          <cell r="I246" t="str">
            <v>MOTHIBISTAD</v>
          </cell>
          <cell r="AA246" t="str">
            <v>PERMANENT</v>
          </cell>
          <cell r="AD246" t="str">
            <v>PROVINCIAL</v>
          </cell>
          <cell r="AG246" t="str">
            <v>OFFICES</v>
          </cell>
          <cell r="AH246" t="str">
            <v>OFFICES</v>
          </cell>
          <cell r="AI246" t="str">
            <v>CIRCUIT OFFICE</v>
          </cell>
          <cell r="AJ246" t="str">
            <v>OFFICE</v>
          </cell>
          <cell r="AK246">
            <v>0</v>
          </cell>
          <cell r="AL246" t="str">
            <v>OFFICE</v>
          </cell>
          <cell r="AM246" t="str">
            <v>OFFICE</v>
          </cell>
          <cell r="BC246">
            <v>0</v>
          </cell>
          <cell r="FW246">
            <v>0</v>
          </cell>
          <cell r="IM246">
            <v>0</v>
          </cell>
        </row>
        <row r="247">
          <cell r="A247" t="str">
            <v>JOHN TAOLO GAETSEWE DISTRICT OFFICE - SCIENCE CENTRE</v>
          </cell>
          <cell r="B247" t="str">
            <v>OFFICE</v>
          </cell>
          <cell r="F247" t="str">
            <v>JOHN TAOLO GAETSEWE</v>
          </cell>
          <cell r="G247" t="str">
            <v>GA-SEGONYANA</v>
          </cell>
          <cell r="H247" t="str">
            <v>MOTHIBISTAD</v>
          </cell>
          <cell r="I247" t="str">
            <v>MOTHIBISTAD</v>
          </cell>
          <cell r="AA247" t="str">
            <v>PERMANENT</v>
          </cell>
          <cell r="AD247" t="str">
            <v>PROVINCIAL</v>
          </cell>
          <cell r="AG247" t="str">
            <v>OFFICES</v>
          </cell>
          <cell r="AH247" t="str">
            <v>OFFICES</v>
          </cell>
          <cell r="AI247" t="str">
            <v>CIRCUIT OFFICE</v>
          </cell>
          <cell r="AJ247" t="str">
            <v>OFFICE</v>
          </cell>
          <cell r="AK247">
            <v>0</v>
          </cell>
          <cell r="AL247" t="str">
            <v>OFFICE</v>
          </cell>
          <cell r="AM247" t="str">
            <v>OFFICE</v>
          </cell>
          <cell r="BC247">
            <v>0</v>
          </cell>
          <cell r="FW247">
            <v>0</v>
          </cell>
          <cell r="IM247">
            <v>0</v>
          </cell>
        </row>
        <row r="248">
          <cell r="A248" t="str">
            <v>JTG DITHAKONG NEW SCHOOL AND HOSTEL</v>
          </cell>
          <cell r="B248" t="str">
            <v>NEW SCHOOL</v>
          </cell>
          <cell r="C248" t="str">
            <v>NOT ON ASSET REGISTER</v>
          </cell>
          <cell r="D248">
            <v>300000028</v>
          </cell>
          <cell r="E248" t="str">
            <v/>
          </cell>
          <cell r="F248" t="str">
            <v>JOHN TAOLO GAETSEWE</v>
          </cell>
          <cell r="G248" t="str">
            <v>JOE MOROLONG</v>
          </cell>
          <cell r="H248" t="str">
            <v>DIKAKONG</v>
          </cell>
          <cell r="I248" t="str">
            <v>DIKAKONG</v>
          </cell>
          <cell r="J248" t="str">
            <v>TBD</v>
          </cell>
          <cell r="K248" t="str">
            <v>TBD</v>
          </cell>
          <cell r="L248" t="str">
            <v>TBD</v>
          </cell>
          <cell r="N248" t="str">
            <v>TBD</v>
          </cell>
          <cell r="O248" t="str">
            <v>TBD</v>
          </cell>
          <cell r="P248" t="str">
            <v>TBD</v>
          </cell>
          <cell r="Q248" t="str">
            <v>TBD</v>
          </cell>
          <cell r="R248" t="str">
            <v>TBD</v>
          </cell>
          <cell r="S248" t="str">
            <v>TBD</v>
          </cell>
          <cell r="T248" t="str">
            <v>NO</v>
          </cell>
          <cell r="U248" t="str">
            <v>URBAN</v>
          </cell>
          <cell r="V248" t="str">
            <v>NEW</v>
          </cell>
          <cell r="W248" t="str">
            <v>TBD</v>
          </cell>
          <cell r="X248">
            <v>4.8</v>
          </cell>
          <cell r="Y248" t="str">
            <v>TBD</v>
          </cell>
          <cell r="AA248" t="str">
            <v>NEW PERMANENT</v>
          </cell>
          <cell r="AB248" t="str">
            <v/>
          </cell>
          <cell r="AC248" t="str">
            <v/>
          </cell>
          <cell r="AD248" t="str">
            <v/>
          </cell>
          <cell r="AE248" t="str">
            <v/>
          </cell>
          <cell r="AF248" t="str">
            <v/>
          </cell>
          <cell r="AG248" t="str">
            <v>CONSTRUCTION PHASE</v>
          </cell>
          <cell r="AH248" t="str">
            <v>PUBLIC</v>
          </cell>
          <cell r="AI248" t="str">
            <v>FULL SERVICE SCHOOL IN CONSTRUCTION</v>
          </cell>
          <cell r="AJ248" t="str">
            <v>COMBINED</v>
          </cell>
          <cell r="AK248">
            <v>0</v>
          </cell>
          <cell r="AL248" t="str">
            <v>LARGE COMBINED</v>
          </cell>
          <cell r="AM248" t="str">
            <v xml:space="preserve">LEVEL 3 COMBINEDSCHOOL </v>
          </cell>
          <cell r="AN248" t="str">
            <v>GRADE R</v>
          </cell>
          <cell r="AO248" t="str">
            <v>GRADE 12</v>
          </cell>
          <cell r="AP248" t="str">
            <v/>
          </cell>
          <cell r="BC248">
            <v>0</v>
          </cell>
          <cell r="BK248" t="str">
            <v/>
          </cell>
          <cell r="BL248" t="str">
            <v/>
          </cell>
          <cell r="CW248" t="str">
            <v/>
          </cell>
          <cell r="DO248" t="str">
            <v>1000</v>
          </cell>
          <cell r="DP248" t="str">
            <v xml:space="preserve"> </v>
          </cell>
          <cell r="EM248" t="str">
            <v/>
          </cell>
          <cell r="EN248" t="str">
            <v/>
          </cell>
          <cell r="EO248" t="str">
            <v/>
          </cell>
          <cell r="EP248" t="str">
            <v/>
          </cell>
          <cell r="EQ248" t="str">
            <v/>
          </cell>
          <cell r="FG248" t="str">
            <v>FULL SCHOOL - 0</v>
          </cell>
          <cell r="FH248" t="str">
            <v/>
          </cell>
          <cell r="FI248" t="str">
            <v>CONSTRUCTION OF SCHOOL AND HOSTEL IN PROGRESS</v>
          </cell>
          <cell r="FN248" t="str">
            <v>AREA</v>
          </cell>
          <cell r="FP248">
            <v>0</v>
          </cell>
          <cell r="FR248">
            <v>0</v>
          </cell>
          <cell r="FT248">
            <v>0</v>
          </cell>
          <cell r="FV248">
            <v>0</v>
          </cell>
          <cell r="FW248">
            <v>0</v>
          </cell>
          <cell r="GA248" t="str">
            <v/>
          </cell>
          <cell r="GC248" t="str">
            <v/>
          </cell>
          <cell r="GG248" t="str">
            <v/>
          </cell>
          <cell r="GH248" t="str">
            <v/>
          </cell>
          <cell r="GT248" t="str">
            <v/>
          </cell>
          <cell r="GY248" t="str">
            <v/>
          </cell>
          <cell r="HE248" t="str">
            <v/>
          </cell>
          <cell r="HG248" t="str">
            <v/>
          </cell>
          <cell r="HO248" t="str">
            <v/>
          </cell>
          <cell r="HQ248" t="str">
            <v/>
          </cell>
          <cell r="HY248" t="str">
            <v/>
          </cell>
          <cell r="HZ248" t="str">
            <v/>
          </cell>
          <cell r="IH248" t="str">
            <v/>
          </cell>
          <cell r="II248" t="str">
            <v>TBD</v>
          </cell>
          <cell r="IK248">
            <v>0</v>
          </cell>
          <cell r="IL248">
            <v>0</v>
          </cell>
          <cell r="IM248">
            <v>0</v>
          </cell>
          <cell r="IN248" t="str">
            <v/>
          </cell>
          <cell r="IP248">
            <v>0</v>
          </cell>
          <cell r="IS248">
            <v>100</v>
          </cell>
          <cell r="IT248">
            <v>5</v>
          </cell>
          <cell r="IU248" t="str">
            <v>PREVENTATIVE MAINTENANCE</v>
          </cell>
        </row>
        <row r="249">
          <cell r="A249" t="str">
            <v>JUMBOLANI INTERMEDIATE SCHOOL</v>
          </cell>
          <cell r="B249" t="str">
            <v>PRIVATE PROPERTY</v>
          </cell>
          <cell r="C249" t="str">
            <v>NCPRP1731</v>
          </cell>
          <cell r="D249">
            <v>300017221</v>
          </cell>
          <cell r="E249" t="str">
            <v/>
          </cell>
          <cell r="F249" t="str">
            <v>FRANCES BAARD</v>
          </cell>
          <cell r="G249" t="str">
            <v>DIKGATLONG</v>
          </cell>
          <cell r="H249" t="str">
            <v xml:space="preserve">REIVILO </v>
          </cell>
          <cell r="I249" t="str">
            <v>KALKFONTEIN</v>
          </cell>
          <cell r="J249" t="str">
            <v>KALKFONTEIN FARM, R371, REIVILO DISTRICT</v>
          </cell>
          <cell r="K249" t="str">
            <v>-27.87216</v>
          </cell>
          <cell r="L249" t="str">
            <v>24.21798</v>
          </cell>
          <cell r="M249">
            <v>2</v>
          </cell>
          <cell r="N249" t="str">
            <v>GJ ROODT</v>
          </cell>
          <cell r="O249" t="str">
            <v>1</v>
          </cell>
          <cell r="P249" t="str">
            <v>ERIKA GRIESSEL</v>
          </cell>
          <cell r="Q249" t="str">
            <v>0539550007</v>
          </cell>
          <cell r="R249" t="str">
            <v>0824540005</v>
          </cell>
          <cell r="S249" t="str">
            <v>JUMBOLANI.INTER@GMAIL.COM</v>
          </cell>
          <cell r="T249" t="str">
            <v>NO</v>
          </cell>
          <cell r="U249" t="str">
            <v>RURAL</v>
          </cell>
          <cell r="V249" t="str">
            <v>FARM 48</v>
          </cell>
          <cell r="W249" t="str">
            <v>6,3727</v>
          </cell>
          <cell r="X249">
            <v>4.8</v>
          </cell>
          <cell r="Y249" t="str">
            <v>1,5727</v>
          </cell>
          <cell r="Z249">
            <v>195</v>
          </cell>
          <cell r="AA249" t="str">
            <v>TEMPORARY</v>
          </cell>
          <cell r="AB249" t="str">
            <v>LEASED</v>
          </cell>
          <cell r="AC249" t="str">
            <v>PRIVATE</v>
          </cell>
          <cell r="AD249" t="str">
            <v>PRIVATE / COMMERCIAL</v>
          </cell>
          <cell r="AE249" t="str">
            <v>YES</v>
          </cell>
          <cell r="AF249" t="str">
            <v>HENNIE GRIESSEL 0824069099</v>
          </cell>
          <cell r="AG249" t="str">
            <v>OPERATIONAL (LEARNERS AT THE SCHOOL)</v>
          </cell>
          <cell r="AH249" t="str">
            <v>PUBLIC</v>
          </cell>
          <cell r="AI249" t="str">
            <v>PUBLIC ORDINARY SCHOOL</v>
          </cell>
          <cell r="AJ249" t="str">
            <v>INTERMEDIATE</v>
          </cell>
          <cell r="AK249">
            <v>62</v>
          </cell>
          <cell r="AL249" t="str">
            <v>MICRO INTERMEDIATE</v>
          </cell>
          <cell r="AM249" t="str">
            <v xml:space="preserve">LEVEL 1 PRIMARY SCHOOL </v>
          </cell>
          <cell r="AN249" t="str">
            <v>GRADE 1</v>
          </cell>
          <cell r="AO249" t="str">
            <v>GRADE 9</v>
          </cell>
          <cell r="AP249" t="str">
            <v>55</v>
          </cell>
          <cell r="AQ249">
            <v>43</v>
          </cell>
          <cell r="AR249">
            <v>61</v>
          </cell>
          <cell r="AS249">
            <v>63</v>
          </cell>
          <cell r="AT249">
            <v>93</v>
          </cell>
          <cell r="AU249">
            <v>101</v>
          </cell>
          <cell r="AV249">
            <v>102</v>
          </cell>
          <cell r="AW249">
            <v>106</v>
          </cell>
          <cell r="AX249">
            <v>91</v>
          </cell>
          <cell r="AY249">
            <v>96</v>
          </cell>
          <cell r="AZ249">
            <v>104</v>
          </cell>
          <cell r="BA249">
            <v>86</v>
          </cell>
          <cell r="BB249">
            <v>75</v>
          </cell>
          <cell r="BC249">
            <v>62</v>
          </cell>
          <cell r="BE249">
            <v>0</v>
          </cell>
          <cell r="BK249" t="str">
            <v>C2</v>
          </cell>
          <cell r="BL249" t="str">
            <v>C2</v>
          </cell>
          <cell r="BM249" t="str">
            <v>C2</v>
          </cell>
          <cell r="CW249" t="str">
            <v>VIP, Flush toilet (septic tank)</v>
          </cell>
          <cell r="DO249" t="str">
            <v>1053,63</v>
          </cell>
          <cell r="DP249" t="str">
            <v xml:space="preserve"> </v>
          </cell>
          <cell r="EH249">
            <v>3</v>
          </cell>
          <cell r="EM249" t="str">
            <v>YES</v>
          </cell>
          <cell r="EN249" t="str">
            <v/>
          </cell>
          <cell r="EO249" t="str">
            <v/>
          </cell>
          <cell r="EP249" t="str">
            <v/>
          </cell>
          <cell r="EQ249" t="str">
            <v/>
          </cell>
          <cell r="FH249" t="str">
            <v/>
          </cell>
          <cell r="FI249" t="str">
            <v>FARM SCHOOL: HENNIE GRIESEL</v>
          </cell>
          <cell r="FJ249" t="str">
            <v>CHECK CONDITION</v>
          </cell>
          <cell r="FP249">
            <v>0</v>
          </cell>
          <cell r="FR249">
            <v>0</v>
          </cell>
          <cell r="FT249">
            <v>0</v>
          </cell>
          <cell r="FV249">
            <v>0</v>
          </cell>
          <cell r="FW249">
            <v>0</v>
          </cell>
          <cell r="GA249" t="str">
            <v/>
          </cell>
          <cell r="GC249" t="str">
            <v>Yes</v>
          </cell>
          <cell r="GD249">
            <v>0</v>
          </cell>
          <cell r="GE249">
            <v>0</v>
          </cell>
          <cell r="GF249">
            <v>0</v>
          </cell>
          <cell r="GG249" t="str">
            <v>0</v>
          </cell>
          <cell r="GH249" t="str">
            <v>0</v>
          </cell>
          <cell r="GI249" t="str">
            <v>Borehole/Well on site</v>
          </cell>
          <cell r="GJ249" t="str">
            <v>Always available</v>
          </cell>
          <cell r="GK249" t="str">
            <v>YES</v>
          </cell>
          <cell r="GL249">
            <v>1</v>
          </cell>
          <cell r="GM249">
            <v>5000</v>
          </cell>
          <cell r="GN249" t="str">
            <v>1 x 5kl</v>
          </cell>
          <cell r="GR249" t="str">
            <v>Reticulated for drinking purposes, Reticulated for water borne sewerage system</v>
          </cell>
          <cell r="GS249" t="str">
            <v>Not needed</v>
          </cell>
          <cell r="GT249" t="str">
            <v/>
          </cell>
          <cell r="GU249">
            <v>3</v>
          </cell>
          <cell r="GV249">
            <v>12</v>
          </cell>
          <cell r="GW249">
            <v>-9</v>
          </cell>
          <cell r="GX249">
            <v>0.75</v>
          </cell>
          <cell r="GY249" t="str">
            <v>6</v>
          </cell>
          <cell r="GZ249">
            <v>8</v>
          </cell>
          <cell r="HA249">
            <v>5</v>
          </cell>
          <cell r="HB249">
            <v>0.625</v>
          </cell>
          <cell r="HC249">
            <v>0</v>
          </cell>
          <cell r="HD249">
            <v>1</v>
          </cell>
          <cell r="HE249" t="str">
            <v>0</v>
          </cell>
          <cell r="HF249">
            <v>0</v>
          </cell>
          <cell r="HG249" t="str">
            <v>0</v>
          </cell>
          <cell r="HH249">
            <v>0</v>
          </cell>
          <cell r="HI249">
            <v>0</v>
          </cell>
          <cell r="HJ249">
            <v>0</v>
          </cell>
          <cell r="HK249">
            <v>0</v>
          </cell>
          <cell r="HL249">
            <v>0</v>
          </cell>
          <cell r="HM249">
            <v>0</v>
          </cell>
          <cell r="HN249">
            <v>0</v>
          </cell>
          <cell r="HO249" t="str">
            <v>0</v>
          </cell>
          <cell r="HP249">
            <v>0</v>
          </cell>
          <cell r="HQ249" t="str">
            <v>0</v>
          </cell>
          <cell r="HR249">
            <v>0</v>
          </cell>
          <cell r="HS249">
            <v>0</v>
          </cell>
          <cell r="HT249">
            <v>5</v>
          </cell>
          <cell r="HU249">
            <v>5</v>
          </cell>
          <cell r="HW249">
            <v>0</v>
          </cell>
          <cell r="HX249">
            <v>1</v>
          </cell>
          <cell r="HY249" t="str">
            <v>1</v>
          </cell>
          <cell r="HZ249" t="str">
            <v>0</v>
          </cell>
          <cell r="IA249">
            <v>7</v>
          </cell>
          <cell r="IB249">
            <v>7</v>
          </cell>
          <cell r="IC249">
            <v>0</v>
          </cell>
          <cell r="ID249">
            <v>0</v>
          </cell>
          <cell r="IE249">
            <v>1</v>
          </cell>
          <cell r="IF249">
            <v>1</v>
          </cell>
          <cell r="IG249">
            <v>87</v>
          </cell>
          <cell r="IH249" t="str">
            <v>3963157</v>
          </cell>
          <cell r="II249" t="str">
            <v>1915</v>
          </cell>
          <cell r="IJ249">
            <v>21013999.379900001</v>
          </cell>
          <cell r="IK249">
            <v>40505630.5612</v>
          </cell>
          <cell r="IL249">
            <v>3615207.2104000002</v>
          </cell>
          <cell r="IM249">
            <v>4837962.7571999999</v>
          </cell>
          <cell r="IN249" t="str">
            <v>87</v>
          </cell>
          <cell r="IP249">
            <v>-40505543.5612</v>
          </cell>
          <cell r="IQ249">
            <v>0</v>
          </cell>
          <cell r="IS249">
            <v>100</v>
          </cell>
          <cell r="IT249">
            <v>5</v>
          </cell>
          <cell r="IU249" t="str">
            <v>CORRECTIVE MAINTENANCE</v>
          </cell>
        </row>
        <row r="250">
          <cell r="A250" t="str">
            <v>KAKAMAS INTERMEDIATE SCHOOL</v>
          </cell>
          <cell r="B250" t="str">
            <v>GOVERNMENT SCHOOL</v>
          </cell>
          <cell r="C250" t="str">
            <v>NCPRP0411</v>
          </cell>
          <cell r="D250">
            <v>300043303</v>
          </cell>
          <cell r="E250" t="str">
            <v>KAKAMAS HOSTEL</v>
          </cell>
          <cell r="F250" t="str">
            <v>ZF MGCAWU</v>
          </cell>
          <cell r="G250" t="str">
            <v>KAI ! GARIB</v>
          </cell>
          <cell r="H250" t="str">
            <v>KAKAMAS</v>
          </cell>
          <cell r="I250" t="str">
            <v>LANGEVERWAGHT</v>
          </cell>
          <cell r="J250" t="str">
            <v>RAND STREET, KAKAMAS</v>
          </cell>
          <cell r="K250" t="str">
            <v>-28.791398</v>
          </cell>
          <cell r="L250" t="str">
            <v>20.629895</v>
          </cell>
          <cell r="M250">
            <v>4</v>
          </cell>
          <cell r="N250" t="str">
            <v>MW MADLONGOLWANA</v>
          </cell>
          <cell r="O250" t="str">
            <v>4</v>
          </cell>
          <cell r="P250" t="str">
            <v>GILBERT KOOPMAN</v>
          </cell>
          <cell r="Q250" t="str">
            <v>0544311556</v>
          </cell>
          <cell r="R250" t="str">
            <v>0728759704</v>
          </cell>
          <cell r="S250" t="str">
            <v>HS.KAKAMAS@GMAIL.COM</v>
          </cell>
          <cell r="T250" t="str">
            <v>NO</v>
          </cell>
          <cell r="U250" t="str">
            <v>URBAN</v>
          </cell>
          <cell r="V250" t="str">
            <v>1061</v>
          </cell>
          <cell r="W250" t="str">
            <v>3,6219</v>
          </cell>
          <cell r="X250">
            <v>4.8</v>
          </cell>
          <cell r="Y250" t="str">
            <v>-1,1781</v>
          </cell>
          <cell r="Z250">
            <v>3445</v>
          </cell>
          <cell r="AA250" t="str">
            <v>PERMANENT</v>
          </cell>
          <cell r="AB250" t="str">
            <v/>
          </cell>
          <cell r="AC250" t="str">
            <v/>
          </cell>
          <cell r="AD250" t="str">
            <v>NATIONAL</v>
          </cell>
          <cell r="AE250" t="str">
            <v>NO</v>
          </cell>
          <cell r="AF250" t="str">
            <v/>
          </cell>
          <cell r="AG250" t="str">
            <v>OPERATIONAL (LEARNERS AT THE SCHOOL)</v>
          </cell>
          <cell r="AH250" t="str">
            <v>PUBLIC</v>
          </cell>
          <cell r="AI250" t="str">
            <v>PUBLIC ORDINARY SCHOOL</v>
          </cell>
          <cell r="AJ250" t="str">
            <v xml:space="preserve">SECONDARY </v>
          </cell>
          <cell r="AK250">
            <v>1047</v>
          </cell>
          <cell r="AL250" t="str">
            <v xml:space="preserve">MEGA SECONDARY </v>
          </cell>
          <cell r="AM250" t="str">
            <v xml:space="preserve">LEVEL 6 SECONDARY SCHOOL </v>
          </cell>
          <cell r="AN250" t="str">
            <v>GRADE 8</v>
          </cell>
          <cell r="AO250" t="str">
            <v>GRADE 12</v>
          </cell>
          <cell r="AP250" t="str">
            <v>1300</v>
          </cell>
          <cell r="AQ250">
            <v>1335</v>
          </cell>
          <cell r="AR250">
            <v>1388</v>
          </cell>
          <cell r="AS250">
            <v>1472</v>
          </cell>
          <cell r="AT250">
            <v>1361</v>
          </cell>
          <cell r="AU250">
            <v>1435</v>
          </cell>
          <cell r="AV250">
            <v>1294</v>
          </cell>
          <cell r="AW250">
            <v>1239</v>
          </cell>
          <cell r="AX250">
            <v>936</v>
          </cell>
          <cell r="AY250">
            <v>1215</v>
          </cell>
          <cell r="AZ250">
            <v>1082</v>
          </cell>
          <cell r="BA250">
            <v>1047</v>
          </cell>
          <cell r="BB250">
            <v>1162</v>
          </cell>
          <cell r="BC250">
            <v>1047</v>
          </cell>
          <cell r="BE250">
            <v>0</v>
          </cell>
          <cell r="BK250" t="str">
            <v>C3</v>
          </cell>
          <cell r="BL250" t="str">
            <v>C3</v>
          </cell>
          <cell r="BM250" t="str">
            <v>C3</v>
          </cell>
          <cell r="CW250" t="str">
            <v>Flush toilet (municipal)</v>
          </cell>
          <cell r="DO250" t="str">
            <v>1144,6</v>
          </cell>
          <cell r="DP250" t="str">
            <v>WELDED MESH</v>
          </cell>
          <cell r="EH250">
            <v>2</v>
          </cell>
          <cell r="EM250" t="str">
            <v/>
          </cell>
          <cell r="EN250" t="str">
            <v>200</v>
          </cell>
          <cell r="EO250" t="str">
            <v>58</v>
          </cell>
          <cell r="EP250" t="str">
            <v>142</v>
          </cell>
          <cell r="EQ250" t="str">
            <v/>
          </cell>
          <cell r="FH250" t="str">
            <v/>
          </cell>
          <cell r="FI250" t="str">
            <v/>
          </cell>
          <cell r="FP250">
            <v>1623052</v>
          </cell>
          <cell r="FR250">
            <v>1623052</v>
          </cell>
          <cell r="FT250">
            <v>1623052</v>
          </cell>
          <cell r="FV250">
            <v>1623052</v>
          </cell>
          <cell r="FW250">
            <v>6492208</v>
          </cell>
          <cell r="GA250" t="str">
            <v/>
          </cell>
          <cell r="GC250" t="str">
            <v>Yes</v>
          </cell>
          <cell r="GD250">
            <v>0</v>
          </cell>
          <cell r="GE250">
            <v>0</v>
          </cell>
          <cell r="GF250">
            <v>0</v>
          </cell>
          <cell r="GG250" t="str">
            <v>0</v>
          </cell>
          <cell r="GH250" t="str">
            <v>0</v>
          </cell>
          <cell r="GI250" t="str">
            <v>Municipal Yard Supply</v>
          </cell>
          <cell r="GJ250" t="str">
            <v>Less than 75%</v>
          </cell>
          <cell r="GK250" t="str">
            <v>YES</v>
          </cell>
          <cell r="GL250">
            <v>1</v>
          </cell>
          <cell r="GM250">
            <v>25000</v>
          </cell>
          <cell r="GN250" t="str">
            <v>1 x 25kl</v>
          </cell>
          <cell r="GR250" t="str">
            <v>Reticulated for drinking purposes</v>
          </cell>
          <cell r="GS250" t="str">
            <v>Need to be replaced</v>
          </cell>
          <cell r="GT250" t="str">
            <v/>
          </cell>
          <cell r="GU250">
            <v>44</v>
          </cell>
          <cell r="GV250">
            <v>26</v>
          </cell>
          <cell r="GW250">
            <v>18</v>
          </cell>
          <cell r="GX250">
            <v>0.11538461538461539</v>
          </cell>
          <cell r="GY250" t="str">
            <v>6</v>
          </cell>
          <cell r="GZ250">
            <v>8</v>
          </cell>
          <cell r="HA250">
            <v>3</v>
          </cell>
          <cell r="HB250">
            <v>0.375</v>
          </cell>
          <cell r="HC250">
            <v>0</v>
          </cell>
          <cell r="HD250">
            <v>1</v>
          </cell>
          <cell r="HE250" t="str">
            <v>0</v>
          </cell>
          <cell r="HF250">
            <v>0</v>
          </cell>
          <cell r="HG250" t="str">
            <v>0</v>
          </cell>
          <cell r="HH250">
            <v>1</v>
          </cell>
          <cell r="HI250">
            <v>1</v>
          </cell>
          <cell r="HJ250">
            <v>0</v>
          </cell>
          <cell r="HK250">
            <v>0</v>
          </cell>
          <cell r="HL250">
            <v>1</v>
          </cell>
          <cell r="HM250">
            <v>1</v>
          </cell>
          <cell r="HN250">
            <v>0</v>
          </cell>
          <cell r="HO250" t="str">
            <v>0</v>
          </cell>
          <cell r="HP250">
            <v>1</v>
          </cell>
          <cell r="HQ250" t="str">
            <v>1</v>
          </cell>
          <cell r="HR250">
            <v>8</v>
          </cell>
          <cell r="HS250">
            <v>8</v>
          </cell>
          <cell r="HT250">
            <v>17</v>
          </cell>
          <cell r="HU250">
            <v>9</v>
          </cell>
          <cell r="HW250">
            <v>0</v>
          </cell>
          <cell r="HX250">
            <v>0</v>
          </cell>
          <cell r="HY250" t="str">
            <v>0</v>
          </cell>
          <cell r="HZ250" t="str">
            <v>0</v>
          </cell>
          <cell r="IA250">
            <v>42</v>
          </cell>
          <cell r="IB250">
            <v>42</v>
          </cell>
          <cell r="IC250">
            <v>2</v>
          </cell>
          <cell r="ID250">
            <v>2</v>
          </cell>
          <cell r="IE250">
            <v>1</v>
          </cell>
          <cell r="IF250">
            <v>0</v>
          </cell>
          <cell r="IG250">
            <v>5724029.4299999997</v>
          </cell>
          <cell r="IH250" t="str">
            <v>96279593,74</v>
          </cell>
          <cell r="II250" t="str">
            <v>1988</v>
          </cell>
          <cell r="IJ250">
            <v>7403567.0519000003</v>
          </cell>
          <cell r="IK250">
            <v>67744946.121800005</v>
          </cell>
          <cell r="IL250">
            <v>361221.5</v>
          </cell>
          <cell r="IM250">
            <v>483395.8504</v>
          </cell>
          <cell r="IN250" t="str">
            <v>2962856,75</v>
          </cell>
          <cell r="IP250">
            <v>-64782089.371799998</v>
          </cell>
          <cell r="IQ250">
            <v>4.6359593402E-2</v>
          </cell>
          <cell r="IS250">
            <v>100</v>
          </cell>
          <cell r="IT250">
            <v>5</v>
          </cell>
          <cell r="IU250" t="str">
            <v>PREVENTATIVE MAINTENANCE</v>
          </cell>
        </row>
        <row r="251">
          <cell r="A251" t="str">
            <v>KAKAMAS PRIMARY SCHOOL</v>
          </cell>
          <cell r="B251" t="str">
            <v>GOVERNMENT SCHOOL</v>
          </cell>
          <cell r="C251" t="str">
            <v>NCPRP0411, 1547, 1548</v>
          </cell>
          <cell r="D251">
            <v>300043232</v>
          </cell>
          <cell r="E251" t="str">
            <v/>
          </cell>
          <cell r="F251" t="str">
            <v>ZF MGCAWU</v>
          </cell>
          <cell r="G251" t="str">
            <v>KAI ! GARIB</v>
          </cell>
          <cell r="H251" t="str">
            <v>KAKAMAS</v>
          </cell>
          <cell r="I251" t="str">
            <v>LANGEVERWAGHT</v>
          </cell>
          <cell r="J251" t="str">
            <v>HOOF STREET, KAKAMAS</v>
          </cell>
          <cell r="K251" t="str">
            <v>-28.789287</v>
          </cell>
          <cell r="L251" t="str">
            <v>20.633096</v>
          </cell>
          <cell r="M251">
            <v>4</v>
          </cell>
          <cell r="N251" t="str">
            <v>MW MADLONGOLWANA</v>
          </cell>
          <cell r="O251" t="str">
            <v>3</v>
          </cell>
          <cell r="P251" t="str">
            <v>DIRK PIENAAR</v>
          </cell>
          <cell r="Q251" t="str">
            <v>0544310015</v>
          </cell>
          <cell r="R251" t="str">
            <v>0829221762</v>
          </cell>
          <cell r="S251" t="str">
            <v>PRIMARYSCHOOLKKMAS@GMAIL.COM</v>
          </cell>
          <cell r="T251" t="str">
            <v>NO</v>
          </cell>
          <cell r="U251" t="str">
            <v>URBAN</v>
          </cell>
          <cell r="V251" t="str">
            <v>2135</v>
          </cell>
          <cell r="W251" t="str">
            <v>6,9321</v>
          </cell>
          <cell r="X251">
            <v>2.8</v>
          </cell>
          <cell r="Y251" t="str">
            <v>4,1321</v>
          </cell>
          <cell r="AA251" t="str">
            <v>PERMANENT</v>
          </cell>
          <cell r="AB251" t="str">
            <v/>
          </cell>
          <cell r="AC251" t="str">
            <v/>
          </cell>
          <cell r="AD251" t="str">
            <v>PROVINCIAL</v>
          </cell>
          <cell r="AE251" t="str">
            <v/>
          </cell>
          <cell r="AF251" t="str">
            <v/>
          </cell>
          <cell r="AG251" t="str">
            <v>OPERATIONAL (LEARNERS AT THE SCHOOL)</v>
          </cell>
          <cell r="AH251" t="str">
            <v>PUBLIC</v>
          </cell>
          <cell r="AI251" t="str">
            <v>PUBLIC ORDINARY SCHOOL</v>
          </cell>
          <cell r="AJ251" t="str">
            <v>PRIMARY</v>
          </cell>
          <cell r="AK251">
            <v>858</v>
          </cell>
          <cell r="AL251" t="str">
            <v>LARGE PRIMARY</v>
          </cell>
          <cell r="AM251" t="str">
            <v xml:space="preserve">LEVEL 3 PRIMARY SCHOOL </v>
          </cell>
          <cell r="AN251" t="str">
            <v>GRADE R</v>
          </cell>
          <cell r="AO251" t="str">
            <v>GRADE 7</v>
          </cell>
          <cell r="AP251" t="str">
            <v/>
          </cell>
          <cell r="AX251">
            <v>978</v>
          </cell>
          <cell r="AY251">
            <v>797</v>
          </cell>
          <cell r="AZ251">
            <v>777</v>
          </cell>
          <cell r="BA251">
            <v>795</v>
          </cell>
          <cell r="BB251">
            <v>858</v>
          </cell>
          <cell r="BC251">
            <v>858</v>
          </cell>
          <cell r="BE251">
            <v>0</v>
          </cell>
          <cell r="BK251" t="str">
            <v>C5</v>
          </cell>
          <cell r="BL251" t="str">
            <v>C5</v>
          </cell>
          <cell r="BM251" t="str">
            <v>C5</v>
          </cell>
          <cell r="CW251" t="str">
            <v>Flush toilet (municipal)</v>
          </cell>
          <cell r="DO251" t="str">
            <v>1218,36</v>
          </cell>
          <cell r="DP251" t="str">
            <v xml:space="preserve"> </v>
          </cell>
          <cell r="EH251">
            <v>6</v>
          </cell>
          <cell r="EM251" t="str">
            <v/>
          </cell>
          <cell r="EN251" t="str">
            <v/>
          </cell>
          <cell r="EO251" t="str">
            <v/>
          </cell>
          <cell r="EP251" t="str">
            <v/>
          </cell>
          <cell r="EQ251" t="str">
            <v/>
          </cell>
          <cell r="FH251" t="str">
            <v/>
          </cell>
          <cell r="FI251" t="str">
            <v>NEED 1 ECD NO ECD</v>
          </cell>
          <cell r="FP251">
            <v>0</v>
          </cell>
          <cell r="FR251">
            <v>0</v>
          </cell>
          <cell r="FT251">
            <v>0</v>
          </cell>
          <cell r="FV251">
            <v>0</v>
          </cell>
          <cell r="FW251">
            <v>0</v>
          </cell>
          <cell r="GA251" t="str">
            <v/>
          </cell>
          <cell r="GC251" t="str">
            <v/>
          </cell>
          <cell r="GG251" t="str">
            <v/>
          </cell>
          <cell r="GH251" t="str">
            <v/>
          </cell>
          <cell r="GI251" t="str">
            <v>Borehole/Well on site, Municipal Yard Supply</v>
          </cell>
          <cell r="GJ251" t="str">
            <v>Always available</v>
          </cell>
          <cell r="GK251" t="str">
            <v>YES</v>
          </cell>
          <cell r="GL251">
            <v>2</v>
          </cell>
          <cell r="GM251">
            <v>20000</v>
          </cell>
          <cell r="GN251" t="str">
            <v>2 x 10kl</v>
          </cell>
          <cell r="GR251" t="str">
            <v>Reticulated for drinking purposes, Reticulated for vegetable garden, Reticulated for water borne sewerage system</v>
          </cell>
          <cell r="GS251" t="str">
            <v>Not needed</v>
          </cell>
          <cell r="GT251" t="str">
            <v/>
          </cell>
          <cell r="GU251">
            <v>24</v>
          </cell>
          <cell r="GV251">
            <v>20</v>
          </cell>
          <cell r="GW251">
            <v>4</v>
          </cell>
          <cell r="GY251" t="str">
            <v/>
          </cell>
          <cell r="HE251" t="str">
            <v/>
          </cell>
          <cell r="HG251" t="str">
            <v/>
          </cell>
          <cell r="HO251" t="str">
            <v/>
          </cell>
          <cell r="HQ251" t="str">
            <v/>
          </cell>
          <cell r="HY251" t="str">
            <v/>
          </cell>
          <cell r="HZ251" t="str">
            <v/>
          </cell>
          <cell r="IH251" t="str">
            <v/>
          </cell>
          <cell r="II251" t="str">
            <v>1987</v>
          </cell>
          <cell r="IJ251">
            <v>11483017.68</v>
          </cell>
          <cell r="IK251">
            <v>21965229.298700001</v>
          </cell>
          <cell r="IL251">
            <v>8549915.6919</v>
          </cell>
          <cell r="IM251">
            <v>11441715.8652</v>
          </cell>
          <cell r="IN251" t="str">
            <v/>
          </cell>
          <cell r="IP251">
            <v>-21965229.298700001</v>
          </cell>
          <cell r="IS251">
            <v>100</v>
          </cell>
          <cell r="IT251">
            <v>5</v>
          </cell>
          <cell r="IU251" t="str">
            <v>PREVENTATIVE MAINTENANCE</v>
          </cell>
        </row>
        <row r="252">
          <cell r="A252" t="str">
            <v>KALKSLOOT INTERMEDIATE SCHOOL</v>
          </cell>
          <cell r="B252" t="str">
            <v>GOVERNMENT SCHOOL</v>
          </cell>
          <cell r="C252" t="str">
            <v>NCPRP1554</v>
          </cell>
          <cell r="D252">
            <v>300042304</v>
          </cell>
          <cell r="E252" t="str">
            <v/>
          </cell>
          <cell r="F252" t="str">
            <v>ZF MGCAWU</v>
          </cell>
          <cell r="G252" t="str">
            <v>DAWID KRUIPER</v>
          </cell>
          <cell r="H252" t="str">
            <v>KALKSLOOT</v>
          </cell>
          <cell r="I252" t="str">
            <v>KALKSLOOT</v>
          </cell>
          <cell r="J252" t="str">
            <v>8, DRUIWE STREET, KALKSLOOT, UPINGTON</v>
          </cell>
          <cell r="K252" t="str">
            <v>-28.5533</v>
          </cell>
          <cell r="L252" t="str">
            <v>21.14992</v>
          </cell>
          <cell r="M252">
            <v>2</v>
          </cell>
          <cell r="N252" t="str">
            <v>S FERRUS</v>
          </cell>
          <cell r="O252" t="str">
            <v>3</v>
          </cell>
          <cell r="P252" t="str">
            <v>PETER JAMES JANSEN</v>
          </cell>
          <cell r="Q252" t="str">
            <v>0544913407</v>
          </cell>
          <cell r="R252" t="str">
            <v>0726488997</v>
          </cell>
          <cell r="S252" t="str">
            <v>ISKALKSLOOT@GMAIL.COM</v>
          </cell>
          <cell r="T252" t="str">
            <v>NO</v>
          </cell>
          <cell r="U252" t="str">
            <v>URBAN</v>
          </cell>
          <cell r="V252" t="str">
            <v>774</v>
          </cell>
          <cell r="W252" t="str">
            <v>4,9548</v>
          </cell>
          <cell r="X252">
            <v>4.8</v>
          </cell>
          <cell r="Y252" t="str">
            <v>0,1548</v>
          </cell>
          <cell r="AA252" t="str">
            <v>PERMANENT</v>
          </cell>
          <cell r="AB252" t="str">
            <v/>
          </cell>
          <cell r="AC252" t="str">
            <v/>
          </cell>
          <cell r="AD252" t="str">
            <v>PROVINCIAL</v>
          </cell>
          <cell r="AE252" t="str">
            <v>NO</v>
          </cell>
          <cell r="AF252" t="str">
            <v/>
          </cell>
          <cell r="AG252" t="str">
            <v>OPERATIONAL (LEARNERS AT THE SCHOOL)</v>
          </cell>
          <cell r="AH252" t="str">
            <v>PUBLIC</v>
          </cell>
          <cell r="AI252" t="str">
            <v>PUBLIC ORDINARY SCHOOL</v>
          </cell>
          <cell r="AJ252" t="str">
            <v>INTERMEDIATE</v>
          </cell>
          <cell r="AK252">
            <v>734</v>
          </cell>
          <cell r="AL252" t="str">
            <v>LARGE INTERMEDIATE</v>
          </cell>
          <cell r="AM252" t="str">
            <v xml:space="preserve">LEVEL 3 INTERMEDIATESCHOOL </v>
          </cell>
          <cell r="AN252" t="str">
            <v>GRADE R</v>
          </cell>
          <cell r="AO252" t="str">
            <v>GRADE 8</v>
          </cell>
          <cell r="AP252" t="str">
            <v>506</v>
          </cell>
          <cell r="AQ252">
            <v>504</v>
          </cell>
          <cell r="AR252">
            <v>503</v>
          </cell>
          <cell r="AS252">
            <v>508</v>
          </cell>
          <cell r="AT252">
            <v>533</v>
          </cell>
          <cell r="AU252">
            <v>535</v>
          </cell>
          <cell r="AV252">
            <v>575</v>
          </cell>
          <cell r="AW252">
            <v>604</v>
          </cell>
          <cell r="AX252">
            <v>737</v>
          </cell>
          <cell r="AY252">
            <v>644</v>
          </cell>
          <cell r="AZ252">
            <v>682</v>
          </cell>
          <cell r="BA252">
            <v>690</v>
          </cell>
          <cell r="BB252">
            <v>703</v>
          </cell>
          <cell r="BC252">
            <v>734</v>
          </cell>
          <cell r="BE252">
            <v>0</v>
          </cell>
          <cell r="BK252" t="str">
            <v>C3</v>
          </cell>
          <cell r="BL252" t="str">
            <v>C4</v>
          </cell>
          <cell r="BM252" t="str">
            <v>C4</v>
          </cell>
          <cell r="CW252" t="str">
            <v>Flush toilet (municipal)</v>
          </cell>
          <cell r="DO252" t="str">
            <v>918,23</v>
          </cell>
          <cell r="DP252" t="str">
            <v xml:space="preserve"> </v>
          </cell>
          <cell r="EM252" t="str">
            <v>YES</v>
          </cell>
          <cell r="EN252" t="str">
            <v/>
          </cell>
          <cell r="EO252" t="str">
            <v/>
          </cell>
          <cell r="EP252" t="str">
            <v/>
          </cell>
          <cell r="EQ252" t="str">
            <v/>
          </cell>
          <cell r="FH252" t="str">
            <v/>
          </cell>
          <cell r="FI252" t="str">
            <v>NEED DOUBLE ECD NO ECD</v>
          </cell>
          <cell r="FP252">
            <v>2660480.5167999999</v>
          </cell>
          <cell r="FR252">
            <v>2660480.5167999999</v>
          </cell>
          <cell r="FT252">
            <v>2660480.5167999999</v>
          </cell>
          <cell r="FV252">
            <v>2660480.5167999999</v>
          </cell>
          <cell r="FW252">
            <v>10641922.067199999</v>
          </cell>
          <cell r="GA252" t="str">
            <v/>
          </cell>
          <cell r="GC252" t="str">
            <v>Yes</v>
          </cell>
          <cell r="GD252">
            <v>0</v>
          </cell>
          <cell r="GE252">
            <v>0</v>
          </cell>
          <cell r="GF252">
            <v>0</v>
          </cell>
          <cell r="GG252" t="str">
            <v>0</v>
          </cell>
          <cell r="GH252" t="str">
            <v>0</v>
          </cell>
          <cell r="GI252" t="str">
            <v>Municipal Yard Supply</v>
          </cell>
          <cell r="GJ252" t="str">
            <v>Less than 75%</v>
          </cell>
          <cell r="GK252" t="str">
            <v>YES</v>
          </cell>
          <cell r="GL252">
            <v>1</v>
          </cell>
          <cell r="GM252">
            <v>20000</v>
          </cell>
          <cell r="GN252" t="str">
            <v>1 x 20kl</v>
          </cell>
          <cell r="GR252" t="str">
            <v>Reticulated for drinking purposes, Reticulated for vegetable garden, Reticulated for water borne sewerage system</v>
          </cell>
          <cell r="GS252" t="str">
            <v>Less than 25% needed</v>
          </cell>
          <cell r="GT252" t="str">
            <v/>
          </cell>
          <cell r="GU252">
            <v>13</v>
          </cell>
          <cell r="GV252">
            <v>20</v>
          </cell>
          <cell r="GW252">
            <v>-7</v>
          </cell>
          <cell r="GX252">
            <v>0.35</v>
          </cell>
          <cell r="GY252" t="str">
            <v>11</v>
          </cell>
          <cell r="GZ252">
            <v>13</v>
          </cell>
          <cell r="HA252">
            <v>4</v>
          </cell>
          <cell r="HB252">
            <v>0.30769230769230771</v>
          </cell>
          <cell r="HC252">
            <v>0</v>
          </cell>
          <cell r="HD252">
            <v>1</v>
          </cell>
          <cell r="HE252" t="str">
            <v>0</v>
          </cell>
          <cell r="HF252">
            <v>1</v>
          </cell>
          <cell r="HG252" t="str">
            <v>1</v>
          </cell>
          <cell r="HH252">
            <v>1</v>
          </cell>
          <cell r="HI252">
            <v>0</v>
          </cell>
          <cell r="HJ252">
            <v>0</v>
          </cell>
          <cell r="HK252">
            <v>0</v>
          </cell>
          <cell r="HL252">
            <v>1</v>
          </cell>
          <cell r="HM252">
            <v>1</v>
          </cell>
          <cell r="HN252">
            <v>0</v>
          </cell>
          <cell r="HO252" t="str">
            <v>0</v>
          </cell>
          <cell r="HP252">
            <v>1</v>
          </cell>
          <cell r="HQ252" t="str">
            <v>1</v>
          </cell>
          <cell r="HR252">
            <v>10</v>
          </cell>
          <cell r="HS252">
            <v>10</v>
          </cell>
          <cell r="HT252">
            <v>14</v>
          </cell>
          <cell r="HU252">
            <v>7</v>
          </cell>
          <cell r="HW252">
            <v>0</v>
          </cell>
          <cell r="HX252">
            <v>1</v>
          </cell>
          <cell r="HY252" t="str">
            <v>1</v>
          </cell>
          <cell r="HZ252" t="str">
            <v>15</v>
          </cell>
          <cell r="IA252">
            <v>16</v>
          </cell>
          <cell r="IB252">
            <v>1</v>
          </cell>
          <cell r="IC252">
            <v>0</v>
          </cell>
          <cell r="ID252">
            <v>0</v>
          </cell>
          <cell r="IE252">
            <v>1</v>
          </cell>
          <cell r="IF252">
            <v>1</v>
          </cell>
          <cell r="IG252">
            <v>41089.86</v>
          </cell>
          <cell r="IH252" t="str">
            <v>23356565,35</v>
          </cell>
          <cell r="II252" t="str">
            <v>1979</v>
          </cell>
          <cell r="IJ252">
            <v>6027310.9199999999</v>
          </cell>
          <cell r="IK252">
            <v>24757959.271000002</v>
          </cell>
          <cell r="IL252">
            <v>1112582.8899000001</v>
          </cell>
          <cell r="IM252">
            <v>1488886.8803999999</v>
          </cell>
          <cell r="IN252" t="str">
            <v>41089,86</v>
          </cell>
          <cell r="IP252">
            <v>-24716869.4109</v>
          </cell>
          <cell r="IQ252">
            <v>1.7592425071999999E-3</v>
          </cell>
          <cell r="IS252">
            <v>100</v>
          </cell>
          <cell r="IT252">
            <v>5</v>
          </cell>
          <cell r="IU252" t="str">
            <v>PREVENTATIVE MAINTENANCE</v>
          </cell>
        </row>
        <row r="253">
          <cell r="A253" t="str">
            <v>KAMIESKROON PRIMÊR SKOOL</v>
          </cell>
          <cell r="B253" t="str">
            <v>GOVERNMENT SCHOOL</v>
          </cell>
          <cell r="C253" t="str">
            <v>NCPRP0877</v>
          </cell>
          <cell r="D253">
            <v>300032205</v>
          </cell>
          <cell r="E253" t="str">
            <v/>
          </cell>
          <cell r="F253" t="str">
            <v>NAMAKWA</v>
          </cell>
          <cell r="G253" t="str">
            <v>KAMIESBERG</v>
          </cell>
          <cell r="H253" t="str">
            <v>KAMIESKROON</v>
          </cell>
          <cell r="I253" t="str">
            <v>KAMIESKROON</v>
          </cell>
          <cell r="J253" t="str">
            <v>CHARLOTTE STREEET, KAMIESKROON</v>
          </cell>
          <cell r="K253" t="str">
            <v>-30.209535</v>
          </cell>
          <cell r="L253" t="str">
            <v>17.937346</v>
          </cell>
          <cell r="M253">
            <v>3</v>
          </cell>
          <cell r="N253" t="str">
            <v>CWY CUPIDO</v>
          </cell>
          <cell r="O253" t="str">
            <v>4</v>
          </cell>
          <cell r="P253" t="str">
            <v>MICHEAL DANIËL CLOETE</v>
          </cell>
          <cell r="Q253" t="str">
            <v>0276721613</v>
          </cell>
          <cell r="R253" t="str">
            <v>0769073924</v>
          </cell>
          <cell r="S253" t="str">
            <v>KAMIESKROONLS@VOX.CO.ZA</v>
          </cell>
          <cell r="T253" t="str">
            <v>YES</v>
          </cell>
          <cell r="U253" t="str">
            <v>URBAN</v>
          </cell>
          <cell r="V253" t="str">
            <v>55</v>
          </cell>
          <cell r="W253" t="str">
            <v>2,5696</v>
          </cell>
          <cell r="X253">
            <v>2.8</v>
          </cell>
          <cell r="Y253" t="str">
            <v>-0,2304</v>
          </cell>
          <cell r="Z253">
            <v>1.77</v>
          </cell>
          <cell r="AA253" t="str">
            <v>PERMANENT</v>
          </cell>
          <cell r="AB253" t="str">
            <v/>
          </cell>
          <cell r="AC253" t="str">
            <v/>
          </cell>
          <cell r="AD253" t="str">
            <v>PROVINCIAL</v>
          </cell>
          <cell r="AE253" t="str">
            <v/>
          </cell>
          <cell r="AF253" t="str">
            <v/>
          </cell>
          <cell r="AG253" t="str">
            <v>OPERATIONAL (LEARNERS AT THE SCHOOL)</v>
          </cell>
          <cell r="AH253" t="str">
            <v>PUBLIC</v>
          </cell>
          <cell r="AI253" t="str">
            <v>FULL SERVICE</v>
          </cell>
          <cell r="AJ253" t="str">
            <v>PRIMARY</v>
          </cell>
          <cell r="AK253">
            <v>119</v>
          </cell>
          <cell r="AL253" t="str">
            <v>MICRO PRIMARY</v>
          </cell>
          <cell r="AM253" t="str">
            <v xml:space="preserve">LEVEL 0 PRIMARY SCHOOL </v>
          </cell>
          <cell r="AN253" t="str">
            <v>GRADE 1</v>
          </cell>
          <cell r="AO253" t="str">
            <v>GRADE 7</v>
          </cell>
          <cell r="AP253" t="str">
            <v>135</v>
          </cell>
          <cell r="AQ253">
            <v>150</v>
          </cell>
          <cell r="AR253">
            <v>142</v>
          </cell>
          <cell r="AS253">
            <v>153</v>
          </cell>
          <cell r="AT253">
            <v>140</v>
          </cell>
          <cell r="AU253">
            <v>140</v>
          </cell>
          <cell r="AV253">
            <v>138</v>
          </cell>
          <cell r="AW253">
            <v>124</v>
          </cell>
          <cell r="AX253">
            <v>144</v>
          </cell>
          <cell r="AY253">
            <v>129</v>
          </cell>
          <cell r="AZ253">
            <v>126</v>
          </cell>
          <cell r="BA253">
            <v>134</v>
          </cell>
          <cell r="BB253">
            <v>122</v>
          </cell>
          <cell r="BC253">
            <v>119</v>
          </cell>
          <cell r="BE253">
            <v>0</v>
          </cell>
          <cell r="BK253" t="str">
            <v>C3</v>
          </cell>
          <cell r="BL253" t="str">
            <v>C3</v>
          </cell>
          <cell r="BM253" t="str">
            <v>C3</v>
          </cell>
          <cell r="CW253" t="str">
            <v>Flush toilet (municipal)</v>
          </cell>
          <cell r="DO253" t="str">
            <v>765,12</v>
          </cell>
          <cell r="DP253" t="str">
            <v>RAZOR WIRE FENCE</v>
          </cell>
          <cell r="EM253" t="str">
            <v>YES</v>
          </cell>
          <cell r="EN253" t="str">
            <v/>
          </cell>
          <cell r="EO253" t="str">
            <v/>
          </cell>
          <cell r="EP253" t="str">
            <v/>
          </cell>
          <cell r="EQ253" t="str">
            <v/>
          </cell>
          <cell r="FH253" t="str">
            <v/>
          </cell>
          <cell r="FI253" t="str">
            <v/>
          </cell>
          <cell r="FP253">
            <v>0</v>
          </cell>
          <cell r="FR253">
            <v>0</v>
          </cell>
          <cell r="FT253">
            <v>0</v>
          </cell>
          <cell r="FV253">
            <v>0</v>
          </cell>
          <cell r="FW253">
            <v>0</v>
          </cell>
          <cell r="GA253" t="str">
            <v/>
          </cell>
          <cell r="GC253" t="str">
            <v>Yes</v>
          </cell>
          <cell r="GD253">
            <v>0</v>
          </cell>
          <cell r="GE253">
            <v>0</v>
          </cell>
          <cell r="GF253">
            <v>0</v>
          </cell>
          <cell r="GG253" t="str">
            <v>0</v>
          </cell>
          <cell r="GH253" t="str">
            <v>0</v>
          </cell>
          <cell r="GI253" t="str">
            <v>Borehole/Well on site, Municipal Yard Supply</v>
          </cell>
          <cell r="GJ253" t="str">
            <v>Less than 25%</v>
          </cell>
          <cell r="GK253" t="str">
            <v>YES</v>
          </cell>
          <cell r="GL253">
            <v>1</v>
          </cell>
          <cell r="GM253">
            <v>5000</v>
          </cell>
          <cell r="GN253" t="str">
            <v>1 x 5kl</v>
          </cell>
          <cell r="GR253" t="str">
            <v>Reticulated for drinking purposes, Reticulated for vegetable garden, Reticulated for water borne sewerage system</v>
          </cell>
          <cell r="GS253" t="str">
            <v>Less than 75% needed</v>
          </cell>
          <cell r="GT253" t="str">
            <v/>
          </cell>
          <cell r="GU253">
            <v>10</v>
          </cell>
          <cell r="GV253">
            <v>6</v>
          </cell>
          <cell r="GW253">
            <v>4</v>
          </cell>
          <cell r="GX253">
            <v>0.33333333333333331</v>
          </cell>
          <cell r="GY253" t="str">
            <v>2</v>
          </cell>
          <cell r="GZ253">
            <v>5</v>
          </cell>
          <cell r="HA253">
            <v>3</v>
          </cell>
          <cell r="HB253">
            <v>0.6</v>
          </cell>
          <cell r="HC253">
            <v>0</v>
          </cell>
          <cell r="HD253">
            <v>1</v>
          </cell>
          <cell r="HE253" t="str">
            <v>0</v>
          </cell>
          <cell r="HF253">
            <v>0</v>
          </cell>
          <cell r="HG253" t="str">
            <v>0</v>
          </cell>
          <cell r="HH253">
            <v>0</v>
          </cell>
          <cell r="HI253">
            <v>0</v>
          </cell>
          <cell r="HJ253">
            <v>0</v>
          </cell>
          <cell r="HK253">
            <v>0</v>
          </cell>
          <cell r="HL253">
            <v>0</v>
          </cell>
          <cell r="HM253">
            <v>0</v>
          </cell>
          <cell r="HN253">
            <v>0</v>
          </cell>
          <cell r="HO253" t="str">
            <v>0</v>
          </cell>
          <cell r="HP253">
            <v>0</v>
          </cell>
          <cell r="HQ253" t="str">
            <v>0</v>
          </cell>
          <cell r="HR253">
            <v>3</v>
          </cell>
          <cell r="HS253">
            <v>3</v>
          </cell>
          <cell r="HT253">
            <v>5</v>
          </cell>
          <cell r="HU253">
            <v>2</v>
          </cell>
          <cell r="HW253">
            <v>0</v>
          </cell>
          <cell r="HX253">
            <v>0</v>
          </cell>
          <cell r="HY253" t="str">
            <v>0</v>
          </cell>
          <cell r="HZ253" t="str">
            <v>0</v>
          </cell>
          <cell r="IA253">
            <v>6</v>
          </cell>
          <cell r="IB253">
            <v>6</v>
          </cell>
          <cell r="IC253">
            <v>0</v>
          </cell>
          <cell r="ID253">
            <v>0</v>
          </cell>
          <cell r="IE253">
            <v>1</v>
          </cell>
          <cell r="IF253">
            <v>1</v>
          </cell>
          <cell r="IG253">
            <v>117639.15</v>
          </cell>
          <cell r="IH253" t="str">
            <v>12581830,78</v>
          </cell>
          <cell r="II253" t="str">
            <v>1922</v>
          </cell>
          <cell r="IJ253">
            <v>6325617.2799000004</v>
          </cell>
          <cell r="IK253">
            <v>13336740.626800001</v>
          </cell>
          <cell r="IL253">
            <v>2363773.5954</v>
          </cell>
          <cell r="IM253">
            <v>3163262.2850000001</v>
          </cell>
          <cell r="IN253" t="str">
            <v>117639,15</v>
          </cell>
          <cell r="IP253">
            <v>-13219101.4768</v>
          </cell>
          <cell r="IQ253">
            <v>9.3499232735999999E-3</v>
          </cell>
          <cell r="IS253">
            <v>100</v>
          </cell>
          <cell r="IT253">
            <v>5</v>
          </cell>
          <cell r="IU253" t="str">
            <v>CORRECTIVE MAINTENANCE</v>
          </cell>
        </row>
        <row r="254">
          <cell r="A254" t="str">
            <v>KAREEPAN PRIMARY SCHOOL</v>
          </cell>
          <cell r="B254" t="str">
            <v>GOVERNMENT SCHOOL</v>
          </cell>
          <cell r="C254" t="str">
            <v>NCPRP0131</v>
          </cell>
          <cell r="D254">
            <v>300100629</v>
          </cell>
          <cell r="E254" t="str">
            <v/>
          </cell>
          <cell r="F254" t="str">
            <v>JOHN TAOLO GAETSEWE</v>
          </cell>
          <cell r="G254" t="str">
            <v>JOE MOROLONG</v>
          </cell>
          <cell r="H254" t="str">
            <v>KURUMAN</v>
          </cell>
          <cell r="I254" t="str">
            <v>PIETERSHAM</v>
          </cell>
          <cell r="J254" t="str">
            <v>MAKALANENG, KURUMAN</v>
          </cell>
          <cell r="K254" t="str">
            <v>-27.187802</v>
          </cell>
          <cell r="L254" t="str">
            <v>23.875414</v>
          </cell>
          <cell r="M254">
            <v>7</v>
          </cell>
          <cell r="N254" t="str">
            <v>ME MALELE</v>
          </cell>
          <cell r="O254" t="str">
            <v>1</v>
          </cell>
          <cell r="P254" t="str">
            <v>SYLVIA MPHO MOHOLOENG</v>
          </cell>
          <cell r="Q254" t="str">
            <v>0823185339</v>
          </cell>
          <cell r="R254" t="str">
            <v>0823581339</v>
          </cell>
          <cell r="S254" t="str">
            <v>KAREEPANPRIMARY@GMAIL.COM</v>
          </cell>
          <cell r="T254" t="str">
            <v>NO</v>
          </cell>
          <cell r="U254" t="str">
            <v>RURAL</v>
          </cell>
          <cell r="V254" t="str">
            <v>131</v>
          </cell>
          <cell r="W254" t="str">
            <v>1,7807</v>
          </cell>
          <cell r="X254">
            <v>2.8</v>
          </cell>
          <cell r="Y254" t="str">
            <v>-1,0193</v>
          </cell>
          <cell r="Z254">
            <v>677</v>
          </cell>
          <cell r="AA254" t="str">
            <v>PERMANENT</v>
          </cell>
          <cell r="AB254" t="str">
            <v/>
          </cell>
          <cell r="AC254" t="str">
            <v/>
          </cell>
          <cell r="AD254" t="str">
            <v>PROVINCIAL</v>
          </cell>
          <cell r="AE254" t="str">
            <v/>
          </cell>
          <cell r="AF254" t="str">
            <v/>
          </cell>
          <cell r="AG254" t="str">
            <v>OPERATIONAL (LEARNERS AT THE SCHOOL)</v>
          </cell>
          <cell r="AH254" t="str">
            <v>PUBLIC</v>
          </cell>
          <cell r="AI254" t="str">
            <v>PUBLIC ORDINARY SCHOOL</v>
          </cell>
          <cell r="AJ254" t="str">
            <v>PRIMARY</v>
          </cell>
          <cell r="AK254">
            <v>187</v>
          </cell>
          <cell r="AL254" t="str">
            <v>SMALL PRIMARY</v>
          </cell>
          <cell r="AM254" t="str">
            <v xml:space="preserve">LEVEL 1 PRIMARY SCHOOL </v>
          </cell>
          <cell r="AN254" t="str">
            <v>GRADE R</v>
          </cell>
          <cell r="AO254" t="str">
            <v>GRADE 7</v>
          </cell>
          <cell r="AP254" t="str">
            <v>195</v>
          </cell>
          <cell r="AQ254">
            <v>169</v>
          </cell>
          <cell r="AR254">
            <v>174</v>
          </cell>
          <cell r="AS254">
            <v>165</v>
          </cell>
          <cell r="AT254">
            <v>174</v>
          </cell>
          <cell r="AU254">
            <v>186</v>
          </cell>
          <cell r="AV254">
            <v>160</v>
          </cell>
          <cell r="AW254">
            <v>169</v>
          </cell>
          <cell r="AX254">
            <v>272</v>
          </cell>
          <cell r="AY254">
            <v>184</v>
          </cell>
          <cell r="AZ254">
            <v>215</v>
          </cell>
          <cell r="BA254">
            <v>192</v>
          </cell>
          <cell r="BB254">
            <v>191</v>
          </cell>
          <cell r="BC254">
            <v>187</v>
          </cell>
          <cell r="BE254">
            <v>0</v>
          </cell>
          <cell r="BK254" t="str">
            <v>C3</v>
          </cell>
          <cell r="BL254" t="str">
            <v>C3</v>
          </cell>
          <cell r="BM254" t="str">
            <v>C3</v>
          </cell>
          <cell r="CW254" t="str">
            <v>VIP</v>
          </cell>
          <cell r="DO254" t="str">
            <v>729,1</v>
          </cell>
          <cell r="DP254" t="str">
            <v>WELDED MESH</v>
          </cell>
          <cell r="EH254">
            <v>3</v>
          </cell>
          <cell r="EM254" t="str">
            <v>YES</v>
          </cell>
          <cell r="EN254" t="str">
            <v/>
          </cell>
          <cell r="EO254" t="str">
            <v/>
          </cell>
          <cell r="EP254" t="str">
            <v/>
          </cell>
          <cell r="EQ254" t="str">
            <v/>
          </cell>
          <cell r="FH254" t="str">
            <v/>
          </cell>
          <cell r="FI254" t="str">
            <v/>
          </cell>
          <cell r="FP254">
            <v>0</v>
          </cell>
          <cell r="FR254">
            <v>0</v>
          </cell>
          <cell r="FT254">
            <v>0</v>
          </cell>
          <cell r="FV254">
            <v>0</v>
          </cell>
          <cell r="FW254">
            <v>0</v>
          </cell>
          <cell r="GA254" t="str">
            <v/>
          </cell>
          <cell r="GC254" t="str">
            <v>Yes</v>
          </cell>
          <cell r="GD254">
            <v>0</v>
          </cell>
          <cell r="GE254">
            <v>0</v>
          </cell>
          <cell r="GF254">
            <v>1</v>
          </cell>
          <cell r="GG254" t="str">
            <v>0</v>
          </cell>
          <cell r="GH254" t="str">
            <v>0</v>
          </cell>
          <cell r="GI254" t="str">
            <v>Borehole/Well on site, Municipal/Communal</v>
          </cell>
          <cell r="GJ254" t="str">
            <v>Always available</v>
          </cell>
          <cell r="GK254" t="str">
            <v>NO</v>
          </cell>
          <cell r="GL254">
            <v>0</v>
          </cell>
          <cell r="GR254" t="str">
            <v>Reticulated for drinking purposes, Reticulated for vegetable garden, Reticulated for water borne sewerage system</v>
          </cell>
          <cell r="GS254" t="str">
            <v>Less than 25% needed</v>
          </cell>
          <cell r="GT254" t="str">
            <v/>
          </cell>
          <cell r="GU254">
            <v>17</v>
          </cell>
          <cell r="GV254">
            <v>12</v>
          </cell>
          <cell r="GW254">
            <v>5</v>
          </cell>
          <cell r="GX254">
            <v>0</v>
          </cell>
          <cell r="GY254" t="str">
            <v>0</v>
          </cell>
          <cell r="GZ254">
            <v>8</v>
          </cell>
          <cell r="HA254">
            <v>8</v>
          </cell>
          <cell r="HB254">
            <v>1</v>
          </cell>
          <cell r="HC254">
            <v>0</v>
          </cell>
          <cell r="HD254">
            <v>1</v>
          </cell>
          <cell r="HE254" t="str">
            <v>0</v>
          </cell>
          <cell r="HF254">
            <v>0</v>
          </cell>
          <cell r="HG254" t="str">
            <v>0</v>
          </cell>
          <cell r="HH254">
            <v>0</v>
          </cell>
          <cell r="HI254">
            <v>0</v>
          </cell>
          <cell r="HJ254">
            <v>0</v>
          </cell>
          <cell r="HK254">
            <v>0</v>
          </cell>
          <cell r="HL254">
            <v>1</v>
          </cell>
          <cell r="HM254">
            <v>1</v>
          </cell>
          <cell r="HN254">
            <v>0</v>
          </cell>
          <cell r="HO254" t="str">
            <v>0</v>
          </cell>
          <cell r="HP254">
            <v>0</v>
          </cell>
          <cell r="HQ254" t="str">
            <v>0</v>
          </cell>
          <cell r="HR254">
            <v>1</v>
          </cell>
          <cell r="HS254">
            <v>2</v>
          </cell>
          <cell r="HT254">
            <v>8</v>
          </cell>
          <cell r="HU254">
            <v>6</v>
          </cell>
          <cell r="HW254">
            <v>0</v>
          </cell>
          <cell r="HX254">
            <v>1</v>
          </cell>
          <cell r="HY254" t="str">
            <v>1</v>
          </cell>
          <cell r="HZ254" t="str">
            <v>0</v>
          </cell>
          <cell r="IA254">
            <v>9</v>
          </cell>
          <cell r="IB254">
            <v>9</v>
          </cell>
          <cell r="IC254">
            <v>0</v>
          </cell>
          <cell r="ID254">
            <v>1</v>
          </cell>
          <cell r="IE254">
            <v>1</v>
          </cell>
          <cell r="IF254">
            <v>0</v>
          </cell>
          <cell r="IG254">
            <v>533060.78</v>
          </cell>
          <cell r="IH254" t="str">
            <v>11777540,11</v>
          </cell>
          <cell r="II254" t="str">
            <v>1987</v>
          </cell>
          <cell r="IJ254">
            <v>8435208.4000000004</v>
          </cell>
          <cell r="IK254">
            <v>11623717.1752</v>
          </cell>
          <cell r="IL254">
            <v>690920.73060000001</v>
          </cell>
          <cell r="IM254">
            <v>924607.79370000004</v>
          </cell>
          <cell r="IN254" t="str">
            <v>668078,09</v>
          </cell>
          <cell r="IP254">
            <v>-10955639.085200001</v>
          </cell>
          <cell r="IQ254">
            <v>8.3751768407999999E-2</v>
          </cell>
          <cell r="IS254">
            <v>100</v>
          </cell>
          <cell r="IT254">
            <v>5</v>
          </cell>
          <cell r="IU254" t="str">
            <v>PREVENTATIVE MAINTENANCE</v>
          </cell>
        </row>
        <row r="255">
          <cell r="A255" t="str">
            <v>KAREEVILLE PRIMÊRE SKOOL</v>
          </cell>
          <cell r="B255" t="str">
            <v>GOVERNMENT SCHOOL</v>
          </cell>
          <cell r="C255" t="str">
            <v>NCPRP1499</v>
          </cell>
          <cell r="D255">
            <v>300021204</v>
          </cell>
          <cell r="E255" t="str">
            <v/>
          </cell>
          <cell r="F255" t="str">
            <v>PIXLEY KA SEME</v>
          </cell>
          <cell r="G255" t="str">
            <v>EMTHANJENI</v>
          </cell>
          <cell r="H255" t="str">
            <v>DE AAR</v>
          </cell>
          <cell r="I255" t="str">
            <v>KAREEVILLE</v>
          </cell>
          <cell r="J255" t="str">
            <v>6TH, SEDER STREET, DE AAR</v>
          </cell>
          <cell r="K255" t="str">
            <v>-30.647508</v>
          </cell>
          <cell r="L255" t="str">
            <v>24.033609</v>
          </cell>
          <cell r="M255">
            <v>1</v>
          </cell>
          <cell r="N255" t="str">
            <v>VV MANONA</v>
          </cell>
          <cell r="O255" t="str">
            <v>2</v>
          </cell>
          <cell r="P255" t="str">
            <v>DENNIS JOHANNES KARELSE</v>
          </cell>
          <cell r="Q255" t="str">
            <v>0536310638</v>
          </cell>
          <cell r="R255" t="str">
            <v>0824779782</v>
          </cell>
          <cell r="S255" t="str">
            <v>KAREEVILLEPS@TELKOMSA.NET</v>
          </cell>
          <cell r="T255" t="str">
            <v>NO</v>
          </cell>
          <cell r="U255" t="str">
            <v>URBAN</v>
          </cell>
          <cell r="V255" t="str">
            <v>7473</v>
          </cell>
          <cell r="W255" t="str">
            <v>6,4636</v>
          </cell>
          <cell r="X255">
            <v>2.8</v>
          </cell>
          <cell r="Y255" t="str">
            <v>3,6636</v>
          </cell>
          <cell r="AA255" t="str">
            <v>PERMANENT</v>
          </cell>
          <cell r="AB255" t="str">
            <v/>
          </cell>
          <cell r="AC255" t="str">
            <v/>
          </cell>
          <cell r="AD255" t="str">
            <v>PROVINCIAL</v>
          </cell>
          <cell r="AE255" t="str">
            <v/>
          </cell>
          <cell r="AF255" t="str">
            <v/>
          </cell>
          <cell r="AG255" t="str">
            <v>OPERATIONAL (LEARNERS AT THE SCHOOL)</v>
          </cell>
          <cell r="AH255" t="str">
            <v>PUBLIC</v>
          </cell>
          <cell r="AI255" t="str">
            <v>PUBLIC ORDINARY SCHOOL</v>
          </cell>
          <cell r="AJ255" t="str">
            <v>PRIMARY</v>
          </cell>
          <cell r="AK255">
            <v>964</v>
          </cell>
          <cell r="AL255" t="str">
            <v>MEGA PRIMARY</v>
          </cell>
          <cell r="AM255" t="str">
            <v xml:space="preserve">LEVEL 4 PRIMARY SCHOOL </v>
          </cell>
          <cell r="AN255" t="str">
            <v>GRADE R</v>
          </cell>
          <cell r="AO255" t="str">
            <v>GRADE 7</v>
          </cell>
          <cell r="AP255" t="str">
            <v>1193</v>
          </cell>
          <cell r="AQ255">
            <v>1189</v>
          </cell>
          <cell r="AR255">
            <v>1171</v>
          </cell>
          <cell r="AS255">
            <v>1174</v>
          </cell>
          <cell r="AT255">
            <v>1276</v>
          </cell>
          <cell r="AU255">
            <v>1324</v>
          </cell>
          <cell r="AV255">
            <v>1289</v>
          </cell>
          <cell r="AW255">
            <v>1329</v>
          </cell>
          <cell r="AX255">
            <v>1259</v>
          </cell>
          <cell r="AY255">
            <v>1049</v>
          </cell>
          <cell r="AZ255">
            <v>1059</v>
          </cell>
          <cell r="BA255">
            <v>1002</v>
          </cell>
          <cell r="BB255">
            <v>1006</v>
          </cell>
          <cell r="BC255">
            <v>964</v>
          </cell>
          <cell r="BE255">
            <v>0</v>
          </cell>
          <cell r="BK255" t="str">
            <v>C3</v>
          </cell>
          <cell r="BL255" t="str">
            <v>C4</v>
          </cell>
          <cell r="BM255" t="str">
            <v>C4</v>
          </cell>
          <cell r="CW255" t="str">
            <v>Flush toilet (municipal)</v>
          </cell>
          <cell r="DO255" t="str">
            <v>1057,29</v>
          </cell>
          <cell r="DP255" t="str">
            <v xml:space="preserve"> </v>
          </cell>
          <cell r="EH255">
            <v>6</v>
          </cell>
          <cell r="EM255" t="str">
            <v>YES</v>
          </cell>
          <cell r="EN255" t="str">
            <v/>
          </cell>
          <cell r="EO255" t="str">
            <v/>
          </cell>
          <cell r="EP255" t="str">
            <v/>
          </cell>
          <cell r="EQ255" t="str">
            <v/>
          </cell>
          <cell r="FH255" t="str">
            <v/>
          </cell>
          <cell r="FI255" t="str">
            <v>NEED 4 ECD NO ECD</v>
          </cell>
          <cell r="FP255">
            <v>0</v>
          </cell>
          <cell r="FR255">
            <v>0</v>
          </cell>
          <cell r="FT255">
            <v>0</v>
          </cell>
          <cell r="FV255">
            <v>0</v>
          </cell>
          <cell r="FW255">
            <v>0</v>
          </cell>
          <cell r="GA255" t="str">
            <v/>
          </cell>
          <cell r="GC255" t="str">
            <v>Yes</v>
          </cell>
          <cell r="GD255">
            <v>0</v>
          </cell>
          <cell r="GE255">
            <v>0</v>
          </cell>
          <cell r="GF255">
            <v>0</v>
          </cell>
          <cell r="GG255" t="str">
            <v>0</v>
          </cell>
          <cell r="GH255" t="str">
            <v>0</v>
          </cell>
          <cell r="GI255" t="str">
            <v>Borehole/Well on site, Municipal Yard Supply</v>
          </cell>
          <cell r="GJ255" t="str">
            <v>Always available</v>
          </cell>
          <cell r="GK255" t="str">
            <v>YES</v>
          </cell>
          <cell r="GL255">
            <v>2</v>
          </cell>
          <cell r="GM255">
            <v>10000</v>
          </cell>
          <cell r="GN255" t="str">
            <v>2 x 5kl</v>
          </cell>
          <cell r="GR255" t="str">
            <v>Reticulated for drinking purposes, Reticulated for vegetable garden, Reticulated for water borne sewerage system</v>
          </cell>
          <cell r="GS255" t="str">
            <v>Not needed</v>
          </cell>
          <cell r="GT255" t="str">
            <v/>
          </cell>
          <cell r="GU255">
            <v>34</v>
          </cell>
          <cell r="GV255">
            <v>24</v>
          </cell>
          <cell r="GW255">
            <v>10</v>
          </cell>
          <cell r="GX255">
            <v>0</v>
          </cell>
          <cell r="GY255" t="str">
            <v>18</v>
          </cell>
          <cell r="GZ255">
            <v>13</v>
          </cell>
          <cell r="HA255">
            <v>2</v>
          </cell>
          <cell r="HB255">
            <v>0.15384615384615385</v>
          </cell>
          <cell r="HC255">
            <v>0</v>
          </cell>
          <cell r="HD255">
            <v>1</v>
          </cell>
          <cell r="HE255" t="str">
            <v>0</v>
          </cell>
          <cell r="HF255">
            <v>1</v>
          </cell>
          <cell r="HG255" t="str">
            <v>1</v>
          </cell>
          <cell r="HH255">
            <v>1</v>
          </cell>
          <cell r="HI255">
            <v>0</v>
          </cell>
          <cell r="HJ255">
            <v>1</v>
          </cell>
          <cell r="HK255">
            <v>1</v>
          </cell>
          <cell r="HL255">
            <v>1</v>
          </cell>
          <cell r="HM255">
            <v>0</v>
          </cell>
          <cell r="HN255">
            <v>0</v>
          </cell>
          <cell r="HO255" t="str">
            <v>0</v>
          </cell>
          <cell r="HP255">
            <v>1</v>
          </cell>
          <cell r="HQ255" t="str">
            <v>1</v>
          </cell>
          <cell r="HR255">
            <v>15</v>
          </cell>
          <cell r="HS255">
            <v>15</v>
          </cell>
          <cell r="HT255">
            <v>14</v>
          </cell>
          <cell r="HU255">
            <v>4</v>
          </cell>
          <cell r="HW255">
            <v>1</v>
          </cell>
          <cell r="HX255">
            <v>1</v>
          </cell>
          <cell r="HY255" t="str">
            <v>0</v>
          </cell>
          <cell r="HZ255" t="str">
            <v>10</v>
          </cell>
          <cell r="IA255">
            <v>33</v>
          </cell>
          <cell r="IB255">
            <v>23</v>
          </cell>
          <cell r="IC255">
            <v>4</v>
          </cell>
          <cell r="ID255">
            <v>4</v>
          </cell>
          <cell r="IE255">
            <v>1</v>
          </cell>
          <cell r="IF255">
            <v>0</v>
          </cell>
          <cell r="IG255">
            <v>233840.14</v>
          </cell>
          <cell r="IH255" t="str">
            <v>42494661,08</v>
          </cell>
          <cell r="II255" t="str">
            <v>1987</v>
          </cell>
          <cell r="IJ255">
            <v>10042420.800000001</v>
          </cell>
          <cell r="IK255">
            <v>45044340.744800001</v>
          </cell>
          <cell r="IL255">
            <v>967749.13280000002</v>
          </cell>
          <cell r="IM255">
            <v>1295066.6421999999</v>
          </cell>
          <cell r="IN255" t="str">
            <v>233840,14</v>
          </cell>
          <cell r="IP255">
            <v>-44810500.604800001</v>
          </cell>
          <cell r="IQ255">
            <v>5.5028121455000002E-3</v>
          </cell>
          <cell r="IS255">
            <v>100</v>
          </cell>
          <cell r="IT255">
            <v>5</v>
          </cell>
          <cell r="IU255" t="str">
            <v>PREVENTATIVE MAINTENANCE</v>
          </cell>
        </row>
        <row r="256">
          <cell r="A256" t="str">
            <v>KAROO AKADEMIE</v>
          </cell>
          <cell r="B256" t="str">
            <v>PRIVATE SCHOOL</v>
          </cell>
          <cell r="C256" t="str">
            <v>NOT ON ASSET REGISTER</v>
          </cell>
          <cell r="D256">
            <v>300024224</v>
          </cell>
          <cell r="F256" t="str">
            <v>PIXLEY KA SEME</v>
          </cell>
          <cell r="G256" t="str">
            <v>EMTHANJENI</v>
          </cell>
          <cell r="H256" t="str">
            <v>DE AAR</v>
          </cell>
          <cell r="I256" t="str">
            <v>DE AAR</v>
          </cell>
          <cell r="J256" t="str">
            <v>MAIN STREET, DE AAR</v>
          </cell>
          <cell r="K256" t="str">
            <v>-30.650408</v>
          </cell>
          <cell r="L256" t="str">
            <v>24.007515</v>
          </cell>
          <cell r="N256" t="str">
            <v>PRIVATE</v>
          </cell>
          <cell r="O256" t="str">
            <v>PRIVATE</v>
          </cell>
          <cell r="T256" t="str">
            <v>PRIVATE</v>
          </cell>
          <cell r="AA256" t="str">
            <v>PRIVATE SCHOOL</v>
          </cell>
          <cell r="AB256" t="str">
            <v>PRIVATE</v>
          </cell>
          <cell r="AC256" t="str">
            <v>PRIVATE</v>
          </cell>
          <cell r="AD256" t="str">
            <v>PRIVATE</v>
          </cell>
          <cell r="AE256" t="str">
            <v>PRIVATE</v>
          </cell>
          <cell r="AG256" t="str">
            <v>OPERATIONAL (LEARNERS AT THE SCHOOL)</v>
          </cell>
          <cell r="AH256" t="str">
            <v>PRIVATE</v>
          </cell>
          <cell r="AI256" t="str">
            <v xml:space="preserve">INDEPENDENT </v>
          </cell>
          <cell r="AJ256" t="str">
            <v xml:space="preserve">INDEPENDENT </v>
          </cell>
          <cell r="AK256">
            <v>64</v>
          </cell>
          <cell r="AL256" t="str">
            <v xml:space="preserve">MICRO INDEPENDENT </v>
          </cell>
          <cell r="AM256" t="str">
            <v>INDEPENDENT SCHOOL</v>
          </cell>
          <cell r="AN256" t="str">
            <v>GRADE RR</v>
          </cell>
          <cell r="AO256" t="str">
            <v>GRADE 7</v>
          </cell>
          <cell r="BC256">
            <v>64</v>
          </cell>
          <cell r="BE256">
            <v>13</v>
          </cell>
          <cell r="FW256">
            <v>0</v>
          </cell>
          <cell r="IM256">
            <v>0</v>
          </cell>
        </row>
        <row r="257">
          <cell r="A257" t="str">
            <v>KAROS INTERMEDIATE SCHOOL</v>
          </cell>
          <cell r="B257" t="str">
            <v>GOVERNMENT SCHOOL</v>
          </cell>
          <cell r="C257" t="str">
            <v>NCPRP1550</v>
          </cell>
          <cell r="D257">
            <v>300043304</v>
          </cell>
          <cell r="E257" t="str">
            <v/>
          </cell>
          <cell r="F257" t="str">
            <v>ZF MGCAWU</v>
          </cell>
          <cell r="G257" t="str">
            <v>DAWID KRUIPER</v>
          </cell>
          <cell r="H257" t="str">
            <v>UPINGTON</v>
          </cell>
          <cell r="I257" t="str">
            <v>KAROS SETTLEMENT</v>
          </cell>
          <cell r="J257" t="str">
            <v>1 HEUWEL STREET KAROS, UPINGTON</v>
          </cell>
          <cell r="K257" t="str">
            <v>-28.422991</v>
          </cell>
          <cell r="L257" t="str">
            <v>21.614990</v>
          </cell>
          <cell r="M257">
            <v>3</v>
          </cell>
          <cell r="N257" t="str">
            <v>JMJ MPOMPO</v>
          </cell>
          <cell r="O257" t="str">
            <v>2</v>
          </cell>
          <cell r="P257" t="str">
            <v>HENDRIK.JACOBUS JANTJIES</v>
          </cell>
          <cell r="Q257" t="str">
            <v>0547510033</v>
          </cell>
          <cell r="R257" t="str">
            <v>0761103127</v>
          </cell>
          <cell r="S257" t="str">
            <v>KAROSP67@GMAIL.COM</v>
          </cell>
          <cell r="T257" t="str">
            <v>NO</v>
          </cell>
          <cell r="U257" t="str">
            <v>RURAL</v>
          </cell>
          <cell r="V257" t="str">
            <v>29</v>
          </cell>
          <cell r="W257" t="str">
            <v>3,9123</v>
          </cell>
          <cell r="X257">
            <v>4.8</v>
          </cell>
          <cell r="Y257" t="str">
            <v>-0,8877</v>
          </cell>
          <cell r="AA257" t="str">
            <v>PERMANENT</v>
          </cell>
          <cell r="AB257" t="str">
            <v/>
          </cell>
          <cell r="AD257" t="str">
            <v>LOCAL GOVERNMENT</v>
          </cell>
          <cell r="AE257" t="str">
            <v>NO</v>
          </cell>
          <cell r="AF257" t="str">
            <v/>
          </cell>
          <cell r="AG257" t="str">
            <v>OPERATIONAL (LEARNERS AT THE SCHOOL)</v>
          </cell>
          <cell r="AH257" t="str">
            <v>PUBLIC</v>
          </cell>
          <cell r="AI257" t="str">
            <v>PUBLIC ORDINARY SCHOOL</v>
          </cell>
          <cell r="AJ257" t="str">
            <v>INTERMEDIATE</v>
          </cell>
          <cell r="AK257">
            <v>321</v>
          </cell>
          <cell r="AL257" t="str">
            <v>MEDIUM INTERMEDIATE</v>
          </cell>
          <cell r="AM257" t="str">
            <v xml:space="preserve">LEVEL 2 INTERMEDIATESCHOOL </v>
          </cell>
          <cell r="AN257" t="str">
            <v>GRADE R</v>
          </cell>
          <cell r="AO257" t="str">
            <v>GRADE 9</v>
          </cell>
          <cell r="AP257" t="str">
            <v>308</v>
          </cell>
          <cell r="AQ257">
            <v>311</v>
          </cell>
          <cell r="AR257">
            <v>301</v>
          </cell>
          <cell r="AS257">
            <v>311</v>
          </cell>
          <cell r="AT257">
            <v>297</v>
          </cell>
          <cell r="AU257">
            <v>326</v>
          </cell>
          <cell r="AV257">
            <v>323</v>
          </cell>
          <cell r="AW257">
            <v>337</v>
          </cell>
          <cell r="AX257">
            <v>350</v>
          </cell>
          <cell r="AY257">
            <v>310</v>
          </cell>
          <cell r="AZ257">
            <v>320</v>
          </cell>
          <cell r="BA257">
            <v>316</v>
          </cell>
          <cell r="BB257">
            <v>328</v>
          </cell>
          <cell r="BC257">
            <v>321</v>
          </cell>
          <cell r="BE257">
            <v>0</v>
          </cell>
          <cell r="BK257" t="str">
            <v>C2</v>
          </cell>
          <cell r="BL257" t="str">
            <v>C5</v>
          </cell>
          <cell r="BM257" t="str">
            <v>C5</v>
          </cell>
          <cell r="CW257" t="str">
            <v>Flush toilet (septic tank)</v>
          </cell>
          <cell r="DO257" t="str">
            <v>818,72</v>
          </cell>
          <cell r="DP257" t="str">
            <v>STEEL PALISADE</v>
          </cell>
          <cell r="EM257" t="str">
            <v>YES</v>
          </cell>
          <cell r="EN257" t="str">
            <v/>
          </cell>
          <cell r="EO257" t="str">
            <v/>
          </cell>
          <cell r="EP257" t="str">
            <v/>
          </cell>
          <cell r="EQ257" t="str">
            <v/>
          </cell>
          <cell r="FG257" t="str">
            <v>FULL SCHOOL - 0</v>
          </cell>
          <cell r="FI257" t="str">
            <v>CONSTRUCTION OF REPLACEMENT SCHOOL IN PROGRESS</v>
          </cell>
          <cell r="FN257" t="str">
            <v>REPLACEMENT</v>
          </cell>
          <cell r="FP257">
            <v>59257952</v>
          </cell>
          <cell r="FR257">
            <v>59257952</v>
          </cell>
          <cell r="FT257">
            <v>59257952</v>
          </cell>
          <cell r="FV257">
            <v>59257952</v>
          </cell>
          <cell r="FW257">
            <v>237031808</v>
          </cell>
          <cell r="GA257" t="str">
            <v>REPLACEMENT PROJECT NEARLY COMPLETED @ R59 257 951,84</v>
          </cell>
          <cell r="GB257">
            <v>59257951.840000004</v>
          </cell>
          <cell r="GC257" t="str">
            <v>Yes</v>
          </cell>
          <cell r="GD257">
            <v>0</v>
          </cell>
          <cell r="GE257">
            <v>0</v>
          </cell>
          <cell r="GF257">
            <v>0</v>
          </cell>
          <cell r="GG257" t="str">
            <v>0</v>
          </cell>
          <cell r="GH257" t="str">
            <v>0</v>
          </cell>
          <cell r="GI257" t="str">
            <v xml:space="preserve">Borehole/Well on site, Rainwater Harvesting </v>
          </cell>
          <cell r="GJ257" t="str">
            <v>Always available</v>
          </cell>
          <cell r="GK257" t="str">
            <v>YES</v>
          </cell>
          <cell r="GL257">
            <v>4</v>
          </cell>
          <cell r="GM257">
            <v>20000</v>
          </cell>
          <cell r="GN257" t="str">
            <v>4 x 5kl</v>
          </cell>
          <cell r="GR257" t="str">
            <v>Reticulated for drinking purposes, Reticulated for vegetable garden, Reticulated for water borne sewerage system</v>
          </cell>
          <cell r="GS257" t="str">
            <v>Not needed</v>
          </cell>
          <cell r="GT257" t="str">
            <v/>
          </cell>
          <cell r="GU257">
            <v>10</v>
          </cell>
          <cell r="GV257">
            <v>16</v>
          </cell>
          <cell r="GW257">
            <v>-6</v>
          </cell>
          <cell r="GX257">
            <v>0.375</v>
          </cell>
          <cell r="GY257" t="str">
            <v>5</v>
          </cell>
          <cell r="GZ257">
            <v>9</v>
          </cell>
          <cell r="HA257">
            <v>5</v>
          </cell>
          <cell r="HB257">
            <v>0.55555555555555558</v>
          </cell>
          <cell r="HC257">
            <v>0</v>
          </cell>
          <cell r="HD257">
            <v>1</v>
          </cell>
          <cell r="HE257" t="str">
            <v>0</v>
          </cell>
          <cell r="HF257">
            <v>0</v>
          </cell>
          <cell r="HG257" t="str">
            <v>0</v>
          </cell>
          <cell r="HH257">
            <v>1</v>
          </cell>
          <cell r="HI257">
            <v>1</v>
          </cell>
          <cell r="HJ257">
            <v>0</v>
          </cell>
          <cell r="HK257">
            <v>0</v>
          </cell>
          <cell r="HL257">
            <v>1</v>
          </cell>
          <cell r="HM257">
            <v>1</v>
          </cell>
          <cell r="HN257">
            <v>0</v>
          </cell>
          <cell r="HO257" t="str">
            <v>0</v>
          </cell>
          <cell r="HP257">
            <v>0</v>
          </cell>
          <cell r="HQ257" t="str">
            <v>0</v>
          </cell>
          <cell r="HR257">
            <v>5</v>
          </cell>
          <cell r="HS257">
            <v>5</v>
          </cell>
          <cell r="HT257">
            <v>10</v>
          </cell>
          <cell r="HU257">
            <v>6</v>
          </cell>
          <cell r="HW257">
            <v>0</v>
          </cell>
          <cell r="HX257">
            <v>1</v>
          </cell>
          <cell r="HY257" t="str">
            <v>1</v>
          </cell>
          <cell r="HZ257" t="str">
            <v>0</v>
          </cell>
          <cell r="IA257">
            <v>10</v>
          </cell>
          <cell r="IB257">
            <v>10</v>
          </cell>
          <cell r="IC257">
            <v>1</v>
          </cell>
          <cell r="ID257">
            <v>1</v>
          </cell>
          <cell r="IE257">
            <v>1</v>
          </cell>
          <cell r="IF257">
            <v>0</v>
          </cell>
          <cell r="IG257">
            <v>435082.05</v>
          </cell>
          <cell r="IH257" t="str">
            <v>24642204,05</v>
          </cell>
          <cell r="II257" t="str">
            <v>1940</v>
          </cell>
          <cell r="IJ257">
            <v>6108721.3619999997</v>
          </cell>
          <cell r="IK257">
            <v>26120736.293000001</v>
          </cell>
          <cell r="IL257">
            <v>9843736.8944000006</v>
          </cell>
          <cell r="IM257">
            <v>13173140.4912</v>
          </cell>
          <cell r="IN257" t="str">
            <v>435082,05</v>
          </cell>
          <cell r="IP257">
            <v>-25685654.243000001</v>
          </cell>
          <cell r="IQ257">
            <v>1.7655971505999998E-2</v>
          </cell>
          <cell r="IS257">
            <v>100</v>
          </cell>
          <cell r="IT257">
            <v>5</v>
          </cell>
          <cell r="IU257" t="str">
            <v>REPLACEMENT SCHOOL</v>
          </cell>
        </row>
        <row r="258">
          <cell r="A258" t="str">
            <v>KARRIKAMA HOËRSKOOL</v>
          </cell>
          <cell r="B258" t="str">
            <v>GOVERNMENT SCHOOL</v>
          </cell>
          <cell r="C258" t="str">
            <v>NCPRP1204, 1356, 1357, 1512-1518, 2130</v>
          </cell>
          <cell r="D258">
            <v>300016401</v>
          </cell>
          <cell r="E258" t="str">
            <v/>
          </cell>
          <cell r="F258" t="str">
            <v>PIXLEY KA SEME</v>
          </cell>
          <cell r="G258" t="str">
            <v>SIYANCUMA</v>
          </cell>
          <cell r="H258" t="str">
            <v>GRIEKWASTAD</v>
          </cell>
          <cell r="I258" t="str">
            <v>GRIEKWASTAD</v>
          </cell>
          <cell r="J258" t="str">
            <v>15, VOORTREKKERS STREET, GRIEKWASTAD</v>
          </cell>
          <cell r="K258" t="str">
            <v>-28.850275</v>
          </cell>
          <cell r="L258" t="str">
            <v>23.255131</v>
          </cell>
          <cell r="M258">
            <v>5</v>
          </cell>
          <cell r="N258" t="str">
            <v>K DE WEE</v>
          </cell>
          <cell r="O258" t="str">
            <v>2</v>
          </cell>
          <cell r="P258" t="str">
            <v>KATRINA VOSTER</v>
          </cell>
          <cell r="Q258" t="str">
            <v>0533430032</v>
          </cell>
          <cell r="S258" t="str">
            <v>KARRIKAMMAHIGH@GMAIL.COM</v>
          </cell>
          <cell r="T258" t="str">
            <v>YES</v>
          </cell>
          <cell r="U258" t="str">
            <v>URBAN</v>
          </cell>
          <cell r="V258" t="str">
            <v>315</v>
          </cell>
          <cell r="W258" t="str">
            <v>9,4935</v>
          </cell>
          <cell r="X258">
            <v>4.8</v>
          </cell>
          <cell r="Y258" t="str">
            <v>4,6935</v>
          </cell>
          <cell r="AA258" t="str">
            <v>PERMANENT</v>
          </cell>
          <cell r="AB258" t="str">
            <v/>
          </cell>
          <cell r="AC258" t="str">
            <v/>
          </cell>
          <cell r="AD258" t="str">
            <v>PROVINCIAL</v>
          </cell>
          <cell r="AE258" t="str">
            <v/>
          </cell>
          <cell r="AF258" t="str">
            <v/>
          </cell>
          <cell r="AG258" t="str">
            <v>OPERATIONAL (LEARNERS AT THE SCHOOL)</v>
          </cell>
          <cell r="AH258" t="str">
            <v>PUBLIC</v>
          </cell>
          <cell r="AI258" t="str">
            <v>PUBLIC ORDINARY SCHOOL</v>
          </cell>
          <cell r="AJ258" t="str">
            <v xml:space="preserve">SECONDARY </v>
          </cell>
          <cell r="AK258">
            <v>496</v>
          </cell>
          <cell r="AL258" t="str">
            <v xml:space="preserve">MEDIUM SECONDARY </v>
          </cell>
          <cell r="AM258" t="str">
            <v xml:space="preserve">LEVEL 3 SECONDARY SCHOOL </v>
          </cell>
          <cell r="AN258" t="str">
            <v>GRADE 8</v>
          </cell>
          <cell r="AO258" t="str">
            <v>GRADE 12</v>
          </cell>
          <cell r="AP258" t="str">
            <v>639</v>
          </cell>
          <cell r="AQ258">
            <v>629</v>
          </cell>
          <cell r="AR258">
            <v>633</v>
          </cell>
          <cell r="AS258">
            <v>595</v>
          </cell>
          <cell r="AT258">
            <v>652</v>
          </cell>
          <cell r="AU258">
            <v>590</v>
          </cell>
          <cell r="AV258">
            <v>602</v>
          </cell>
          <cell r="AW258">
            <v>619</v>
          </cell>
          <cell r="AX258">
            <v>432</v>
          </cell>
          <cell r="AY258">
            <v>626</v>
          </cell>
          <cell r="AZ258">
            <v>566</v>
          </cell>
          <cell r="BA258">
            <v>515</v>
          </cell>
          <cell r="BB258">
            <v>538</v>
          </cell>
          <cell r="BC258">
            <v>496</v>
          </cell>
          <cell r="BE258">
            <v>0</v>
          </cell>
          <cell r="BK258" t="str">
            <v>C3</v>
          </cell>
          <cell r="BL258" t="str">
            <v>C3</v>
          </cell>
          <cell r="BM258" t="str">
            <v>C3</v>
          </cell>
          <cell r="CW258" t="str">
            <v>Flush toilet (municipal)</v>
          </cell>
          <cell r="DO258" t="str">
            <v>1925,75</v>
          </cell>
          <cell r="DP258" t="str">
            <v xml:space="preserve"> </v>
          </cell>
          <cell r="EM258" t="str">
            <v>YES</v>
          </cell>
          <cell r="EN258" t="str">
            <v/>
          </cell>
          <cell r="EO258" t="str">
            <v/>
          </cell>
          <cell r="EP258" t="str">
            <v/>
          </cell>
          <cell r="EQ258" t="str">
            <v/>
          </cell>
          <cell r="FH258" t="str">
            <v/>
          </cell>
          <cell r="FI258" t="str">
            <v/>
          </cell>
          <cell r="FP258">
            <v>4434134.1875999998</v>
          </cell>
          <cell r="FR258">
            <v>4434134.1875999998</v>
          </cell>
          <cell r="FT258">
            <v>4434134.1875999998</v>
          </cell>
          <cell r="FV258">
            <v>4434134.1875999998</v>
          </cell>
          <cell r="FW258">
            <v>17736536.750399999</v>
          </cell>
          <cell r="GA258" t="str">
            <v/>
          </cell>
          <cell r="GC258" t="str">
            <v>Yes</v>
          </cell>
          <cell r="GD258">
            <v>0</v>
          </cell>
          <cell r="GE258">
            <v>0</v>
          </cell>
          <cell r="GF258">
            <v>0</v>
          </cell>
          <cell r="GG258" t="str">
            <v>0</v>
          </cell>
          <cell r="GH258" t="str">
            <v>0</v>
          </cell>
          <cell r="GI258" t="str">
            <v>Municipal/Communal</v>
          </cell>
          <cell r="GJ258" t="str">
            <v>Less than 100%</v>
          </cell>
          <cell r="GK258" t="str">
            <v>NO</v>
          </cell>
          <cell r="GL258">
            <v>0</v>
          </cell>
          <cell r="GR258" t="str">
            <v>Reticulated for drinking purposes, Reticulated for water borne sewerage system</v>
          </cell>
          <cell r="GS258" t="str">
            <v>Less than 50% needed</v>
          </cell>
          <cell r="GT258" t="str">
            <v/>
          </cell>
          <cell r="GU258">
            <v>22</v>
          </cell>
          <cell r="GV258">
            <v>16</v>
          </cell>
          <cell r="GW258">
            <v>6</v>
          </cell>
          <cell r="GX258">
            <v>0</v>
          </cell>
          <cell r="GY258" t="str">
            <v>4</v>
          </cell>
          <cell r="GZ258">
            <v>5</v>
          </cell>
          <cell r="HA258">
            <v>2</v>
          </cell>
          <cell r="HB258">
            <v>0.4</v>
          </cell>
          <cell r="HC258">
            <v>0</v>
          </cell>
          <cell r="HD258">
            <v>1</v>
          </cell>
          <cell r="HE258" t="str">
            <v>1</v>
          </cell>
          <cell r="HF258">
            <v>1</v>
          </cell>
          <cell r="HG258" t="str">
            <v>1</v>
          </cell>
          <cell r="HH258">
            <v>1</v>
          </cell>
          <cell r="HI258">
            <v>0</v>
          </cell>
          <cell r="HJ258">
            <v>2</v>
          </cell>
          <cell r="HK258">
            <v>2</v>
          </cell>
          <cell r="HL258">
            <v>1</v>
          </cell>
          <cell r="HM258">
            <v>0</v>
          </cell>
          <cell r="HN258">
            <v>1</v>
          </cell>
          <cell r="HO258" t="str">
            <v>1</v>
          </cell>
          <cell r="HP258">
            <v>1</v>
          </cell>
          <cell r="HQ258" t="str">
            <v>0</v>
          </cell>
          <cell r="HR258">
            <v>5</v>
          </cell>
          <cell r="HS258">
            <v>4</v>
          </cell>
          <cell r="HT258">
            <v>10</v>
          </cell>
          <cell r="HU258">
            <v>6</v>
          </cell>
          <cell r="HW258">
            <v>0</v>
          </cell>
          <cell r="HX258">
            <v>1</v>
          </cell>
          <cell r="HY258" t="str">
            <v>1</v>
          </cell>
          <cell r="HZ258" t="str">
            <v>0</v>
          </cell>
          <cell r="IA258">
            <v>17</v>
          </cell>
          <cell r="IB258">
            <v>17</v>
          </cell>
          <cell r="IC258">
            <v>6</v>
          </cell>
          <cell r="ID258">
            <v>6</v>
          </cell>
          <cell r="IE258">
            <v>1</v>
          </cell>
          <cell r="IF258">
            <v>0</v>
          </cell>
          <cell r="IG258">
            <v>4477849.3600000003</v>
          </cell>
          <cell r="IH258" t="str">
            <v>45872450,01</v>
          </cell>
          <cell r="II258" t="str">
            <v>1945</v>
          </cell>
          <cell r="IJ258">
            <v>9216656.2199000008</v>
          </cell>
          <cell r="IK258">
            <v>25064606.7982</v>
          </cell>
          <cell r="IL258">
            <v>6948353.5935000004</v>
          </cell>
          <cell r="IM258">
            <v>9298464.5010000002</v>
          </cell>
          <cell r="IN258" t="str">
            <v>4477849,36</v>
          </cell>
          <cell r="IP258">
            <v>-20586757.438200001</v>
          </cell>
          <cell r="IQ258">
            <v>3.7088702402999999E-3</v>
          </cell>
          <cell r="IS258">
            <v>100</v>
          </cell>
          <cell r="IT258">
            <v>5</v>
          </cell>
          <cell r="IU258" t="str">
            <v>CORRECTIVE MAINTENANCE</v>
          </cell>
        </row>
        <row r="259">
          <cell r="A259" t="str">
            <v>KATHU COMBINED SCHOOL</v>
          </cell>
          <cell r="B259" t="str">
            <v>PRIVATE SCHOOL</v>
          </cell>
          <cell r="C259" t="str">
            <v>NOT ON ASSET REGISTER</v>
          </cell>
          <cell r="D259">
            <v>300051302</v>
          </cell>
          <cell r="F259" t="str">
            <v>JOHN TAOLO GAETSEWE</v>
          </cell>
          <cell r="G259" t="str">
            <v>GAMAGARA</v>
          </cell>
          <cell r="H259" t="str">
            <v>KATHU</v>
          </cell>
          <cell r="I259" t="str">
            <v>KATHU</v>
          </cell>
          <cell r="J259" t="str">
            <v>9 KATDORING STREET, KATHU</v>
          </cell>
          <cell r="K259" t="str">
            <v>-27.706974</v>
          </cell>
          <cell r="L259" t="str">
            <v>23.044356</v>
          </cell>
          <cell r="N259" t="str">
            <v>PRIVATE</v>
          </cell>
          <cell r="O259" t="str">
            <v>PRIVATE</v>
          </cell>
          <cell r="T259" t="str">
            <v>PRIVATE</v>
          </cell>
          <cell r="AA259" t="str">
            <v>PRIVATE SCHOOL</v>
          </cell>
          <cell r="AB259" t="str">
            <v>PRIVATE</v>
          </cell>
          <cell r="AC259" t="str">
            <v>PRIVATE</v>
          </cell>
          <cell r="AD259" t="str">
            <v>PRIVATE</v>
          </cell>
          <cell r="AE259" t="str">
            <v>PRIVATE</v>
          </cell>
          <cell r="AG259" t="str">
            <v>OPERATIONAL (LEARNERS AT THE SCHOOL)</v>
          </cell>
          <cell r="AH259" t="str">
            <v>PRIVATE</v>
          </cell>
          <cell r="AI259" t="str">
            <v xml:space="preserve">INDEPENDENT </v>
          </cell>
          <cell r="AJ259" t="str">
            <v xml:space="preserve">INDEPENDENT </v>
          </cell>
          <cell r="AK259">
            <v>24</v>
          </cell>
          <cell r="AL259" t="str">
            <v xml:space="preserve">MICRO INDEPENDENT </v>
          </cell>
          <cell r="AM259" t="str">
            <v>INDEPENDENT SCHOOL</v>
          </cell>
          <cell r="AN259" t="str">
            <v>GRADE 1</v>
          </cell>
          <cell r="AO259" t="str">
            <v>GRADE 9</v>
          </cell>
          <cell r="BC259">
            <v>24</v>
          </cell>
          <cell r="FW259">
            <v>0</v>
          </cell>
          <cell r="IM259">
            <v>0</v>
          </cell>
        </row>
        <row r="260">
          <cell r="A260" t="str">
            <v>KATHU REHOBOTH CHRISTIAN SCHOOL</v>
          </cell>
          <cell r="B260" t="str">
            <v>PRIVATE SCHOOL</v>
          </cell>
          <cell r="C260" t="str">
            <v>NOT ON ASSET REGISTER</v>
          </cell>
          <cell r="D260">
            <v>300106001</v>
          </cell>
          <cell r="E260" t="str">
            <v/>
          </cell>
          <cell r="F260" t="str">
            <v>JOHN TAOLO GAETSEWE</v>
          </cell>
          <cell r="G260" t="str">
            <v>GAMAGARA</v>
          </cell>
          <cell r="H260" t="str">
            <v>KATHU</v>
          </cell>
          <cell r="I260" t="str">
            <v>KATHU</v>
          </cell>
          <cell r="J260" t="str">
            <v>13 KELKIEWYN, , KATHU, 8446</v>
          </cell>
          <cell r="K260" t="str">
            <v>-27,70351435</v>
          </cell>
          <cell r="L260" t="str">
            <v>23,05619414</v>
          </cell>
          <cell r="N260" t="str">
            <v>PRIVATE</v>
          </cell>
          <cell r="O260" t="str">
            <v>PRIVATE</v>
          </cell>
          <cell r="P260" t="str">
            <v>ELSA REYNEKE</v>
          </cell>
          <cell r="Q260" t="str">
            <v>0537231190</v>
          </cell>
          <cell r="R260" t="str">
            <v>0782075422</v>
          </cell>
          <cell r="S260" t="str">
            <v>KATHU.REHOBOTH@GMAIL.COM</v>
          </cell>
          <cell r="T260" t="str">
            <v>PRIVATE</v>
          </cell>
          <cell r="U260" t="str">
            <v>URBAN</v>
          </cell>
          <cell r="V260" t="str">
            <v>RE/702</v>
          </cell>
          <cell r="W260" t="str">
            <v>PRIVATE</v>
          </cell>
          <cell r="X260">
            <v>4.8</v>
          </cell>
          <cell r="Y260" t="str">
            <v>N/A</v>
          </cell>
          <cell r="AA260" t="str">
            <v>PRIVATE SCHOOL</v>
          </cell>
          <cell r="AB260" t="str">
            <v>PRIVATE</v>
          </cell>
          <cell r="AC260" t="str">
            <v>PRIVATE</v>
          </cell>
          <cell r="AD260" t="str">
            <v>PRIVATE</v>
          </cell>
          <cell r="AE260" t="str">
            <v>PRIVATE</v>
          </cell>
          <cell r="AF260" t="str">
            <v>L.H VAN DER MERWE 0782075422</v>
          </cell>
          <cell r="AG260" t="str">
            <v>OPERATIONAL (LEARNERS AT THE SCHOOL)</v>
          </cell>
          <cell r="AH260" t="str">
            <v>PRIVATE</v>
          </cell>
          <cell r="AI260" t="str">
            <v xml:space="preserve">INDEPENDENT </v>
          </cell>
          <cell r="AJ260" t="str">
            <v xml:space="preserve">INDEPENDENT </v>
          </cell>
          <cell r="AK260">
            <v>95</v>
          </cell>
          <cell r="AL260" t="str">
            <v xml:space="preserve">MICRO INDEPENDENT </v>
          </cell>
          <cell r="AM260" t="str">
            <v>INDEPENDENT SCHOOL</v>
          </cell>
          <cell r="AN260" t="str">
            <v>GRADE R</v>
          </cell>
          <cell r="AO260" t="str">
            <v>GRADE 12</v>
          </cell>
          <cell r="AP260" t="str">
            <v/>
          </cell>
          <cell r="AW260">
            <v>97</v>
          </cell>
          <cell r="BC260">
            <v>95</v>
          </cell>
          <cell r="BK260" t="str">
            <v>C3</v>
          </cell>
          <cell r="BL260" t="str">
            <v>C3</v>
          </cell>
          <cell r="BM260" t="str">
            <v>C3</v>
          </cell>
          <cell r="CW260" t="str">
            <v>Flush toilet (municipal)</v>
          </cell>
          <cell r="DO260" t="str">
            <v/>
          </cell>
          <cell r="DP260" t="str">
            <v xml:space="preserve"> </v>
          </cell>
          <cell r="EM260" t="str">
            <v>YES</v>
          </cell>
          <cell r="EN260" t="str">
            <v/>
          </cell>
          <cell r="EO260" t="str">
            <v/>
          </cell>
          <cell r="EP260" t="str">
            <v/>
          </cell>
          <cell r="EQ260" t="str">
            <v/>
          </cell>
          <cell r="FH260" t="str">
            <v/>
          </cell>
          <cell r="FI260" t="str">
            <v/>
          </cell>
          <cell r="FP260">
            <v>0</v>
          </cell>
          <cell r="FR260">
            <v>0</v>
          </cell>
          <cell r="FT260">
            <v>0</v>
          </cell>
          <cell r="FV260">
            <v>0</v>
          </cell>
          <cell r="FW260">
            <v>0</v>
          </cell>
          <cell r="GA260" t="str">
            <v/>
          </cell>
          <cell r="GC260" t="str">
            <v>Yes</v>
          </cell>
          <cell r="GD260">
            <v>0</v>
          </cell>
          <cell r="GE260">
            <v>0</v>
          </cell>
          <cell r="GF260">
            <v>0</v>
          </cell>
          <cell r="GG260" t="str">
            <v>2</v>
          </cell>
          <cell r="GH260" t="str">
            <v>0</v>
          </cell>
          <cell r="GT260" t="str">
            <v/>
          </cell>
          <cell r="GU260">
            <v>4</v>
          </cell>
          <cell r="GV260">
            <v>6</v>
          </cell>
          <cell r="GW260">
            <v>-2</v>
          </cell>
          <cell r="GX260">
            <v>0.5</v>
          </cell>
          <cell r="GY260" t="str">
            <v>4</v>
          </cell>
          <cell r="GZ260">
            <v>5</v>
          </cell>
          <cell r="HA260">
            <v>3</v>
          </cell>
          <cell r="HB260">
            <v>0.6</v>
          </cell>
          <cell r="HC260">
            <v>0</v>
          </cell>
          <cell r="HD260">
            <v>1</v>
          </cell>
          <cell r="HE260" t="str">
            <v>0</v>
          </cell>
          <cell r="HF260">
            <v>0</v>
          </cell>
          <cell r="HG260" t="str">
            <v>0</v>
          </cell>
          <cell r="HH260">
            <v>0</v>
          </cell>
          <cell r="HI260">
            <v>0</v>
          </cell>
          <cell r="HJ260">
            <v>0</v>
          </cell>
          <cell r="HK260">
            <v>0</v>
          </cell>
          <cell r="HL260">
            <v>0</v>
          </cell>
          <cell r="HM260">
            <v>0</v>
          </cell>
          <cell r="HN260">
            <v>0</v>
          </cell>
          <cell r="HO260" t="str">
            <v>0</v>
          </cell>
          <cell r="HP260">
            <v>0</v>
          </cell>
          <cell r="HQ260" t="str">
            <v>0</v>
          </cell>
          <cell r="HR260">
            <v>2</v>
          </cell>
          <cell r="HS260">
            <v>2</v>
          </cell>
          <cell r="HT260">
            <v>5</v>
          </cell>
          <cell r="HU260">
            <v>3</v>
          </cell>
          <cell r="HV260">
            <v>0</v>
          </cell>
          <cell r="HW260">
            <v>0</v>
          </cell>
          <cell r="HX260">
            <v>0</v>
          </cell>
          <cell r="HY260" t="str">
            <v>0</v>
          </cell>
          <cell r="HZ260" t="str">
            <v>0</v>
          </cell>
          <cell r="IA260">
            <v>15</v>
          </cell>
          <cell r="IB260">
            <v>15</v>
          </cell>
          <cell r="IC260">
            <v>0</v>
          </cell>
          <cell r="ID260">
            <v>0</v>
          </cell>
          <cell r="IE260">
            <v>1</v>
          </cell>
          <cell r="IF260">
            <v>1</v>
          </cell>
          <cell r="IG260">
            <v>323718.59000000003</v>
          </cell>
          <cell r="IH260" t="str">
            <v>7490099,15</v>
          </cell>
          <cell r="II260" t="str">
            <v>TBD</v>
          </cell>
          <cell r="IJ260">
            <v>7840974.4000000004</v>
          </cell>
          <cell r="IK260">
            <v>10804862.723200001</v>
          </cell>
          <cell r="IL260">
            <v>0</v>
          </cell>
          <cell r="IM260">
            <v>0</v>
          </cell>
          <cell r="IN260" t="str">
            <v>323718,59</v>
          </cell>
          <cell r="IP260">
            <v>-10481144.133099999</v>
          </cell>
          <cell r="IQ260">
            <v>4.3219533934999999E-2</v>
          </cell>
          <cell r="IS260">
            <v>100</v>
          </cell>
          <cell r="IT260">
            <v>5</v>
          </cell>
          <cell r="IU260" t="str">
            <v>PREVENTATIVE MAINTENANCE</v>
          </cell>
        </row>
        <row r="261">
          <cell r="A261" t="str">
            <v>KATLANI (NGK) PRIMÊRE SKOOL</v>
          </cell>
          <cell r="B261" t="str">
            <v>CLOSED</v>
          </cell>
          <cell r="C261" t="str">
            <v>NCPRP1981</v>
          </cell>
          <cell r="D261">
            <v>300000009</v>
          </cell>
          <cell r="E261" t="str">
            <v/>
          </cell>
          <cell r="F261" t="str">
            <v>PIXLEY KA SEME</v>
          </cell>
          <cell r="G261" t="str">
            <v>SIYANCUMA</v>
          </cell>
          <cell r="H261" t="str">
            <v>DOUGLAS</v>
          </cell>
          <cell r="I261" t="str">
            <v>DOUGLAS</v>
          </cell>
          <cell r="J261" t="str">
            <v>DOUGLAS</v>
          </cell>
          <cell r="K261" t="str">
            <v xml:space="preserve">-29.1028                 </v>
          </cell>
          <cell r="L261" t="str">
            <v xml:space="preserve">23.6092                  </v>
          </cell>
          <cell r="N261" t="str">
            <v>CLOSED</v>
          </cell>
          <cell r="O261" t="str">
            <v>CLOSED</v>
          </cell>
          <cell r="T261" t="str">
            <v>CLOSED</v>
          </cell>
          <cell r="U261" t="str">
            <v>RURAL</v>
          </cell>
          <cell r="V261" t="str">
            <v>236</v>
          </cell>
          <cell r="W261" t="str">
            <v>3,8947</v>
          </cell>
          <cell r="X261">
            <v>2.8</v>
          </cell>
          <cell r="Y261" t="str">
            <v>1,0947</v>
          </cell>
          <cell r="Z261">
            <v>164</v>
          </cell>
          <cell r="AA261" t="str">
            <v>CLOSED</v>
          </cell>
          <cell r="AB261" t="str">
            <v>CLOSED</v>
          </cell>
          <cell r="AC261" t="str">
            <v>CLOSED</v>
          </cell>
          <cell r="AD261" t="str">
            <v>CLOSED</v>
          </cell>
          <cell r="AE261" t="str">
            <v>CLOSED</v>
          </cell>
          <cell r="AF261" t="str">
            <v>CLOSED</v>
          </cell>
          <cell r="AG261" t="str">
            <v>SCHOOL OFFICIALLY CLOSED</v>
          </cell>
          <cell r="AH261" t="str">
            <v>CLOSED</v>
          </cell>
          <cell r="AI261" t="str">
            <v>SCHOOL CLOSED</v>
          </cell>
          <cell r="AJ261" t="str">
            <v>CLOSED</v>
          </cell>
          <cell r="AK261">
            <v>0</v>
          </cell>
          <cell r="AL261" t="str">
            <v>CLOSED</v>
          </cell>
          <cell r="AM261" t="str">
            <v>CLOSED</v>
          </cell>
          <cell r="AN261" t="str">
            <v>GRADE 1</v>
          </cell>
          <cell r="AO261" t="str">
            <v>GRADE 6</v>
          </cell>
          <cell r="AP261" t="str">
            <v/>
          </cell>
          <cell r="BC261">
            <v>0</v>
          </cell>
          <cell r="BK261" t="str">
            <v>C3</v>
          </cell>
          <cell r="BL261" t="str">
            <v>C1</v>
          </cell>
          <cell r="CW261" t="str">
            <v>VIP</v>
          </cell>
          <cell r="DO261" t="str">
            <v>138</v>
          </cell>
          <cell r="DP261" t="str">
            <v>WELDED MESH</v>
          </cell>
          <cell r="EM261" t="str">
            <v>YES</v>
          </cell>
          <cell r="EN261" t="str">
            <v/>
          </cell>
          <cell r="EO261" t="str">
            <v/>
          </cell>
          <cell r="EP261" t="str">
            <v/>
          </cell>
          <cell r="EQ261" t="str">
            <v/>
          </cell>
          <cell r="FH261" t="str">
            <v/>
          </cell>
          <cell r="FI261" t="str">
            <v/>
          </cell>
          <cell r="FP261">
            <v>0</v>
          </cell>
          <cell r="FR261">
            <v>0</v>
          </cell>
          <cell r="FT261">
            <v>0</v>
          </cell>
          <cell r="FV261">
            <v>0</v>
          </cell>
          <cell r="FW261">
            <v>0</v>
          </cell>
          <cell r="GA261" t="str">
            <v/>
          </cell>
          <cell r="GC261" t="str">
            <v>Yes</v>
          </cell>
          <cell r="GD261">
            <v>0</v>
          </cell>
          <cell r="GE261">
            <v>0</v>
          </cell>
          <cell r="GF261">
            <v>0</v>
          </cell>
          <cell r="GG261" t="str">
            <v>0</v>
          </cell>
          <cell r="GH261" t="str">
            <v>0</v>
          </cell>
          <cell r="GT261" t="str">
            <v/>
          </cell>
          <cell r="GU261">
            <v>2</v>
          </cell>
          <cell r="GV261">
            <v>4</v>
          </cell>
          <cell r="GW261">
            <v>-2</v>
          </cell>
          <cell r="GX261">
            <v>0.5</v>
          </cell>
          <cell r="GY261" t="str">
            <v>2</v>
          </cell>
          <cell r="GZ261">
            <v>2</v>
          </cell>
          <cell r="HA261">
            <v>1</v>
          </cell>
          <cell r="HB261">
            <v>0.5</v>
          </cell>
          <cell r="HC261">
            <v>0</v>
          </cell>
          <cell r="HD261">
            <v>1</v>
          </cell>
          <cell r="HE261" t="str">
            <v>0</v>
          </cell>
          <cell r="HF261">
            <v>0</v>
          </cell>
          <cell r="HG261" t="str">
            <v>0</v>
          </cell>
          <cell r="HH261">
            <v>0</v>
          </cell>
          <cell r="HI261">
            <v>0</v>
          </cell>
          <cell r="HJ261">
            <v>0</v>
          </cell>
          <cell r="HK261">
            <v>0</v>
          </cell>
          <cell r="HL261">
            <v>0</v>
          </cell>
          <cell r="HM261">
            <v>0</v>
          </cell>
          <cell r="HN261">
            <v>0</v>
          </cell>
          <cell r="HO261" t="str">
            <v>0</v>
          </cell>
          <cell r="HP261">
            <v>0</v>
          </cell>
          <cell r="HQ261" t="str">
            <v>0</v>
          </cell>
          <cell r="HR261">
            <v>1</v>
          </cell>
          <cell r="HS261">
            <v>1</v>
          </cell>
          <cell r="HT261">
            <v>5</v>
          </cell>
          <cell r="HU261">
            <v>4</v>
          </cell>
          <cell r="HW261">
            <v>0</v>
          </cell>
          <cell r="HX261">
            <v>0</v>
          </cell>
          <cell r="HY261" t="str">
            <v>0</v>
          </cell>
          <cell r="HZ261" t="str">
            <v>0</v>
          </cell>
          <cell r="IA261">
            <v>2</v>
          </cell>
          <cell r="IB261">
            <v>2</v>
          </cell>
          <cell r="IC261">
            <v>0</v>
          </cell>
          <cell r="ID261">
            <v>0</v>
          </cell>
          <cell r="IE261">
            <v>1</v>
          </cell>
          <cell r="IF261">
            <v>1</v>
          </cell>
          <cell r="IG261">
            <v>134680.59</v>
          </cell>
          <cell r="IH261" t="str">
            <v>2703279,98</v>
          </cell>
          <cell r="II261" t="str">
            <v>TBD</v>
          </cell>
          <cell r="IJ261">
            <v>2772737.98</v>
          </cell>
          <cell r="IK261">
            <v>3820832.9364</v>
          </cell>
          <cell r="IL261">
            <v>275930.95319999999</v>
          </cell>
          <cell r="IM261">
            <v>369257.85920000001</v>
          </cell>
          <cell r="IN261" t="str">
            <v>134680,59</v>
          </cell>
          <cell r="IP261">
            <v>-3686152.3464000002</v>
          </cell>
          <cell r="IQ261">
            <v>4.9821175383000002E-2</v>
          </cell>
          <cell r="IS261">
            <v>100</v>
          </cell>
          <cell r="IT261">
            <v>5</v>
          </cell>
          <cell r="IU261" t="str">
            <v>PREVENTATIVE MAINTENANCE</v>
          </cell>
        </row>
        <row r="262">
          <cell r="A262" t="str">
            <v>KEATLHOLELA PRIMARY SCHOOL</v>
          </cell>
          <cell r="B262" t="str">
            <v>GOVERNMENT SCHOOL</v>
          </cell>
          <cell r="C262" t="str">
            <v>NCPRP2736</v>
          </cell>
          <cell r="D262">
            <v>300100641</v>
          </cell>
          <cell r="E262" t="str">
            <v/>
          </cell>
          <cell r="F262" t="str">
            <v>JOHN TAOLO GAETSEWE</v>
          </cell>
          <cell r="G262" t="str">
            <v>JOE MOROLONG</v>
          </cell>
          <cell r="H262" t="str">
            <v>KURUMAN</v>
          </cell>
          <cell r="I262" t="str">
            <v>HYSONVILL</v>
          </cell>
          <cell r="J262" t="str">
            <v>1, HEISON VILLAGE, KURUMAN</v>
          </cell>
          <cell r="K262" t="str">
            <v>-27.292983</v>
          </cell>
          <cell r="L262" t="str">
            <v>23.830433</v>
          </cell>
          <cell r="M262">
            <v>2</v>
          </cell>
          <cell r="N262" t="str">
            <v>NV THOLE</v>
          </cell>
          <cell r="O262" t="str">
            <v>1</v>
          </cell>
          <cell r="P262" t="str">
            <v>TSHOGANYETSO BELLA SELAO</v>
          </cell>
          <cell r="Q262" t="str">
            <v>0721010445</v>
          </cell>
          <cell r="R262" t="str">
            <v>0731679516</v>
          </cell>
          <cell r="S262" t="str">
            <v>WWW.KEATLHOLELAPRIMARY@GMAIL.COM</v>
          </cell>
          <cell r="T262" t="str">
            <v>TBD</v>
          </cell>
          <cell r="U262" t="str">
            <v>RURAL</v>
          </cell>
          <cell r="V262" t="str">
            <v>STAND NO PS35</v>
          </cell>
          <cell r="W262" t="str">
            <v>1,1832</v>
          </cell>
          <cell r="X262">
            <v>2.8</v>
          </cell>
          <cell r="Y262" t="str">
            <v>-1,6168</v>
          </cell>
          <cell r="AA262" t="str">
            <v>PERMANENT</v>
          </cell>
          <cell r="AB262" t="str">
            <v/>
          </cell>
          <cell r="AC262" t="str">
            <v/>
          </cell>
          <cell r="AD262" t="str">
            <v>PROVINCIAL</v>
          </cell>
          <cell r="AE262" t="str">
            <v/>
          </cell>
          <cell r="AF262" t="str">
            <v/>
          </cell>
          <cell r="AG262" t="str">
            <v>OPERATIONAL (LEARNERS AT THE SCHOOL)</v>
          </cell>
          <cell r="AH262" t="str">
            <v>PUBLIC</v>
          </cell>
          <cell r="AI262" t="str">
            <v>PUBLIC ORDINARY SCHOOL</v>
          </cell>
          <cell r="AJ262" t="str">
            <v>PRIMARY</v>
          </cell>
          <cell r="AK262">
            <v>184</v>
          </cell>
          <cell r="AL262" t="str">
            <v>SMALL PRIMARY</v>
          </cell>
          <cell r="AM262" t="str">
            <v xml:space="preserve">LEVEL 1 PRIMARY SCHOOL </v>
          </cell>
          <cell r="AN262" t="str">
            <v>GRADE R</v>
          </cell>
          <cell r="AO262" t="str">
            <v>GRADE 7</v>
          </cell>
          <cell r="AP262" t="str">
            <v>140</v>
          </cell>
          <cell r="AQ262">
            <v>141</v>
          </cell>
          <cell r="AR262">
            <v>130</v>
          </cell>
          <cell r="AS262">
            <v>138</v>
          </cell>
          <cell r="AT262">
            <v>136</v>
          </cell>
          <cell r="AU262">
            <v>144</v>
          </cell>
          <cell r="AV262">
            <v>177</v>
          </cell>
          <cell r="AW262">
            <v>172</v>
          </cell>
          <cell r="AX262">
            <v>213</v>
          </cell>
          <cell r="AY262">
            <v>174</v>
          </cell>
          <cell r="AZ262">
            <v>186</v>
          </cell>
          <cell r="BA262">
            <v>182</v>
          </cell>
          <cell r="BB262">
            <v>153</v>
          </cell>
          <cell r="BC262">
            <v>184</v>
          </cell>
          <cell r="BE262">
            <v>0</v>
          </cell>
          <cell r="BK262" t="str">
            <v>C2</v>
          </cell>
          <cell r="BL262" t="str">
            <v>C3</v>
          </cell>
          <cell r="BM262" t="str">
            <v>C3</v>
          </cell>
          <cell r="CW262" t="str">
            <v>Enviro Loo</v>
          </cell>
          <cell r="DO262" t="str">
            <v>454,79</v>
          </cell>
          <cell r="DP262" t="str">
            <v xml:space="preserve"> </v>
          </cell>
          <cell r="EH262">
            <v>1</v>
          </cell>
          <cell r="EM262" t="str">
            <v>YES</v>
          </cell>
          <cell r="EN262" t="str">
            <v/>
          </cell>
          <cell r="EO262" t="str">
            <v/>
          </cell>
          <cell r="EP262" t="str">
            <v/>
          </cell>
          <cell r="EQ262" t="str">
            <v/>
          </cell>
          <cell r="FH262" t="str">
            <v/>
          </cell>
          <cell r="FI262" t="str">
            <v/>
          </cell>
          <cell r="FP262">
            <v>1773653.6708</v>
          </cell>
          <cell r="FR262">
            <v>1773653.6708</v>
          </cell>
          <cell r="FT262">
            <v>1773653.6708</v>
          </cell>
          <cell r="FV262">
            <v>1773653.6708</v>
          </cell>
          <cell r="FW262">
            <v>7094614.6831999999</v>
          </cell>
          <cell r="GA262" t="str">
            <v/>
          </cell>
          <cell r="GC262" t="str">
            <v>Yes</v>
          </cell>
          <cell r="GD262">
            <v>0</v>
          </cell>
          <cell r="GE262">
            <v>0</v>
          </cell>
          <cell r="GF262">
            <v>1</v>
          </cell>
          <cell r="GG262" t="str">
            <v>0</v>
          </cell>
          <cell r="GH262" t="str">
            <v>0</v>
          </cell>
          <cell r="GI262" t="str">
            <v>Borehole/Well on site</v>
          </cell>
          <cell r="GJ262" t="str">
            <v>Always available</v>
          </cell>
          <cell r="GK262" t="str">
            <v>YES</v>
          </cell>
          <cell r="GL262">
            <v>2</v>
          </cell>
          <cell r="GM262">
            <v>20000</v>
          </cell>
          <cell r="GN262" t="str">
            <v>2 x 10kl</v>
          </cell>
          <cell r="GR262" t="str">
            <v>Reticulated for drinking purposes, Reticulated for vegetable garden</v>
          </cell>
          <cell r="GS262" t="str">
            <v>Less than 25% needed</v>
          </cell>
          <cell r="GT262" t="str">
            <v/>
          </cell>
          <cell r="GU262">
            <v>6</v>
          </cell>
          <cell r="GV262">
            <v>12</v>
          </cell>
          <cell r="GW262">
            <v>-6</v>
          </cell>
          <cell r="GX262">
            <v>0.58333333333333337</v>
          </cell>
          <cell r="GY262" t="str">
            <v>4</v>
          </cell>
          <cell r="GZ262">
            <v>8</v>
          </cell>
          <cell r="HA262">
            <v>5</v>
          </cell>
          <cell r="HB262">
            <v>0.625</v>
          </cell>
          <cell r="HC262">
            <v>0</v>
          </cell>
          <cell r="HD262">
            <v>1</v>
          </cell>
          <cell r="HE262" t="str">
            <v>0</v>
          </cell>
          <cell r="HF262">
            <v>0</v>
          </cell>
          <cell r="HG262" t="str">
            <v>0</v>
          </cell>
          <cell r="HH262">
            <v>0</v>
          </cell>
          <cell r="HI262">
            <v>0</v>
          </cell>
          <cell r="HJ262">
            <v>0</v>
          </cell>
          <cell r="HK262">
            <v>0</v>
          </cell>
          <cell r="HL262">
            <v>1</v>
          </cell>
          <cell r="HM262">
            <v>1</v>
          </cell>
          <cell r="HN262">
            <v>0</v>
          </cell>
          <cell r="HO262" t="str">
            <v>0</v>
          </cell>
          <cell r="HP262">
            <v>0</v>
          </cell>
          <cell r="HQ262" t="str">
            <v>0</v>
          </cell>
          <cell r="HR262">
            <v>0</v>
          </cell>
          <cell r="HS262">
            <v>1</v>
          </cell>
          <cell r="HT262">
            <v>8</v>
          </cell>
          <cell r="HU262">
            <v>7</v>
          </cell>
          <cell r="HW262">
            <v>0</v>
          </cell>
          <cell r="HX262">
            <v>1</v>
          </cell>
          <cell r="HY262" t="str">
            <v>1</v>
          </cell>
          <cell r="HZ262" t="str">
            <v>0</v>
          </cell>
          <cell r="IA262">
            <v>6</v>
          </cell>
          <cell r="IB262">
            <v>6</v>
          </cell>
          <cell r="IC262">
            <v>0</v>
          </cell>
          <cell r="ID262">
            <v>0</v>
          </cell>
          <cell r="IE262">
            <v>1</v>
          </cell>
          <cell r="IF262">
            <v>1</v>
          </cell>
          <cell r="IG262">
            <v>735903.28</v>
          </cell>
          <cell r="IH262" t="str">
            <v>8546668,64</v>
          </cell>
          <cell r="II262" t="str">
            <v>TBD</v>
          </cell>
          <cell r="IJ262">
            <v>1208726.112</v>
          </cell>
          <cell r="IK262">
            <v>6133802.6991999997</v>
          </cell>
          <cell r="IL262">
            <v>660073.43740000005</v>
          </cell>
          <cell r="IM262">
            <v>883327.15700000001</v>
          </cell>
          <cell r="IN262" t="str">
            <v>351519,23</v>
          </cell>
          <cell r="IP262">
            <v>-5782283.4692000002</v>
          </cell>
          <cell r="IQ262">
            <v>6.0747044606E-2</v>
          </cell>
          <cell r="IS262">
            <v>100</v>
          </cell>
          <cell r="IT262">
            <v>5</v>
          </cell>
          <cell r="IU262" t="str">
            <v>PREVENTATIVE MAINTENANCE</v>
          </cell>
        </row>
        <row r="263">
          <cell r="A263" t="str">
            <v>KEGOMODITSWE SECONDARY SCHOOL</v>
          </cell>
          <cell r="B263" t="str">
            <v>PRIVATE PROPERTY</v>
          </cell>
          <cell r="C263" t="str">
            <v>NCPRP2737</v>
          </cell>
          <cell r="D263">
            <v>300100646</v>
          </cell>
          <cell r="E263" t="str">
            <v/>
          </cell>
          <cell r="F263" t="str">
            <v>JOHN TAOLO GAETSEWE</v>
          </cell>
          <cell r="G263" t="str">
            <v>JOE MOROLONG</v>
          </cell>
          <cell r="H263" t="str">
            <v>KURUMAN</v>
          </cell>
          <cell r="I263" t="str">
            <v>KURUMAN</v>
          </cell>
          <cell r="J263" t="str">
            <v>KGANWANE VILLAGE, KURUMAN</v>
          </cell>
          <cell r="K263" t="str">
            <v>-26.913405</v>
          </cell>
          <cell r="L263" t="str">
            <v>23.941873</v>
          </cell>
          <cell r="M263">
            <v>5</v>
          </cell>
          <cell r="N263" t="str">
            <v>NG SIAMISANG</v>
          </cell>
          <cell r="O263" t="str">
            <v>1</v>
          </cell>
          <cell r="P263" t="str">
            <v>JAMES TSHOKOLO OHENTSWE</v>
          </cell>
          <cell r="Q263" t="str">
            <v>0723749244</v>
          </cell>
          <cell r="R263" t="str">
            <v>0729883223</v>
          </cell>
          <cell r="S263" t="str">
            <v>JAMESOHENTSWE@GMAIL.COM</v>
          </cell>
          <cell r="T263" t="str">
            <v>TBD</v>
          </cell>
          <cell r="U263" t="str">
            <v>RURAL</v>
          </cell>
          <cell r="V263" t="str">
            <v>512</v>
          </cell>
          <cell r="W263" t="str">
            <v>7,4677</v>
          </cell>
          <cell r="X263">
            <v>4.8</v>
          </cell>
          <cell r="Y263" t="str">
            <v>2,6677</v>
          </cell>
          <cell r="AA263" t="str">
            <v>TEMPORARY</v>
          </cell>
          <cell r="AB263" t="str">
            <v>LEASED</v>
          </cell>
          <cell r="AC263" t="str">
            <v>FARM SECTION 14</v>
          </cell>
          <cell r="AD263" t="str">
            <v>PRIVATE / COMMERCIAL</v>
          </cell>
          <cell r="AE263" t="str">
            <v>YES</v>
          </cell>
          <cell r="AF263" t="str">
            <v>BAGA THAGANYANYANE</v>
          </cell>
          <cell r="AG263" t="str">
            <v>OPERATIONAL (LEARNERS AT THE SCHOOL)</v>
          </cell>
          <cell r="AH263" t="str">
            <v>PUBLIC</v>
          </cell>
          <cell r="AI263" t="str">
            <v>PUBLIC ORDINARY SCHOOL</v>
          </cell>
          <cell r="AJ263" t="str">
            <v xml:space="preserve">SECONDARY </v>
          </cell>
          <cell r="AK263">
            <v>416</v>
          </cell>
          <cell r="AL263" t="str">
            <v xml:space="preserve">MEDIUM SECONDARY </v>
          </cell>
          <cell r="AM263" t="str">
            <v xml:space="preserve">LEVEL 3 SECONDARY SCHOOL </v>
          </cell>
          <cell r="AN263" t="str">
            <v>GRADE 8</v>
          </cell>
          <cell r="AO263" t="str">
            <v>GRADE 12</v>
          </cell>
          <cell r="AP263" t="str">
            <v>425</v>
          </cell>
          <cell r="AQ263">
            <v>424</v>
          </cell>
          <cell r="AR263">
            <v>422</v>
          </cell>
          <cell r="AS263">
            <v>410</v>
          </cell>
          <cell r="AT263">
            <v>420</v>
          </cell>
          <cell r="AU263">
            <v>433</v>
          </cell>
          <cell r="AV263">
            <v>400</v>
          </cell>
          <cell r="AW263">
            <v>404</v>
          </cell>
          <cell r="AX263">
            <v>366</v>
          </cell>
          <cell r="AY263">
            <v>312</v>
          </cell>
          <cell r="AZ263">
            <v>371</v>
          </cell>
          <cell r="BA263">
            <v>408</v>
          </cell>
          <cell r="BB263">
            <v>353</v>
          </cell>
          <cell r="BC263">
            <v>416</v>
          </cell>
          <cell r="BK263" t="str">
            <v>C3</v>
          </cell>
          <cell r="BL263" t="str">
            <v>C3</v>
          </cell>
          <cell r="BM263" t="str">
            <v>C3</v>
          </cell>
          <cell r="CW263" t="str">
            <v>Flush toilet (septic tank)</v>
          </cell>
          <cell r="DO263" t="str">
            <v>1093,74</v>
          </cell>
          <cell r="DP263" t="str">
            <v xml:space="preserve"> </v>
          </cell>
          <cell r="EH263">
            <v>3</v>
          </cell>
          <cell r="EM263" t="str">
            <v>YES</v>
          </cell>
          <cell r="EN263" t="str">
            <v/>
          </cell>
          <cell r="EO263" t="str">
            <v/>
          </cell>
          <cell r="EP263" t="str">
            <v/>
          </cell>
          <cell r="EQ263" t="str">
            <v/>
          </cell>
          <cell r="FH263" t="str">
            <v/>
          </cell>
          <cell r="FI263" t="str">
            <v>TRIBAL / BAGA THAGANYANYANE</v>
          </cell>
          <cell r="FP263">
            <v>1773653.6708</v>
          </cell>
          <cell r="FR263">
            <v>1773653.6708</v>
          </cell>
          <cell r="FT263">
            <v>1773653.6708</v>
          </cell>
          <cell r="FV263">
            <v>1773653.6708</v>
          </cell>
          <cell r="FW263">
            <v>7094614.6831999999</v>
          </cell>
          <cell r="GA263" t="str">
            <v/>
          </cell>
          <cell r="GC263" t="str">
            <v>Yes</v>
          </cell>
          <cell r="GD263">
            <v>0</v>
          </cell>
          <cell r="GE263">
            <v>0</v>
          </cell>
          <cell r="GF263">
            <v>1</v>
          </cell>
          <cell r="GG263" t="str">
            <v>0</v>
          </cell>
          <cell r="GH263" t="str">
            <v>0</v>
          </cell>
          <cell r="GI263" t="str">
            <v>Borehole/Well on site, Municipal/Communal</v>
          </cell>
          <cell r="GJ263" t="str">
            <v>Always available</v>
          </cell>
          <cell r="GK263" t="str">
            <v>YES</v>
          </cell>
          <cell r="GL263">
            <v>1</v>
          </cell>
          <cell r="GM263">
            <v>10000</v>
          </cell>
          <cell r="GN263" t="str">
            <v>1 x 10kl</v>
          </cell>
          <cell r="GR263" t="str">
            <v>Reticulated for drinking purposes, Reticulated for vegetable garden, Reticulated for water borne sewerage system</v>
          </cell>
          <cell r="GS263" t="str">
            <v>Not needed</v>
          </cell>
          <cell r="GT263" t="str">
            <v/>
          </cell>
          <cell r="GU263">
            <v>32</v>
          </cell>
          <cell r="GV263">
            <v>16</v>
          </cell>
          <cell r="GW263">
            <v>16</v>
          </cell>
          <cell r="GX263">
            <v>0</v>
          </cell>
          <cell r="GY263" t="str">
            <v>14</v>
          </cell>
          <cell r="GZ263">
            <v>5</v>
          </cell>
          <cell r="HA263">
            <v>0</v>
          </cell>
          <cell r="HB263">
            <v>0</v>
          </cell>
          <cell r="HC263">
            <v>0</v>
          </cell>
          <cell r="HD263">
            <v>1</v>
          </cell>
          <cell r="HE263" t="str">
            <v>1</v>
          </cell>
          <cell r="HF263">
            <v>2</v>
          </cell>
          <cell r="HG263" t="str">
            <v>1</v>
          </cell>
          <cell r="HH263">
            <v>1</v>
          </cell>
          <cell r="HI263">
            <v>0</v>
          </cell>
          <cell r="HJ263">
            <v>0</v>
          </cell>
          <cell r="HK263">
            <v>1</v>
          </cell>
          <cell r="HL263">
            <v>1</v>
          </cell>
          <cell r="HM263">
            <v>0</v>
          </cell>
          <cell r="HN263">
            <v>1</v>
          </cell>
          <cell r="HO263" t="str">
            <v>0</v>
          </cell>
          <cell r="HP263">
            <v>1</v>
          </cell>
          <cell r="HQ263" t="str">
            <v>1</v>
          </cell>
          <cell r="HR263">
            <v>11</v>
          </cell>
          <cell r="HS263">
            <v>7</v>
          </cell>
          <cell r="HT263">
            <v>8</v>
          </cell>
          <cell r="HU263">
            <v>1</v>
          </cell>
          <cell r="HW263">
            <v>0</v>
          </cell>
          <cell r="HX263">
            <v>1</v>
          </cell>
          <cell r="HY263" t="str">
            <v>1</v>
          </cell>
          <cell r="HZ263" t="str">
            <v>6</v>
          </cell>
          <cell r="IA263">
            <v>14</v>
          </cell>
          <cell r="IB263">
            <v>8</v>
          </cell>
          <cell r="IC263">
            <v>0</v>
          </cell>
          <cell r="ID263">
            <v>1</v>
          </cell>
          <cell r="IE263">
            <v>1</v>
          </cell>
          <cell r="IF263">
            <v>0</v>
          </cell>
          <cell r="IG263">
            <v>1414599.35</v>
          </cell>
          <cell r="IH263" t="str">
            <v>26752113,64</v>
          </cell>
          <cell r="II263" t="str">
            <v>TBD</v>
          </cell>
          <cell r="IJ263">
            <v>12842834.5559</v>
          </cell>
          <cell r="IK263">
            <v>39570997.990800001</v>
          </cell>
          <cell r="IL263">
            <v>1531285.4446</v>
          </cell>
          <cell r="IM263">
            <v>2049205.3485000001</v>
          </cell>
          <cell r="IN263" t="str">
            <v>2554391,56</v>
          </cell>
          <cell r="IP263">
            <v>-37016606.430799998</v>
          </cell>
          <cell r="IQ263">
            <v>6.8425240373000004E-2</v>
          </cell>
          <cell r="IS263">
            <v>100</v>
          </cell>
          <cell r="IT263">
            <v>5</v>
          </cell>
          <cell r="IU263" t="str">
            <v>PREVENTATIVE MAINTENANCE</v>
          </cell>
        </row>
        <row r="264">
          <cell r="A264" t="str">
            <v>KEIDEBEES INTERMEDIÊRE SKOOL</v>
          </cell>
          <cell r="B264" t="str">
            <v>GOVERNMENT SCHOOL</v>
          </cell>
          <cell r="C264" t="str">
            <v>NCPRP2723</v>
          </cell>
          <cell r="D264">
            <v>300041206</v>
          </cell>
          <cell r="E264" t="str">
            <v/>
          </cell>
          <cell r="F264" t="str">
            <v>ZF MGCAWU</v>
          </cell>
          <cell r="G264" t="str">
            <v>DAWID KRUIPER</v>
          </cell>
          <cell r="H264" t="str">
            <v>UPINGTON</v>
          </cell>
          <cell r="I264" t="str">
            <v>PROGRESS</v>
          </cell>
          <cell r="J264" t="str">
            <v>7 VOORUITSIG STREET,UPINGTON</v>
          </cell>
          <cell r="K264" t="str">
            <v>-28.46007</v>
          </cell>
          <cell r="L264" t="str">
            <v>21.21889</v>
          </cell>
          <cell r="M264">
            <v>1</v>
          </cell>
          <cell r="N264" t="str">
            <v>NL REED</v>
          </cell>
          <cell r="O264" t="str">
            <v>4</v>
          </cell>
          <cell r="P264" t="str">
            <v>BRUCE OSWALD VAN WYK</v>
          </cell>
          <cell r="Q264" t="str">
            <v>0543313179</v>
          </cell>
          <cell r="R264" t="str">
            <v>0827899278</v>
          </cell>
          <cell r="S264" t="str">
            <v>BRUCEVANWYK01@GMAIL.COM</v>
          </cell>
          <cell r="T264" t="str">
            <v>NO</v>
          </cell>
          <cell r="U264" t="str">
            <v>URBAN</v>
          </cell>
          <cell r="V264" t="str">
            <v>3212</v>
          </cell>
          <cell r="W264" t="str">
            <v>7,9658</v>
          </cell>
          <cell r="X264">
            <v>4.8</v>
          </cell>
          <cell r="Y264" t="str">
            <v>3,1658</v>
          </cell>
          <cell r="AA264" t="str">
            <v>PERMANENT</v>
          </cell>
          <cell r="AB264" t="str">
            <v/>
          </cell>
          <cell r="AD264" t="str">
            <v>LOCAL GOVERNMENT</v>
          </cell>
          <cell r="AE264" t="str">
            <v/>
          </cell>
          <cell r="AF264" t="str">
            <v/>
          </cell>
          <cell r="AG264" t="str">
            <v>OPERATIONAL (LEARNERS AT THE SCHOOL)</v>
          </cell>
          <cell r="AH264" t="str">
            <v>PUBLIC</v>
          </cell>
          <cell r="AI264" t="str">
            <v>FULL SERVICE</v>
          </cell>
          <cell r="AJ264" t="str">
            <v>INTERMEDIATE</v>
          </cell>
          <cell r="AK264">
            <v>1199</v>
          </cell>
          <cell r="AL264" t="str">
            <v>MEGA INTERMEDIATE</v>
          </cell>
          <cell r="AM264" t="str">
            <v xml:space="preserve">LEVEL 5 INTERMEDIATESCHOOL </v>
          </cell>
          <cell r="AN264" t="str">
            <v>GRADE R</v>
          </cell>
          <cell r="AO264" t="str">
            <v>GRADE 8</v>
          </cell>
          <cell r="AP264" t="str">
            <v>1265</v>
          </cell>
          <cell r="AQ264">
            <v>1264</v>
          </cell>
          <cell r="AR264">
            <v>1301</v>
          </cell>
          <cell r="AS264">
            <v>1299</v>
          </cell>
          <cell r="AT264">
            <v>1233</v>
          </cell>
          <cell r="AU264">
            <v>1245</v>
          </cell>
          <cell r="AV264">
            <v>1292</v>
          </cell>
          <cell r="AW264">
            <v>1284</v>
          </cell>
          <cell r="AX264">
            <v>1448</v>
          </cell>
          <cell r="AY264">
            <v>1259</v>
          </cell>
          <cell r="AZ264">
            <v>1273</v>
          </cell>
          <cell r="BA264">
            <v>1288</v>
          </cell>
          <cell r="BB264">
            <v>1276</v>
          </cell>
          <cell r="BC264">
            <v>1199</v>
          </cell>
          <cell r="BE264">
            <v>0</v>
          </cell>
          <cell r="BK264" t="str">
            <v>C4</v>
          </cell>
          <cell r="BL264" t="str">
            <v>C4</v>
          </cell>
          <cell r="BM264" t="str">
            <v>C4</v>
          </cell>
          <cell r="CW264" t="str">
            <v>Flush toilet (municipal)</v>
          </cell>
          <cell r="DO264" t="str">
            <v>1509,49</v>
          </cell>
          <cell r="DP264" t="str">
            <v>WELDED MESH</v>
          </cell>
          <cell r="EH264">
            <v>6</v>
          </cell>
          <cell r="EM264" t="str">
            <v/>
          </cell>
          <cell r="EN264" t="str">
            <v/>
          </cell>
          <cell r="EO264" t="str">
            <v/>
          </cell>
          <cell r="EP264" t="str">
            <v/>
          </cell>
          <cell r="EQ264" t="str">
            <v/>
          </cell>
          <cell r="FH264" t="str">
            <v/>
          </cell>
          <cell r="FI264" t="str">
            <v/>
          </cell>
          <cell r="FP264">
            <v>61626112.943899997</v>
          </cell>
          <cell r="FR264">
            <v>61626112.943899997</v>
          </cell>
          <cell r="FT264">
            <v>61626112.943899997</v>
          </cell>
          <cell r="FV264">
            <v>61626112.943899997</v>
          </cell>
          <cell r="FW264">
            <v>246504451.77559999</v>
          </cell>
          <cell r="GA264" t="str">
            <v/>
          </cell>
          <cell r="GC264" t="str">
            <v>Yes</v>
          </cell>
          <cell r="GD264">
            <v>0</v>
          </cell>
          <cell r="GE264">
            <v>0</v>
          </cell>
          <cell r="GF264">
            <v>0</v>
          </cell>
          <cell r="GG264" t="str">
            <v>0</v>
          </cell>
          <cell r="GH264" t="str">
            <v>0</v>
          </cell>
          <cell r="GI264" t="str">
            <v xml:space="preserve">Borehole/Well on site, Municipal Yard Supply, Rainwater Harvesting </v>
          </cell>
          <cell r="GJ264" t="str">
            <v>Less than 75%</v>
          </cell>
          <cell r="GK264" t="str">
            <v>NO</v>
          </cell>
          <cell r="GL264">
            <v>0</v>
          </cell>
          <cell r="GR264" t="str">
            <v>Reticulated for drinking purposes, Reticulated for vegetable garden, Reticulated for water borne sewerage system</v>
          </cell>
          <cell r="GS264" t="str">
            <v>Less than 25% needed</v>
          </cell>
          <cell r="GT264" t="str">
            <v/>
          </cell>
          <cell r="GU264">
            <v>30</v>
          </cell>
          <cell r="GV264">
            <v>29.975000000000001</v>
          </cell>
          <cell r="GW264">
            <v>2.4999999999998579E-2</v>
          </cell>
          <cell r="GX264">
            <v>0</v>
          </cell>
          <cell r="GY264" t="str">
            <v>14</v>
          </cell>
          <cell r="GZ264">
            <v>0</v>
          </cell>
          <cell r="HA264">
            <v>0</v>
          </cell>
          <cell r="HB264">
            <v>0</v>
          </cell>
          <cell r="HC264">
            <v>0</v>
          </cell>
          <cell r="HD264">
            <v>1</v>
          </cell>
          <cell r="HE264" t="str">
            <v>1</v>
          </cell>
          <cell r="HF264">
            <v>1</v>
          </cell>
          <cell r="HG264" t="str">
            <v>1</v>
          </cell>
          <cell r="HH264">
            <v>1</v>
          </cell>
          <cell r="HI264">
            <v>0</v>
          </cell>
          <cell r="HJ264">
            <v>0</v>
          </cell>
          <cell r="HK264">
            <v>0</v>
          </cell>
          <cell r="HL264">
            <v>1</v>
          </cell>
          <cell r="HM264">
            <v>1</v>
          </cell>
          <cell r="HN264">
            <v>1</v>
          </cell>
          <cell r="HO264" t="str">
            <v>1</v>
          </cell>
          <cell r="HP264">
            <v>1</v>
          </cell>
          <cell r="HQ264" t="str">
            <v>0</v>
          </cell>
          <cell r="HR264">
            <v>16</v>
          </cell>
          <cell r="HS264">
            <v>16</v>
          </cell>
          <cell r="HT264">
            <v>14</v>
          </cell>
          <cell r="HU264">
            <v>4</v>
          </cell>
          <cell r="HW264">
            <v>0</v>
          </cell>
          <cell r="HX264">
            <v>1</v>
          </cell>
          <cell r="HY264" t="str">
            <v>1</v>
          </cell>
          <cell r="HZ264" t="str">
            <v>20</v>
          </cell>
          <cell r="IA264">
            <v>39</v>
          </cell>
          <cell r="IB264">
            <v>19</v>
          </cell>
          <cell r="IC264">
            <v>0</v>
          </cell>
          <cell r="ID264">
            <v>0</v>
          </cell>
          <cell r="IE264">
            <v>1</v>
          </cell>
          <cell r="IF264">
            <v>1</v>
          </cell>
          <cell r="IG264">
            <v>594806.27</v>
          </cell>
          <cell r="IH264" t="str">
            <v>43267594,55</v>
          </cell>
          <cell r="II264" t="str">
            <v>1896</v>
          </cell>
          <cell r="IJ264">
            <v>11054071.655999999</v>
          </cell>
          <cell r="IK264">
            <v>45863650.222999997</v>
          </cell>
          <cell r="IL264">
            <v>750345.38</v>
          </cell>
          <cell r="IM264">
            <v>1004131.3795</v>
          </cell>
          <cell r="IN264" t="str">
            <v>594806,27</v>
          </cell>
          <cell r="IP264">
            <v>-45268843.953000002</v>
          </cell>
          <cell r="IQ264">
            <v>1.3747153579000001E-2</v>
          </cell>
          <cell r="IS264">
            <v>100</v>
          </cell>
          <cell r="IT264">
            <v>5</v>
          </cell>
          <cell r="IU264" t="str">
            <v>CORRECTIVE MAINTENANCE</v>
          </cell>
        </row>
        <row r="265">
          <cell r="A265" t="str">
            <v>KEIMOES (RK) INTERMEDIATE SCHOOL</v>
          </cell>
          <cell r="B265" t="str">
            <v>PRIVATE PROPERTY</v>
          </cell>
          <cell r="C265" t="str">
            <v>NCPRP0479, 0623, 0661, 0723</v>
          </cell>
          <cell r="D265">
            <v>300042305</v>
          </cell>
          <cell r="E265" t="str">
            <v/>
          </cell>
          <cell r="F265" t="str">
            <v>ZF MGCAWU</v>
          </cell>
          <cell r="G265" t="str">
            <v>KAI ! GARIB</v>
          </cell>
          <cell r="H265" t="str">
            <v>KEIMOES</v>
          </cell>
          <cell r="I265" t="str">
            <v>KEIMOS GARDINIA</v>
          </cell>
          <cell r="J265" t="str">
            <v>MAIN ROAD, KEIMOES</v>
          </cell>
          <cell r="K265" t="str">
            <v>-28.710470</v>
          </cell>
          <cell r="L265" t="str">
            <v>20.988925</v>
          </cell>
          <cell r="M265">
            <v>2</v>
          </cell>
          <cell r="N265" t="str">
            <v>S FERRUS</v>
          </cell>
          <cell r="O265" t="str">
            <v>4</v>
          </cell>
          <cell r="P265" t="str">
            <v>RAZZOO BEZUIDENHOUT</v>
          </cell>
          <cell r="Q265" t="str">
            <v>0544612806</v>
          </cell>
          <cell r="R265" t="str">
            <v>0827714323</v>
          </cell>
          <cell r="S265" t="str">
            <v>KEIMOESRK@GMAIL.COM</v>
          </cell>
          <cell r="T265" t="str">
            <v>YES</v>
          </cell>
          <cell r="U265" t="str">
            <v>URBAN</v>
          </cell>
          <cell r="V265" t="str">
            <v>212, 213, 201, 214</v>
          </cell>
          <cell r="W265" t="str">
            <v>0,6938</v>
          </cell>
          <cell r="X265">
            <v>4.8</v>
          </cell>
          <cell r="Y265" t="str">
            <v>-4,1062</v>
          </cell>
          <cell r="Z265">
            <v>2882</v>
          </cell>
          <cell r="AA265" t="str">
            <v>TEMPORARY</v>
          </cell>
          <cell r="AB265" t="str">
            <v>LEASED</v>
          </cell>
          <cell r="AC265" t="str">
            <v>CHURCH SECTION 14</v>
          </cell>
          <cell r="AD265" t="str">
            <v>PRIVATE / COMMERCIAL</v>
          </cell>
          <cell r="AE265" t="str">
            <v>YES</v>
          </cell>
          <cell r="AF265" t="str">
            <v>BISHOP EDWARD RISI 0544611846</v>
          </cell>
          <cell r="AG265" t="str">
            <v>OPERATIONAL (LEARNERS AT THE SCHOOL)</v>
          </cell>
          <cell r="AH265" t="str">
            <v>PUBLIC</v>
          </cell>
          <cell r="AI265" t="str">
            <v>PUBLIC ORDINARY SCHOOL</v>
          </cell>
          <cell r="AJ265" t="str">
            <v>INTERMEDIATE</v>
          </cell>
          <cell r="AK265">
            <v>768</v>
          </cell>
          <cell r="AL265" t="str">
            <v>LARGE INTERMEDIATE</v>
          </cell>
          <cell r="AM265" t="str">
            <v xml:space="preserve">LEVEL 3 INTERMEDIATESCHOOL </v>
          </cell>
          <cell r="AN265" t="str">
            <v>GRADE R</v>
          </cell>
          <cell r="AO265" t="str">
            <v>GRADE 8</v>
          </cell>
          <cell r="AP265" t="str">
            <v>737</v>
          </cell>
          <cell r="AQ265">
            <v>720</v>
          </cell>
          <cell r="AR265">
            <v>756</v>
          </cell>
          <cell r="AS265">
            <v>729</v>
          </cell>
          <cell r="AT265">
            <v>792</v>
          </cell>
          <cell r="AU265">
            <v>781</v>
          </cell>
          <cell r="AV265">
            <v>726</v>
          </cell>
          <cell r="AW265">
            <v>633</v>
          </cell>
          <cell r="AX265">
            <v>874</v>
          </cell>
          <cell r="AY265">
            <v>716</v>
          </cell>
          <cell r="AZ265">
            <v>734</v>
          </cell>
          <cell r="BA265">
            <v>757</v>
          </cell>
          <cell r="BB265">
            <v>740</v>
          </cell>
          <cell r="BC265">
            <v>768</v>
          </cell>
          <cell r="BE265">
            <v>0</v>
          </cell>
          <cell r="BK265" t="str">
            <v>C3</v>
          </cell>
          <cell r="BL265" t="str">
            <v>C4</v>
          </cell>
          <cell r="BM265" t="str">
            <v>C4</v>
          </cell>
          <cell r="CW265" t="str">
            <v>Flush toilet (municipal)</v>
          </cell>
          <cell r="DO265" t="str">
            <v>1977,83</v>
          </cell>
          <cell r="DP265" t="str">
            <v>RAZOR WIRE FENCE</v>
          </cell>
          <cell r="EH265">
            <v>4</v>
          </cell>
          <cell r="EM265" t="str">
            <v>YES</v>
          </cell>
          <cell r="EN265" t="str">
            <v/>
          </cell>
          <cell r="EO265" t="str">
            <v/>
          </cell>
          <cell r="EP265" t="str">
            <v/>
          </cell>
          <cell r="EQ265" t="str">
            <v/>
          </cell>
          <cell r="FH265" t="str">
            <v/>
          </cell>
          <cell r="FI265" t="str">
            <v>CHURCH SCHOOL: BISHOP EDWARD RISI</v>
          </cell>
          <cell r="FJ265" t="str">
            <v>CHECK OWNERSHIP - STATE OWNED?</v>
          </cell>
          <cell r="FP265">
            <v>0</v>
          </cell>
          <cell r="FR265">
            <v>0</v>
          </cell>
          <cell r="FT265">
            <v>0</v>
          </cell>
          <cell r="FV265">
            <v>0</v>
          </cell>
          <cell r="FW265">
            <v>0</v>
          </cell>
          <cell r="GA265" t="str">
            <v/>
          </cell>
          <cell r="GC265" t="str">
            <v>Yes</v>
          </cell>
          <cell r="GD265">
            <v>20</v>
          </cell>
          <cell r="GE265">
            <v>45</v>
          </cell>
          <cell r="GF265">
            <v>0</v>
          </cell>
          <cell r="GG265" t="str">
            <v>4</v>
          </cell>
          <cell r="GH265" t="str">
            <v>0</v>
          </cell>
          <cell r="GI265" t="str">
            <v>Borehole/Well on site, Municipal/Communal</v>
          </cell>
          <cell r="GJ265" t="str">
            <v>Always available</v>
          </cell>
          <cell r="GK265" t="str">
            <v>NO</v>
          </cell>
          <cell r="GL265">
            <v>0</v>
          </cell>
          <cell r="GR265" t="str">
            <v>Reticulated for drinking purposes</v>
          </cell>
          <cell r="GS265" t="str">
            <v>Less than 25% needed</v>
          </cell>
          <cell r="GT265" t="str">
            <v/>
          </cell>
          <cell r="GU265">
            <v>13</v>
          </cell>
          <cell r="GV265">
            <v>20</v>
          </cell>
          <cell r="GW265">
            <v>-7</v>
          </cell>
          <cell r="GX265">
            <v>0.4</v>
          </cell>
          <cell r="GY265" t="str">
            <v>1</v>
          </cell>
          <cell r="GZ265">
            <v>13</v>
          </cell>
          <cell r="HA265">
            <v>12</v>
          </cell>
          <cell r="HB265">
            <v>0.92307692307692313</v>
          </cell>
          <cell r="HC265">
            <v>0</v>
          </cell>
          <cell r="HD265">
            <v>1</v>
          </cell>
          <cell r="HE265" t="str">
            <v>1</v>
          </cell>
          <cell r="HF265">
            <v>0</v>
          </cell>
          <cell r="HG265" t="str">
            <v>0</v>
          </cell>
          <cell r="HH265">
            <v>1</v>
          </cell>
          <cell r="HI265">
            <v>1</v>
          </cell>
          <cell r="HJ265">
            <v>0</v>
          </cell>
          <cell r="HK265">
            <v>0</v>
          </cell>
          <cell r="HL265">
            <v>1</v>
          </cell>
          <cell r="HM265">
            <v>1</v>
          </cell>
          <cell r="HN265">
            <v>0</v>
          </cell>
          <cell r="HO265" t="str">
            <v>0</v>
          </cell>
          <cell r="HP265">
            <v>1</v>
          </cell>
          <cell r="HQ265" t="str">
            <v>1</v>
          </cell>
          <cell r="HR265">
            <v>3</v>
          </cell>
          <cell r="HS265">
            <v>3</v>
          </cell>
          <cell r="HT265">
            <v>14</v>
          </cell>
          <cell r="HU265">
            <v>11</v>
          </cell>
          <cell r="HW265">
            <v>1</v>
          </cell>
          <cell r="HX265">
            <v>1</v>
          </cell>
          <cell r="HY265" t="str">
            <v>0</v>
          </cell>
          <cell r="HZ265" t="str">
            <v>0</v>
          </cell>
          <cell r="IA265">
            <v>23</v>
          </cell>
          <cell r="IB265">
            <v>23</v>
          </cell>
          <cell r="IC265">
            <v>0</v>
          </cell>
          <cell r="ID265">
            <v>0</v>
          </cell>
          <cell r="IE265">
            <v>1</v>
          </cell>
          <cell r="IF265">
            <v>1</v>
          </cell>
          <cell r="IG265">
            <v>2244.16</v>
          </cell>
          <cell r="IH265" t="str">
            <v>6182764,3099</v>
          </cell>
          <cell r="II265" t="str">
            <v>1974</v>
          </cell>
          <cell r="IJ265">
            <v>31863476.377999999</v>
          </cell>
          <cell r="IK265">
            <v>23415096.7947</v>
          </cell>
          <cell r="IL265">
            <v>678136.06</v>
          </cell>
          <cell r="IM265">
            <v>907499.02049999998</v>
          </cell>
          <cell r="IN265" t="str">
            <v>2244,16</v>
          </cell>
          <cell r="IP265">
            <v>-23412852.6347</v>
          </cell>
          <cell r="IQ265">
            <v>3.6297031628000002E-4</v>
          </cell>
          <cell r="IS265">
            <v>100</v>
          </cell>
          <cell r="IT265">
            <v>5</v>
          </cell>
          <cell r="IU265" t="str">
            <v>FEASIBILITY STUDY</v>
          </cell>
        </row>
        <row r="266">
          <cell r="A266" t="str">
            <v>KEIMOES GEKOMBINEERDE SKOOL</v>
          </cell>
          <cell r="B266" t="str">
            <v>GOVERNMENT SCHOOL</v>
          </cell>
          <cell r="C266" t="str">
            <v>NCPRP1535, 2331</v>
          </cell>
          <cell r="D266">
            <v>300042303</v>
          </cell>
          <cell r="E266" t="str">
            <v>KEIMOES/RIVIERSIG HOSTEL</v>
          </cell>
          <cell r="F266" t="str">
            <v>ZF MGCAWU</v>
          </cell>
          <cell r="G266" t="str">
            <v>KAI ! GARIB</v>
          </cell>
          <cell r="H266" t="str">
            <v>KEIMOES</v>
          </cell>
          <cell r="I266" t="str">
            <v>KEIMOES</v>
          </cell>
          <cell r="J266" t="str">
            <v>UPINGTON ROAD, KEIMOES</v>
          </cell>
          <cell r="K266" t="str">
            <v>-28.710115</v>
          </cell>
          <cell r="L266" t="str">
            <v>20.982020</v>
          </cell>
          <cell r="M266">
            <v>2</v>
          </cell>
          <cell r="N266" t="str">
            <v>S FERRUS</v>
          </cell>
          <cell r="O266" t="str">
            <v>4</v>
          </cell>
          <cell r="P266" t="str">
            <v>GEORGE ELTON ROBERTSON</v>
          </cell>
          <cell r="Q266" t="str">
            <v>0544610071</v>
          </cell>
          <cell r="R266" t="str">
            <v>0825594542</v>
          </cell>
          <cell r="S266" t="str">
            <v>KEIMOES1@TELKOMSA.NET</v>
          </cell>
          <cell r="T266" t="str">
            <v>NO</v>
          </cell>
          <cell r="U266" t="str">
            <v>URBAN</v>
          </cell>
          <cell r="V266" t="str">
            <v>189, 739</v>
          </cell>
          <cell r="W266" t="str">
            <v>1,7581</v>
          </cell>
          <cell r="X266">
            <v>4.8</v>
          </cell>
          <cell r="Y266" t="str">
            <v>-3,0419</v>
          </cell>
          <cell r="AA266" t="str">
            <v>PERMANENT</v>
          </cell>
          <cell r="AB266" t="str">
            <v/>
          </cell>
          <cell r="AC266" t="str">
            <v/>
          </cell>
          <cell r="AD266" t="str">
            <v>PROVINCIAL</v>
          </cell>
          <cell r="AE266" t="str">
            <v>YES</v>
          </cell>
          <cell r="AF266" t="str">
            <v/>
          </cell>
          <cell r="AG266" t="str">
            <v>OPERATIONAL (LEARNERS AT THE SCHOOL)</v>
          </cell>
          <cell r="AH266" t="str">
            <v>PUBLIC</v>
          </cell>
          <cell r="AI266" t="str">
            <v>FULL SERVICE</v>
          </cell>
          <cell r="AJ266" t="str">
            <v>COMBINED</v>
          </cell>
          <cell r="AK266">
            <v>720</v>
          </cell>
          <cell r="AL266" t="str">
            <v>LARGE COMBINED</v>
          </cell>
          <cell r="AM266" t="str">
            <v xml:space="preserve">LEVEL 2 COMBINEDSCHOOL </v>
          </cell>
          <cell r="AN266" t="str">
            <v>GRADE R</v>
          </cell>
          <cell r="AO266" t="str">
            <v>GRADE 12</v>
          </cell>
          <cell r="AP266" t="str">
            <v>309</v>
          </cell>
          <cell r="AQ266">
            <v>356</v>
          </cell>
          <cell r="AR266">
            <v>349</v>
          </cell>
          <cell r="AS266">
            <v>399</v>
          </cell>
          <cell r="AT266">
            <v>426</v>
          </cell>
          <cell r="AU266">
            <v>477</v>
          </cell>
          <cell r="AV266">
            <v>536</v>
          </cell>
          <cell r="AW266">
            <v>600</v>
          </cell>
          <cell r="AX266">
            <v>657</v>
          </cell>
          <cell r="AY266">
            <v>628</v>
          </cell>
          <cell r="AZ266">
            <v>625</v>
          </cell>
          <cell r="BA266">
            <v>628</v>
          </cell>
          <cell r="BB266">
            <v>673</v>
          </cell>
          <cell r="BC266">
            <v>720</v>
          </cell>
          <cell r="BE266">
            <v>0</v>
          </cell>
          <cell r="BK266" t="str">
            <v>C3</v>
          </cell>
          <cell r="BL266" t="str">
            <v>C3</v>
          </cell>
          <cell r="BM266" t="str">
            <v>C3</v>
          </cell>
          <cell r="CW266" t="str">
            <v>Flush toilet (municipal)</v>
          </cell>
          <cell r="DO266" t="str">
            <v>402,53</v>
          </cell>
          <cell r="DP266" t="str">
            <v xml:space="preserve"> </v>
          </cell>
          <cell r="EH266">
            <v>6</v>
          </cell>
          <cell r="EM266" t="str">
            <v/>
          </cell>
          <cell r="EN266" t="str">
            <v>120</v>
          </cell>
          <cell r="EO266" t="str">
            <v>90</v>
          </cell>
          <cell r="EP266" t="str">
            <v>30</v>
          </cell>
          <cell r="EQ266" t="str">
            <v/>
          </cell>
          <cell r="FH266" t="str">
            <v/>
          </cell>
          <cell r="FI266" t="str">
            <v/>
          </cell>
          <cell r="FP266">
            <v>0</v>
          </cell>
          <cell r="FR266">
            <v>0</v>
          </cell>
          <cell r="FT266">
            <v>0</v>
          </cell>
          <cell r="FV266">
            <v>0</v>
          </cell>
          <cell r="FW266">
            <v>0</v>
          </cell>
          <cell r="GA266" t="str">
            <v/>
          </cell>
          <cell r="GC266" t="str">
            <v>Yes</v>
          </cell>
          <cell r="GD266">
            <v>0</v>
          </cell>
          <cell r="GE266">
            <v>0</v>
          </cell>
          <cell r="GF266">
            <v>0</v>
          </cell>
          <cell r="GG266" t="str">
            <v>0</v>
          </cell>
          <cell r="GH266" t="str">
            <v>0</v>
          </cell>
          <cell r="GI266" t="str">
            <v>Municipal/Communal</v>
          </cell>
          <cell r="GJ266" t="str">
            <v>Always available</v>
          </cell>
          <cell r="GK266" t="str">
            <v>NO</v>
          </cell>
          <cell r="GL266">
            <v>0</v>
          </cell>
          <cell r="GR266" t="str">
            <v>Reticulated for drinking purposes, Reticulated for water borne sewerage system, Reticulated for watering of sport fields and gardens</v>
          </cell>
          <cell r="GS266" t="str">
            <v>Less than 75% needed</v>
          </cell>
          <cell r="GT266" t="str">
            <v/>
          </cell>
          <cell r="GU266">
            <v>28</v>
          </cell>
          <cell r="GV266">
            <v>20</v>
          </cell>
          <cell r="GW266">
            <v>8</v>
          </cell>
          <cell r="GX266">
            <v>0.05</v>
          </cell>
          <cell r="GY266" t="str">
            <v>0</v>
          </cell>
          <cell r="GZ266">
            <v>13</v>
          </cell>
          <cell r="HA266">
            <v>13</v>
          </cell>
          <cell r="HB266">
            <v>1</v>
          </cell>
          <cell r="HC266">
            <v>0</v>
          </cell>
          <cell r="HD266">
            <v>1</v>
          </cell>
          <cell r="HE266" t="str">
            <v>0</v>
          </cell>
          <cell r="HF266">
            <v>2</v>
          </cell>
          <cell r="HG266" t="str">
            <v>1</v>
          </cell>
          <cell r="HH266">
            <v>1</v>
          </cell>
          <cell r="HI266">
            <v>0</v>
          </cell>
          <cell r="HJ266">
            <v>0</v>
          </cell>
          <cell r="HK266">
            <v>1</v>
          </cell>
          <cell r="HL266">
            <v>1</v>
          </cell>
          <cell r="HM266">
            <v>0</v>
          </cell>
          <cell r="HN266">
            <v>0</v>
          </cell>
          <cell r="HO266" t="str">
            <v>2</v>
          </cell>
          <cell r="HP266">
            <v>1</v>
          </cell>
          <cell r="HQ266" t="str">
            <v>0</v>
          </cell>
          <cell r="HR266">
            <v>9</v>
          </cell>
          <cell r="HS266">
            <v>14</v>
          </cell>
          <cell r="HT266">
            <v>14</v>
          </cell>
          <cell r="HU266">
            <v>8</v>
          </cell>
          <cell r="HW266">
            <v>1</v>
          </cell>
          <cell r="HX266">
            <v>1</v>
          </cell>
          <cell r="HY266" t="str">
            <v>0</v>
          </cell>
          <cell r="HZ266" t="str">
            <v>3</v>
          </cell>
          <cell r="IA266">
            <v>21</v>
          </cell>
          <cell r="IB266">
            <v>18</v>
          </cell>
          <cell r="IC266">
            <v>0</v>
          </cell>
          <cell r="ID266">
            <v>8</v>
          </cell>
          <cell r="IE266">
            <v>1</v>
          </cell>
          <cell r="IF266">
            <v>0</v>
          </cell>
          <cell r="IG266">
            <v>666394.1</v>
          </cell>
          <cell r="IH266" t="str">
            <v>55985385,12</v>
          </cell>
          <cell r="II266" t="str">
            <v>1910</v>
          </cell>
          <cell r="IJ266">
            <v>6937911.5760000004</v>
          </cell>
          <cell r="IK266">
            <v>51139655.183200002</v>
          </cell>
          <cell r="IL266">
            <v>1209165.32</v>
          </cell>
          <cell r="IM266">
            <v>1618135.9587000001</v>
          </cell>
          <cell r="IN266" t="str">
            <v>666394,1</v>
          </cell>
          <cell r="IP266">
            <v>-50473261.0832</v>
          </cell>
          <cell r="IQ266">
            <v>2.7999448143999999E-2</v>
          </cell>
          <cell r="IS266">
            <v>100</v>
          </cell>
          <cell r="IT266">
            <v>5</v>
          </cell>
          <cell r="IU266" t="str">
            <v>CORRECTIVE MAINTENANCE</v>
          </cell>
        </row>
        <row r="267">
          <cell r="A267" t="str">
            <v>KELEMOGILE PRIMARY SCHOOL</v>
          </cell>
          <cell r="B267" t="str">
            <v>PRIVATE PROPERTY</v>
          </cell>
          <cell r="C267" t="str">
            <v>NCPRP1982</v>
          </cell>
          <cell r="D267">
            <v>300016207</v>
          </cell>
          <cell r="E267" t="str">
            <v/>
          </cell>
          <cell r="F267" t="str">
            <v>PIXLEY KA SEME</v>
          </cell>
          <cell r="G267" t="str">
            <v>SIYANCUMA</v>
          </cell>
          <cell r="H267" t="str">
            <v>MODDERRVIER</v>
          </cell>
          <cell r="I267" t="str">
            <v>AGRICULTURAL RESEARCH STATION</v>
          </cell>
          <cell r="J267" t="str">
            <v>AGRICULTURAL RESEARCH STATION, AGRICULTURAL RESEARCH STATION (FARM), MODDERRIVIER</v>
          </cell>
          <cell r="K267" t="str">
            <v xml:space="preserve">-29.110863            </v>
          </cell>
          <cell r="L267" t="str">
            <v>24.598432</v>
          </cell>
          <cell r="M267">
            <v>5</v>
          </cell>
          <cell r="N267" t="str">
            <v>K DE WEE</v>
          </cell>
          <cell r="O267" t="str">
            <v>1</v>
          </cell>
          <cell r="P267" t="str">
            <v>ELIZABETH KEHILWE SEHLOHO</v>
          </cell>
          <cell r="Q267" t="str">
            <v>0535817160</v>
          </cell>
          <cell r="R267" t="str">
            <v>0823926301</v>
          </cell>
          <cell r="S267" t="str">
            <v>SEHLOHOKEHILWE@GMAIL.COM</v>
          </cell>
          <cell r="T267" t="str">
            <v>YES</v>
          </cell>
          <cell r="U267" t="str">
            <v>RURAL</v>
          </cell>
          <cell r="V267" t="str">
            <v>FARM 1</v>
          </cell>
          <cell r="W267" t="str">
            <v>2,7127</v>
          </cell>
          <cell r="X267">
            <v>2.8</v>
          </cell>
          <cell r="Y267" t="str">
            <v>-0,0873</v>
          </cell>
          <cell r="AA267" t="str">
            <v>TEMPORARY</v>
          </cell>
          <cell r="AB267" t="str">
            <v>LEASED</v>
          </cell>
          <cell r="AC267" t="str">
            <v>FARM SECTION 14</v>
          </cell>
          <cell r="AD267" t="str">
            <v>PRIVATE / COMMERCIAL</v>
          </cell>
          <cell r="AE267" t="str">
            <v>YES</v>
          </cell>
          <cell r="AF267" t="str">
            <v>DAVID VAN DER MERWE 0835184578</v>
          </cell>
          <cell r="AG267" t="str">
            <v>OPERATIONAL (LEARNERS AT THE SCHOOL)</v>
          </cell>
          <cell r="AH267" t="str">
            <v>PUBLIC</v>
          </cell>
          <cell r="AI267" t="str">
            <v>PUBLIC ORDINARY SCHOOL</v>
          </cell>
          <cell r="AJ267" t="str">
            <v>PRIMARY</v>
          </cell>
          <cell r="AK267">
            <v>21</v>
          </cell>
          <cell r="AL267" t="str">
            <v>MICRO PRIMARY</v>
          </cell>
          <cell r="AM267" t="str">
            <v xml:space="preserve">LEVEL 0 PRIMARY SCHOOL </v>
          </cell>
          <cell r="AN267" t="str">
            <v>GRADE 1</v>
          </cell>
          <cell r="AO267" t="str">
            <v>GRADE 6</v>
          </cell>
          <cell r="AP267" t="str">
            <v>32</v>
          </cell>
          <cell r="AQ267">
            <v>32</v>
          </cell>
          <cell r="AR267">
            <v>30</v>
          </cell>
          <cell r="AS267">
            <v>36</v>
          </cell>
          <cell r="AT267">
            <v>34</v>
          </cell>
          <cell r="AU267">
            <v>31</v>
          </cell>
          <cell r="AV267">
            <v>44</v>
          </cell>
          <cell r="AW267">
            <v>41</v>
          </cell>
          <cell r="AX267">
            <v>39</v>
          </cell>
          <cell r="AY267">
            <v>42</v>
          </cell>
          <cell r="AZ267">
            <v>38</v>
          </cell>
          <cell r="BA267">
            <v>30</v>
          </cell>
          <cell r="BB267">
            <v>17</v>
          </cell>
          <cell r="BC267">
            <v>21</v>
          </cell>
          <cell r="BE267">
            <v>0</v>
          </cell>
          <cell r="BK267" t="str">
            <v>C3</v>
          </cell>
          <cell r="BL267" t="str">
            <v>C4</v>
          </cell>
          <cell r="BM267" t="str">
            <v>C4</v>
          </cell>
          <cell r="CW267" t="str">
            <v>VIP</v>
          </cell>
          <cell r="DO267" t="str">
            <v>658,67</v>
          </cell>
          <cell r="DP267" t="str">
            <v xml:space="preserve"> </v>
          </cell>
          <cell r="EM267" t="str">
            <v>YES</v>
          </cell>
          <cell r="EN267" t="str">
            <v/>
          </cell>
          <cell r="EO267" t="str">
            <v/>
          </cell>
          <cell r="EP267" t="str">
            <v/>
          </cell>
          <cell r="EQ267" t="str">
            <v/>
          </cell>
          <cell r="FH267" t="str">
            <v/>
          </cell>
          <cell r="FI267" t="str">
            <v>AGRICULTURAL RESEARCH STATION, MODDERRIVIER, DAWID VD MERWE / STATE OWNED</v>
          </cell>
          <cell r="FJ267" t="str">
            <v>CHECK CONDITION AND STRUCTURE FOR INAPPROPRIATE</v>
          </cell>
          <cell r="FP267">
            <v>0</v>
          </cell>
          <cell r="FR267">
            <v>0</v>
          </cell>
          <cell r="FT267">
            <v>0</v>
          </cell>
          <cell r="FV267">
            <v>0</v>
          </cell>
          <cell r="FW267">
            <v>0</v>
          </cell>
          <cell r="GA267" t="str">
            <v/>
          </cell>
          <cell r="GC267" t="str">
            <v>Yes</v>
          </cell>
          <cell r="GD267">
            <v>0</v>
          </cell>
          <cell r="GE267">
            <v>0</v>
          </cell>
          <cell r="GF267">
            <v>0</v>
          </cell>
          <cell r="GG267" t="str">
            <v>0</v>
          </cell>
          <cell r="GH267" t="str">
            <v>0</v>
          </cell>
          <cell r="GI267" t="str">
            <v>Borehole/Well on site</v>
          </cell>
          <cell r="GJ267" t="str">
            <v>Less than 75%</v>
          </cell>
          <cell r="GK267" t="str">
            <v>YES</v>
          </cell>
          <cell r="GL267">
            <v>4</v>
          </cell>
          <cell r="GM267">
            <v>10000</v>
          </cell>
          <cell r="GN267" t="str">
            <v>4 x 2.5kl</v>
          </cell>
          <cell r="GR267" t="str">
            <v>Reticulated for drinking purposes</v>
          </cell>
          <cell r="GS267" t="str">
            <v>Less than 50% needed</v>
          </cell>
          <cell r="GT267" t="str">
            <v/>
          </cell>
          <cell r="GU267">
            <v>4</v>
          </cell>
          <cell r="GV267">
            <v>4</v>
          </cell>
          <cell r="GW267">
            <v>0</v>
          </cell>
          <cell r="GX267">
            <v>0.25</v>
          </cell>
          <cell r="GY267" t="str">
            <v>0</v>
          </cell>
          <cell r="GZ267">
            <v>2</v>
          </cell>
          <cell r="HA267">
            <v>2</v>
          </cell>
          <cell r="HB267">
            <v>1</v>
          </cell>
          <cell r="HC267">
            <v>0</v>
          </cell>
          <cell r="HD267">
            <v>1</v>
          </cell>
          <cell r="HE267" t="str">
            <v>0</v>
          </cell>
          <cell r="HF267">
            <v>0</v>
          </cell>
          <cell r="HG267" t="str">
            <v>0</v>
          </cell>
          <cell r="HH267">
            <v>0</v>
          </cell>
          <cell r="HI267">
            <v>0</v>
          </cell>
          <cell r="HJ267">
            <v>0</v>
          </cell>
          <cell r="HK267">
            <v>0</v>
          </cell>
          <cell r="HL267">
            <v>0</v>
          </cell>
          <cell r="HM267">
            <v>0</v>
          </cell>
          <cell r="HN267">
            <v>0</v>
          </cell>
          <cell r="HO267" t="str">
            <v>0</v>
          </cell>
          <cell r="HP267">
            <v>0</v>
          </cell>
          <cell r="HQ267" t="str">
            <v>0</v>
          </cell>
          <cell r="HR267">
            <v>1</v>
          </cell>
          <cell r="HS267">
            <v>1</v>
          </cell>
          <cell r="HT267">
            <v>5</v>
          </cell>
          <cell r="HU267">
            <v>4</v>
          </cell>
          <cell r="HW267">
            <v>0</v>
          </cell>
          <cell r="HX267">
            <v>1</v>
          </cell>
          <cell r="HY267" t="str">
            <v>1</v>
          </cell>
          <cell r="HZ267" t="str">
            <v>0</v>
          </cell>
          <cell r="IA267">
            <v>2</v>
          </cell>
          <cell r="IB267">
            <v>2</v>
          </cell>
          <cell r="IC267">
            <v>1</v>
          </cell>
          <cell r="ID267">
            <v>1</v>
          </cell>
          <cell r="IE267">
            <v>1</v>
          </cell>
          <cell r="IF267">
            <v>0</v>
          </cell>
          <cell r="IG267">
            <v>962.72</v>
          </cell>
          <cell r="IH267" t="str">
            <v>4457036,76</v>
          </cell>
          <cell r="II267" t="str">
            <v>1845</v>
          </cell>
          <cell r="IJ267">
            <v>1540601.8</v>
          </cell>
          <cell r="IK267">
            <v>4724458.9655999998</v>
          </cell>
          <cell r="IL267">
            <v>403666.13660000003</v>
          </cell>
          <cell r="IM267">
            <v>540196.34880000004</v>
          </cell>
          <cell r="IN267" t="str">
            <v>962,72</v>
          </cell>
          <cell r="IP267">
            <v>-4723496.2456</v>
          </cell>
          <cell r="IQ267">
            <v>2.1599999999999999E-4</v>
          </cell>
          <cell r="IS267">
            <v>100</v>
          </cell>
          <cell r="IT267">
            <v>5</v>
          </cell>
          <cell r="IU267" t="str">
            <v>CORRECTIVE MAINTENANCE</v>
          </cell>
        </row>
        <row r="268">
          <cell r="A268" t="str">
            <v>KENHARDT INTERMEDIÊRE SKOOL</v>
          </cell>
          <cell r="B268" t="str">
            <v>GOVERNMENT SCHOOL</v>
          </cell>
          <cell r="C268" t="str">
            <v>NCPRP0517, 2451-2459</v>
          </cell>
          <cell r="D268">
            <v>300034305</v>
          </cell>
          <cell r="E268" t="str">
            <v>HARBEESHOF HOSTEL</v>
          </cell>
          <cell r="F268" t="str">
            <v>ZF MGCAWU</v>
          </cell>
          <cell r="G268" t="str">
            <v>KAI ! GARIB</v>
          </cell>
          <cell r="H268" t="str">
            <v>KENHARDT</v>
          </cell>
          <cell r="I268" t="str">
            <v>KENHARDT</v>
          </cell>
          <cell r="J268" t="str">
            <v>1 CHURCH STREET, KENHARDT</v>
          </cell>
          <cell r="K268" t="str">
            <v>-29.347955</v>
          </cell>
          <cell r="L268" t="str">
            <v>21.155020</v>
          </cell>
          <cell r="M268">
            <v>2</v>
          </cell>
          <cell r="N268" t="str">
            <v>S FERRUS</v>
          </cell>
          <cell r="O268" t="str">
            <v>2</v>
          </cell>
          <cell r="P268" t="str">
            <v>.</v>
          </cell>
          <cell r="Q268" t="str">
            <v>0546510368</v>
          </cell>
          <cell r="R268" t="str">
            <v>0846082618</v>
          </cell>
          <cell r="S268" t="str">
            <v>KENHARDTHIGH@GMAIL.COM</v>
          </cell>
          <cell r="T268" t="str">
            <v>NO</v>
          </cell>
          <cell r="U268" t="str">
            <v>URBAN</v>
          </cell>
          <cell r="V268" t="str">
            <v>1208</v>
          </cell>
          <cell r="W268" t="str">
            <v>1,0905</v>
          </cell>
          <cell r="X268">
            <v>4.8</v>
          </cell>
          <cell r="Y268" t="str">
            <v>-3,7095</v>
          </cell>
          <cell r="AA268" t="str">
            <v>PERMANENT</v>
          </cell>
          <cell r="AB268" t="str">
            <v/>
          </cell>
          <cell r="AC268" t="str">
            <v/>
          </cell>
          <cell r="AD268" t="str">
            <v>PROVINCIAL</v>
          </cell>
          <cell r="AE268" t="str">
            <v/>
          </cell>
          <cell r="AF268" t="str">
            <v/>
          </cell>
          <cell r="AG268" t="str">
            <v>OPERATIONAL (LEARNERS AT THE SCHOOL)</v>
          </cell>
          <cell r="AH268" t="str">
            <v>PUBLIC</v>
          </cell>
          <cell r="AI268" t="str">
            <v>PUBLIC ORDINARY SCHOOL</v>
          </cell>
          <cell r="AJ268" t="str">
            <v xml:space="preserve">SECONDARY </v>
          </cell>
          <cell r="AK268">
            <v>494</v>
          </cell>
          <cell r="AL268" t="str">
            <v xml:space="preserve">MEDIUM SECONDARY </v>
          </cell>
          <cell r="AM268" t="str">
            <v xml:space="preserve">LEVEL 3 SECONDARY SCHOOL </v>
          </cell>
          <cell r="AN268" t="str">
            <v>GRADE 7</v>
          </cell>
          <cell r="AO268" t="str">
            <v>GRADE 12</v>
          </cell>
          <cell r="AP268" t="str">
            <v>464</v>
          </cell>
          <cell r="AQ268">
            <v>477</v>
          </cell>
          <cell r="AR268">
            <v>429</v>
          </cell>
          <cell r="AS268">
            <v>465</v>
          </cell>
          <cell r="AT268">
            <v>520</v>
          </cell>
          <cell r="AU268">
            <v>538</v>
          </cell>
          <cell r="AV268">
            <v>508</v>
          </cell>
          <cell r="AW268">
            <v>516</v>
          </cell>
          <cell r="AX268">
            <v>463</v>
          </cell>
          <cell r="AY268">
            <v>517</v>
          </cell>
          <cell r="AZ268">
            <v>486</v>
          </cell>
          <cell r="BA268">
            <v>480</v>
          </cell>
          <cell r="BB268">
            <v>509</v>
          </cell>
          <cell r="BC268">
            <v>494</v>
          </cell>
          <cell r="BE268">
            <v>0</v>
          </cell>
          <cell r="BK268" t="str">
            <v>C3</v>
          </cell>
          <cell r="BL268" t="str">
            <v>C2</v>
          </cell>
          <cell r="BM268" t="str">
            <v>C2</v>
          </cell>
          <cell r="CW268" t="str">
            <v>Flush toilet (municipal)</v>
          </cell>
          <cell r="DO268" t="str">
            <v>1149,03</v>
          </cell>
          <cell r="DP268" t="str">
            <v xml:space="preserve"> </v>
          </cell>
          <cell r="EH268">
            <v>5</v>
          </cell>
          <cell r="EM268" t="str">
            <v/>
          </cell>
          <cell r="EN268" t="str">
            <v>60</v>
          </cell>
          <cell r="EO268" t="str">
            <v>35</v>
          </cell>
          <cell r="EP268" t="str">
            <v>25</v>
          </cell>
          <cell r="EQ268" t="str">
            <v/>
          </cell>
          <cell r="FI268" t="str">
            <v/>
          </cell>
          <cell r="FJ268" t="str">
            <v>CHECK CONDITION</v>
          </cell>
          <cell r="FP268">
            <v>0</v>
          </cell>
          <cell r="FR268">
            <v>0</v>
          </cell>
          <cell r="FT268">
            <v>0</v>
          </cell>
          <cell r="FV268">
            <v>0</v>
          </cell>
          <cell r="FW268">
            <v>0</v>
          </cell>
          <cell r="GC268" t="str">
            <v>Yes</v>
          </cell>
          <cell r="GD268">
            <v>0</v>
          </cell>
          <cell r="GE268">
            <v>0</v>
          </cell>
          <cell r="GF268">
            <v>0</v>
          </cell>
          <cell r="GG268" t="str">
            <v>0</v>
          </cell>
          <cell r="GH268" t="str">
            <v>0</v>
          </cell>
          <cell r="GI268" t="str">
            <v>Municipal Yard Supply</v>
          </cell>
          <cell r="GJ268" t="str">
            <v>Always available</v>
          </cell>
          <cell r="GK268" t="str">
            <v>YES</v>
          </cell>
          <cell r="GL268">
            <v>2</v>
          </cell>
          <cell r="GM268">
            <v>10000</v>
          </cell>
          <cell r="GN268" t="str">
            <v>2 x 5kl</v>
          </cell>
          <cell r="GR268" t="str">
            <v>Reticulated for drinking purposes, Reticulated for vegetable garden, Reticulated for water borne sewerage system</v>
          </cell>
          <cell r="GS268" t="str">
            <v>Not needed</v>
          </cell>
          <cell r="GT268" t="str">
            <v/>
          </cell>
          <cell r="GU268">
            <v>29</v>
          </cell>
          <cell r="GV268">
            <v>16</v>
          </cell>
          <cell r="GW268">
            <v>13</v>
          </cell>
          <cell r="GX268">
            <v>0</v>
          </cell>
          <cell r="GY268" t="str">
            <v>2</v>
          </cell>
          <cell r="GZ268">
            <v>5</v>
          </cell>
          <cell r="HA268">
            <v>4</v>
          </cell>
          <cell r="HB268">
            <v>0.8</v>
          </cell>
          <cell r="HC268">
            <v>0</v>
          </cell>
          <cell r="HD268">
            <v>1</v>
          </cell>
          <cell r="HE268" t="str">
            <v>0</v>
          </cell>
          <cell r="HF268">
            <v>1</v>
          </cell>
          <cell r="HG268" t="str">
            <v>1</v>
          </cell>
          <cell r="HH268">
            <v>1</v>
          </cell>
          <cell r="HI268">
            <v>0</v>
          </cell>
          <cell r="HJ268">
            <v>1</v>
          </cell>
          <cell r="HK268">
            <v>1</v>
          </cell>
          <cell r="HL268">
            <v>1</v>
          </cell>
          <cell r="HM268">
            <v>0</v>
          </cell>
          <cell r="HN268">
            <v>2</v>
          </cell>
          <cell r="HO268" t="str">
            <v>2</v>
          </cell>
          <cell r="HP268">
            <v>1</v>
          </cell>
          <cell r="HQ268" t="str">
            <v>0</v>
          </cell>
          <cell r="HR268">
            <v>4</v>
          </cell>
          <cell r="HS268">
            <v>4</v>
          </cell>
          <cell r="HT268">
            <v>10</v>
          </cell>
          <cell r="HU268">
            <v>7</v>
          </cell>
          <cell r="HW268">
            <v>0</v>
          </cell>
          <cell r="HX268">
            <v>1</v>
          </cell>
          <cell r="HY268" t="str">
            <v>1</v>
          </cell>
          <cell r="HZ268" t="str">
            <v>0</v>
          </cell>
          <cell r="IA268">
            <v>17</v>
          </cell>
          <cell r="IB268">
            <v>17</v>
          </cell>
          <cell r="IC268">
            <v>2</v>
          </cell>
          <cell r="ID268">
            <v>2</v>
          </cell>
          <cell r="IE268">
            <v>1</v>
          </cell>
          <cell r="IF268">
            <v>0</v>
          </cell>
          <cell r="IG268">
            <v>2208317.06</v>
          </cell>
          <cell r="IH268" t="str">
            <v>63728290,16</v>
          </cell>
          <cell r="II268" t="str">
            <v>1949</v>
          </cell>
          <cell r="IJ268">
            <v>16922285.184</v>
          </cell>
          <cell r="IK268">
            <v>67551987.569600001</v>
          </cell>
          <cell r="IL268">
            <v>1623371.98</v>
          </cell>
          <cell r="IM268">
            <v>2172437.9054999999</v>
          </cell>
          <cell r="IN268" t="str">
            <v>2208317,06</v>
          </cell>
          <cell r="IP268">
            <v>-65343670.509599999</v>
          </cell>
          <cell r="IQ268">
            <v>3.4652068229999999E-2</v>
          </cell>
          <cell r="IS268">
            <v>100</v>
          </cell>
          <cell r="IT268">
            <v>5</v>
          </cell>
          <cell r="IU268" t="str">
            <v>CORRECTIVE MAINTENANCE</v>
          </cell>
        </row>
        <row r="269">
          <cell r="A269" t="str">
            <v>KENHARDT PRIMÊRE SKOOL</v>
          </cell>
          <cell r="B269" t="str">
            <v>GOVERNMENT SCHOOL</v>
          </cell>
          <cell r="C269" t="str">
            <v>NCPRP0552</v>
          </cell>
          <cell r="D269">
            <v>300034307</v>
          </cell>
          <cell r="E269" t="str">
            <v/>
          </cell>
          <cell r="F269" t="str">
            <v>ZF MGCAWU</v>
          </cell>
          <cell r="G269" t="str">
            <v>KAI ! GARIB</v>
          </cell>
          <cell r="H269" t="str">
            <v>KENHARDT</v>
          </cell>
          <cell r="I269" t="str">
            <v>EXTENSION</v>
          </cell>
          <cell r="J269" t="str">
            <v>BRUSSEL STREET, KENHARDT</v>
          </cell>
          <cell r="K269" t="str">
            <v>-29.344225</v>
          </cell>
          <cell r="L269" t="str">
            <v>21.154521</v>
          </cell>
          <cell r="M269">
            <v>2</v>
          </cell>
          <cell r="N269" t="str">
            <v>S FERRUS</v>
          </cell>
          <cell r="O269" t="str">
            <v>2</v>
          </cell>
          <cell r="P269" t="str">
            <v>JANETTA ALETTA MATTHYS</v>
          </cell>
          <cell r="Q269" t="str">
            <v>0546510157</v>
          </cell>
          <cell r="R269" t="str">
            <v>0716877214</v>
          </cell>
          <cell r="S269" t="str">
            <v>PRIMARYSCHOOLKENHARDT@GMAIL.COM</v>
          </cell>
          <cell r="T269" t="str">
            <v>YES</v>
          </cell>
          <cell r="U269" t="str">
            <v>URBAN</v>
          </cell>
          <cell r="V269" t="str">
            <v>1335</v>
          </cell>
          <cell r="W269" t="str">
            <v>1,2848</v>
          </cell>
          <cell r="X269">
            <v>2.8</v>
          </cell>
          <cell r="Y269" t="str">
            <v>-1,5152</v>
          </cell>
          <cell r="Z269">
            <v>3694</v>
          </cell>
          <cell r="AA269" t="str">
            <v>PERMANENT</v>
          </cell>
          <cell r="AB269" t="str">
            <v/>
          </cell>
          <cell r="AD269" t="str">
            <v>LOCAL GOVERNMENT</v>
          </cell>
          <cell r="AE269" t="str">
            <v>YES</v>
          </cell>
          <cell r="AF269" t="str">
            <v/>
          </cell>
          <cell r="AG269" t="str">
            <v>OPERATIONAL (LEARNERS AT THE SCHOOL)</v>
          </cell>
          <cell r="AH269" t="str">
            <v>PUBLIC</v>
          </cell>
          <cell r="AI269" t="str">
            <v>PUBLIC ORDINARY SCHOOL</v>
          </cell>
          <cell r="AJ269" t="str">
            <v>PRIMARY</v>
          </cell>
          <cell r="AK269">
            <v>701</v>
          </cell>
          <cell r="AL269" t="str">
            <v>LARGE PRIMARY</v>
          </cell>
          <cell r="AM269" t="str">
            <v xml:space="preserve">LEVEL 4 PRIMARY SCHOOL </v>
          </cell>
          <cell r="AN269" t="str">
            <v>GRADE R</v>
          </cell>
          <cell r="AO269" t="str">
            <v>GRADE 6</v>
          </cell>
          <cell r="AP269" t="str">
            <v>655</v>
          </cell>
          <cell r="AQ269">
            <v>664</v>
          </cell>
          <cell r="AR269">
            <v>647</v>
          </cell>
          <cell r="AS269">
            <v>748</v>
          </cell>
          <cell r="AT269">
            <v>742</v>
          </cell>
          <cell r="AU269">
            <v>726</v>
          </cell>
          <cell r="AV269">
            <v>725</v>
          </cell>
          <cell r="AW269">
            <v>740</v>
          </cell>
          <cell r="AX269">
            <v>844</v>
          </cell>
          <cell r="AY269">
            <v>705</v>
          </cell>
          <cell r="AZ269">
            <v>711</v>
          </cell>
          <cell r="BA269">
            <v>694</v>
          </cell>
          <cell r="BB269">
            <v>700</v>
          </cell>
          <cell r="BC269">
            <v>701</v>
          </cell>
          <cell r="BE269">
            <v>0</v>
          </cell>
          <cell r="BK269" t="str">
            <v>C2</v>
          </cell>
          <cell r="BL269" t="str">
            <v>C4</v>
          </cell>
          <cell r="BM269" t="str">
            <v>C4</v>
          </cell>
          <cell r="CW269" t="str">
            <v>Flush toilet (municipal)</v>
          </cell>
          <cell r="DO269" t="str">
            <v>462,81</v>
          </cell>
          <cell r="DP269" t="str">
            <v>RAZOR WIRE FENCE</v>
          </cell>
          <cell r="EH269">
            <v>3</v>
          </cell>
          <cell r="EM269" t="str">
            <v/>
          </cell>
          <cell r="EN269" t="str">
            <v/>
          </cell>
          <cell r="EO269" t="str">
            <v/>
          </cell>
          <cell r="EP269" t="str">
            <v/>
          </cell>
          <cell r="EQ269" t="str">
            <v/>
          </cell>
          <cell r="FG269" t="str">
            <v>INAPPROPRIATE STRUCTURES</v>
          </cell>
          <cell r="FH269" t="str">
            <v>75% REPLACEMENT - FIBRE CEMENT</v>
          </cell>
          <cell r="FI269" t="str">
            <v xml:space="preserve">INTRODUCE GRADE 7; </v>
          </cell>
          <cell r="FJ269" t="str">
            <v>PRIORITISE</v>
          </cell>
          <cell r="FK269" t="str">
            <v>RATIONALISATION</v>
          </cell>
          <cell r="FL269">
            <v>24</v>
          </cell>
          <cell r="FN269" t="str">
            <v>REPLACEMENT</v>
          </cell>
          <cell r="FO269" t="str">
            <v>REPLACE FIBRE CEMENT STRUCTURE</v>
          </cell>
          <cell r="FP269">
            <v>69855510</v>
          </cell>
          <cell r="FR269">
            <v>69855510</v>
          </cell>
          <cell r="FT269">
            <v>69855510</v>
          </cell>
          <cell r="FV269">
            <v>69855510</v>
          </cell>
          <cell r="FW269">
            <v>279422040</v>
          </cell>
          <cell r="GB269">
            <v>65991990.367399998</v>
          </cell>
          <cell r="GC269" t="str">
            <v>Yes</v>
          </cell>
          <cell r="GD269">
            <v>0</v>
          </cell>
          <cell r="GE269">
            <v>0</v>
          </cell>
          <cell r="GF269">
            <v>0</v>
          </cell>
          <cell r="GG269" t="str">
            <v>0</v>
          </cell>
          <cell r="GH269" t="str">
            <v>0</v>
          </cell>
          <cell r="GI269" t="str">
            <v>Municipal/Communal</v>
          </cell>
          <cell r="GJ269" t="str">
            <v>Less than 50%</v>
          </cell>
          <cell r="GK269" t="str">
            <v>NO</v>
          </cell>
          <cell r="GL269">
            <v>0</v>
          </cell>
          <cell r="GR269" t="str">
            <v>Reticulated for drinking purposes</v>
          </cell>
          <cell r="GS269" t="str">
            <v>Not needed</v>
          </cell>
          <cell r="GT269" t="str">
            <v/>
          </cell>
          <cell r="GU269">
            <v>40</v>
          </cell>
          <cell r="GV269">
            <v>20</v>
          </cell>
          <cell r="GW269">
            <v>20</v>
          </cell>
          <cell r="GX269">
            <v>0</v>
          </cell>
          <cell r="GY269" t="str">
            <v>7</v>
          </cell>
          <cell r="GZ269">
            <v>13</v>
          </cell>
          <cell r="HA269">
            <v>7</v>
          </cell>
          <cell r="HB269">
            <v>0.53846153846153844</v>
          </cell>
          <cell r="HC269">
            <v>0</v>
          </cell>
          <cell r="HD269">
            <v>1</v>
          </cell>
          <cell r="HE269" t="str">
            <v>0</v>
          </cell>
          <cell r="HF269">
            <v>0</v>
          </cell>
          <cell r="HG269" t="str">
            <v>0</v>
          </cell>
          <cell r="HH269">
            <v>1</v>
          </cell>
          <cell r="HI269">
            <v>1</v>
          </cell>
          <cell r="HJ269">
            <v>0</v>
          </cell>
          <cell r="HK269">
            <v>0</v>
          </cell>
          <cell r="HL269">
            <v>1</v>
          </cell>
          <cell r="HM269">
            <v>1</v>
          </cell>
          <cell r="HN269">
            <v>0</v>
          </cell>
          <cell r="HO269" t="str">
            <v>0</v>
          </cell>
          <cell r="HP269">
            <v>1</v>
          </cell>
          <cell r="HQ269" t="str">
            <v>1</v>
          </cell>
          <cell r="HR269">
            <v>11</v>
          </cell>
          <cell r="HS269">
            <v>11</v>
          </cell>
          <cell r="HT269">
            <v>14</v>
          </cell>
          <cell r="HU269">
            <v>7</v>
          </cell>
          <cell r="HW269">
            <v>0</v>
          </cell>
          <cell r="HX269">
            <v>1</v>
          </cell>
          <cell r="HY269" t="str">
            <v>1</v>
          </cell>
          <cell r="HZ269" t="str">
            <v>20</v>
          </cell>
          <cell r="IA269">
            <v>21</v>
          </cell>
          <cell r="IB269">
            <v>1</v>
          </cell>
          <cell r="IC269">
            <v>0</v>
          </cell>
          <cell r="ID269">
            <v>0</v>
          </cell>
          <cell r="IE269">
            <v>1</v>
          </cell>
          <cell r="IF269">
            <v>1</v>
          </cell>
          <cell r="IG269">
            <v>685950.6</v>
          </cell>
          <cell r="IH269" t="str">
            <v>43841753,38</v>
          </cell>
          <cell r="II269" t="str">
            <v>1980</v>
          </cell>
          <cell r="IJ269">
            <v>5137205.5920000002</v>
          </cell>
          <cell r="IK269">
            <v>46472258.582800001</v>
          </cell>
          <cell r="IL269">
            <v>547209.1</v>
          </cell>
          <cell r="IM269">
            <v>732289.21389999997</v>
          </cell>
          <cell r="IN269" t="str">
            <v>685950,6</v>
          </cell>
          <cell r="IP269">
            <v>-45786307.982799999</v>
          </cell>
          <cell r="IQ269">
            <v>1.5646057614000002E-2</v>
          </cell>
          <cell r="IS269">
            <v>100</v>
          </cell>
          <cell r="IT269">
            <v>5</v>
          </cell>
          <cell r="IU269" t="str">
            <v>PREVENTATIVE MAINTENANCE</v>
          </cell>
        </row>
        <row r="270">
          <cell r="A270" t="str">
            <v>KEURTJIEKLOOF PRIMÊRE SKOOL</v>
          </cell>
          <cell r="B270" t="str">
            <v>GOVERNMENT SCHOOL</v>
          </cell>
          <cell r="C270" t="str">
            <v>NCPRP1159</v>
          </cell>
          <cell r="D270">
            <v>300021205</v>
          </cell>
          <cell r="E270" t="str">
            <v/>
          </cell>
          <cell r="F270" t="str">
            <v>PIXLEY KA SEME</v>
          </cell>
          <cell r="G270" t="str">
            <v>RENOSTERBERG</v>
          </cell>
          <cell r="H270" t="str">
            <v>VAN DER KLOOF</v>
          </cell>
          <cell r="I270" t="str">
            <v>KEURTJIEKLOOF</v>
          </cell>
          <cell r="J270" t="str">
            <v>KEURTJIEKLOOF, VANDERKLOOF</v>
          </cell>
          <cell r="K270" t="str">
            <v>-30.01124</v>
          </cell>
          <cell r="L270" t="str">
            <v>24.72897</v>
          </cell>
          <cell r="M270">
            <v>1</v>
          </cell>
          <cell r="N270" t="str">
            <v>VV MANONA</v>
          </cell>
          <cell r="O270" t="str">
            <v>2</v>
          </cell>
          <cell r="P270" t="str">
            <v>ANNA JACOBA VAN ZYL</v>
          </cell>
          <cell r="Q270" t="str">
            <v>0536640344</v>
          </cell>
          <cell r="R270" t="str">
            <v>0845825770</v>
          </cell>
          <cell r="S270" t="str">
            <v>KEURTJIEKLOOF@VODAMAIL.CO.ZA</v>
          </cell>
          <cell r="T270" t="str">
            <v>NO</v>
          </cell>
          <cell r="U270" t="str">
            <v>URBAN</v>
          </cell>
          <cell r="V270" t="str">
            <v>375 PTN 6</v>
          </cell>
          <cell r="W270" t="str">
            <v>0,4349</v>
          </cell>
          <cell r="X270">
            <v>2.8</v>
          </cell>
          <cell r="Y270" t="str">
            <v>-2,3651</v>
          </cell>
          <cell r="Z270">
            <v>445</v>
          </cell>
          <cell r="AA270" t="str">
            <v>PERMANENT</v>
          </cell>
          <cell r="AB270" t="str">
            <v/>
          </cell>
          <cell r="AD270" t="str">
            <v>PROVINCIAL</v>
          </cell>
          <cell r="AE270" t="str">
            <v/>
          </cell>
          <cell r="AF270" t="str">
            <v/>
          </cell>
          <cell r="AG270" t="str">
            <v>OPERATIONAL (LEARNERS AT THE SCHOOL)</v>
          </cell>
          <cell r="AH270" t="str">
            <v>PUBLIC</v>
          </cell>
          <cell r="AI270" t="str">
            <v>PUBLIC ORDINARY SCHOOL</v>
          </cell>
          <cell r="AJ270" t="str">
            <v>PRIMARY</v>
          </cell>
          <cell r="AK270">
            <v>140</v>
          </cell>
          <cell r="AL270" t="str">
            <v>SMALL PRIMARY</v>
          </cell>
          <cell r="AM270" t="str">
            <v xml:space="preserve">LEVEL 0 PRIMARY SCHOOL </v>
          </cell>
          <cell r="AN270" t="str">
            <v>GRADE R</v>
          </cell>
          <cell r="AO270" t="str">
            <v>GRADE 7</v>
          </cell>
          <cell r="AP270" t="str">
            <v>75</v>
          </cell>
          <cell r="AQ270">
            <v>70</v>
          </cell>
          <cell r="AR270">
            <v>73</v>
          </cell>
          <cell r="AS270">
            <v>98</v>
          </cell>
          <cell r="AT270">
            <v>98</v>
          </cell>
          <cell r="AU270">
            <v>102</v>
          </cell>
          <cell r="AV270">
            <v>107</v>
          </cell>
          <cell r="AW270">
            <v>95</v>
          </cell>
          <cell r="AX270">
            <v>160</v>
          </cell>
          <cell r="AY270">
            <v>110</v>
          </cell>
          <cell r="AZ270">
            <v>115</v>
          </cell>
          <cell r="BA270">
            <v>132</v>
          </cell>
          <cell r="BB270">
            <v>149</v>
          </cell>
          <cell r="BC270">
            <v>140</v>
          </cell>
          <cell r="BE270">
            <v>0</v>
          </cell>
          <cell r="BK270" t="str">
            <v>C4</v>
          </cell>
          <cell r="BL270" t="str">
            <v>C2</v>
          </cell>
          <cell r="BM270" t="str">
            <v>C2</v>
          </cell>
          <cell r="CW270" t="str">
            <v>Flush toilet (municipal)</v>
          </cell>
          <cell r="DO270" t="str">
            <v>573,18</v>
          </cell>
          <cell r="DP270" t="str">
            <v>WELDED MESH</v>
          </cell>
          <cell r="EH270">
            <v>2</v>
          </cell>
          <cell r="EM270" t="str">
            <v>YES</v>
          </cell>
          <cell r="EN270" t="str">
            <v/>
          </cell>
          <cell r="EO270" t="str">
            <v/>
          </cell>
          <cell r="EP270" t="str">
            <v/>
          </cell>
          <cell r="EQ270" t="str">
            <v/>
          </cell>
          <cell r="FG270" t="str">
            <v>INAPPROPRIATE STRUCTURES</v>
          </cell>
          <cell r="FH270" t="str">
            <v>100% REPLACEMENT - ASBESTOS</v>
          </cell>
          <cell r="FI270" t="str">
            <v>WORST SCHOOLS LIST</v>
          </cell>
          <cell r="FJ270" t="str">
            <v>PRIORITISE</v>
          </cell>
          <cell r="FK270" t="str">
            <v>RATIONALISATION</v>
          </cell>
          <cell r="FL270">
            <v>33</v>
          </cell>
          <cell r="FN270" t="str">
            <v>REPLACEMENT</v>
          </cell>
          <cell r="FO270" t="str">
            <v>REPLACEMENT SCHOOL</v>
          </cell>
          <cell r="FP270">
            <v>32265776</v>
          </cell>
          <cell r="FR270">
            <v>32265776</v>
          </cell>
          <cell r="FT270">
            <v>32265776</v>
          </cell>
          <cell r="FV270">
            <v>32265776</v>
          </cell>
          <cell r="FW270">
            <v>129063104</v>
          </cell>
          <cell r="GB270">
            <v>51569222.460000001</v>
          </cell>
          <cell r="GC270" t="str">
            <v>Yes</v>
          </cell>
          <cell r="GD270">
            <v>3</v>
          </cell>
          <cell r="GE270">
            <v>50</v>
          </cell>
          <cell r="GF270">
            <v>1</v>
          </cell>
          <cell r="GG270" t="str">
            <v>4</v>
          </cell>
          <cell r="GH270" t="str">
            <v>0</v>
          </cell>
          <cell r="GI270" t="str">
            <v>Municipal Yard Supply</v>
          </cell>
          <cell r="GJ270" t="str">
            <v>Less than 25%</v>
          </cell>
          <cell r="GK270" t="str">
            <v>YES</v>
          </cell>
          <cell r="GL270">
            <v>2</v>
          </cell>
          <cell r="GM270">
            <v>10000</v>
          </cell>
          <cell r="GN270" t="str">
            <v>2 x 5kl</v>
          </cell>
          <cell r="GR270" t="str">
            <v>Reticulated for drinking purposes, Reticulated for vegetable garden, Reticulated for water borne sewerage system</v>
          </cell>
          <cell r="GS270" t="str">
            <v>Less than 75% needed</v>
          </cell>
          <cell r="GT270" t="str">
            <v/>
          </cell>
          <cell r="GU270">
            <v>12</v>
          </cell>
          <cell r="GV270">
            <v>12</v>
          </cell>
          <cell r="GW270">
            <v>0</v>
          </cell>
          <cell r="GX270">
            <v>1</v>
          </cell>
          <cell r="GY270" t="str">
            <v>4</v>
          </cell>
          <cell r="GZ270">
            <v>8</v>
          </cell>
          <cell r="HA270">
            <v>5</v>
          </cell>
          <cell r="HB270">
            <v>0.625</v>
          </cell>
          <cell r="HC270">
            <v>0</v>
          </cell>
          <cell r="HD270">
            <v>1</v>
          </cell>
          <cell r="HE270" t="str">
            <v>1</v>
          </cell>
          <cell r="HF270">
            <v>0</v>
          </cell>
          <cell r="HG270" t="str">
            <v>0</v>
          </cell>
          <cell r="HH270">
            <v>0</v>
          </cell>
          <cell r="HI270">
            <v>0</v>
          </cell>
          <cell r="HJ270">
            <v>0</v>
          </cell>
          <cell r="HK270">
            <v>0</v>
          </cell>
          <cell r="HL270">
            <v>1</v>
          </cell>
          <cell r="HM270">
            <v>1</v>
          </cell>
          <cell r="HN270">
            <v>0</v>
          </cell>
          <cell r="HO270" t="str">
            <v>0</v>
          </cell>
          <cell r="HP270">
            <v>0</v>
          </cell>
          <cell r="HQ270" t="str">
            <v>0</v>
          </cell>
          <cell r="HR270">
            <v>3</v>
          </cell>
          <cell r="HS270">
            <v>3</v>
          </cell>
          <cell r="HT270">
            <v>8</v>
          </cell>
          <cell r="HU270">
            <v>5</v>
          </cell>
          <cell r="HW270">
            <v>0</v>
          </cell>
          <cell r="HX270">
            <v>1</v>
          </cell>
          <cell r="HY270" t="str">
            <v>1</v>
          </cell>
          <cell r="HZ270" t="str">
            <v>0</v>
          </cell>
          <cell r="IA270">
            <v>6</v>
          </cell>
          <cell r="IB270">
            <v>6</v>
          </cell>
          <cell r="IC270">
            <v>0</v>
          </cell>
          <cell r="ID270">
            <v>0</v>
          </cell>
          <cell r="IE270">
            <v>1</v>
          </cell>
          <cell r="IF270">
            <v>1</v>
          </cell>
          <cell r="IG270">
            <v>1659.24</v>
          </cell>
          <cell r="IH270" t="str">
            <v>2457179,5</v>
          </cell>
          <cell r="II270" t="str">
            <v>1980</v>
          </cell>
          <cell r="IJ270">
            <v>19641918.936000001</v>
          </cell>
          <cell r="IK270">
            <v>37090371.147399999</v>
          </cell>
          <cell r="IL270">
            <v>1333517.4709000001</v>
          </cell>
          <cell r="IM270">
            <v>1784547.1876999999</v>
          </cell>
          <cell r="IN270" t="str">
            <v>1659,24</v>
          </cell>
          <cell r="IP270">
            <v>-37088711.907399997</v>
          </cell>
          <cell r="IQ270">
            <v>6.7526348885999996E-4</v>
          </cell>
          <cell r="IS270">
            <v>100</v>
          </cell>
          <cell r="IT270">
            <v>5</v>
          </cell>
          <cell r="IU270" t="str">
            <v>REPLACEMENT SCHOOL</v>
          </cell>
        </row>
        <row r="271">
          <cell r="A271" t="str">
            <v>KEVIN NKOANE PRIMARY SCHOOL</v>
          </cell>
          <cell r="B271" t="str">
            <v>GOVERNMENT SCHOOL</v>
          </cell>
          <cell r="C271" t="str">
            <v>NCPRP0488, 1410, 1411, 1413, 1414, 1455, 1456</v>
          </cell>
          <cell r="D271">
            <v>300012207</v>
          </cell>
          <cell r="E271" t="str">
            <v/>
          </cell>
          <cell r="F271" t="str">
            <v>FRANCES BAARD</v>
          </cell>
          <cell r="G271" t="str">
            <v>SOL PLAATJE</v>
          </cell>
          <cell r="H271" t="str">
            <v>KIMBERLEY</v>
          </cell>
          <cell r="I271" t="str">
            <v>VERWOERD PARK</v>
          </cell>
          <cell r="J271" t="str">
            <v>HOWIE ROAD, KIMBERLEY</v>
          </cell>
          <cell r="K271" t="str">
            <v>-28.7376</v>
          </cell>
          <cell r="L271" t="str">
            <v>24.73748</v>
          </cell>
          <cell r="M271">
            <v>9</v>
          </cell>
          <cell r="N271" t="str">
            <v>SJ MC KENZIE</v>
          </cell>
          <cell r="O271" t="str">
            <v>4</v>
          </cell>
          <cell r="P271" t="str">
            <v>DEBRA LANGFORD</v>
          </cell>
          <cell r="Q271" t="str">
            <v>0538614863</v>
          </cell>
          <cell r="R271" t="str">
            <v>0836309114</v>
          </cell>
          <cell r="S271" t="str">
            <v>PRINCIPALKN@WEBMAIL.CO.ZA</v>
          </cell>
          <cell r="T271" t="str">
            <v>NO</v>
          </cell>
          <cell r="U271" t="str">
            <v>URBAN</v>
          </cell>
          <cell r="V271" t="str">
            <v>8826, 16539, 16538 (PTN 5337), 8775, 8776, 8774, 16540 (PTN 5337)</v>
          </cell>
          <cell r="W271" t="str">
            <v>15,6343</v>
          </cell>
          <cell r="X271">
            <v>2.8</v>
          </cell>
          <cell r="Y271" t="str">
            <v>12,8343</v>
          </cell>
          <cell r="Z271">
            <v>5672</v>
          </cell>
          <cell r="AA271" t="str">
            <v>PERMANENT</v>
          </cell>
          <cell r="AB271" t="str">
            <v/>
          </cell>
          <cell r="AC271" t="str">
            <v/>
          </cell>
          <cell r="AD271" t="str">
            <v>PROVINCIAL</v>
          </cell>
          <cell r="AE271" t="str">
            <v>YES</v>
          </cell>
          <cell r="AF271" t="str">
            <v/>
          </cell>
          <cell r="AG271" t="str">
            <v>OPERATIONAL (LEARNERS AT THE SCHOOL)</v>
          </cell>
          <cell r="AH271" t="str">
            <v>PUBLIC</v>
          </cell>
          <cell r="AI271" t="str">
            <v>PUBLIC ORDINARY SCHOOL</v>
          </cell>
          <cell r="AJ271" t="str">
            <v>PRIMARY</v>
          </cell>
          <cell r="AK271">
            <v>1255</v>
          </cell>
          <cell r="AL271" t="str">
            <v>MEGA PRIMARY</v>
          </cell>
          <cell r="AM271" t="str">
            <v xml:space="preserve">LEVEL 5 PRIMARY SCHOOL </v>
          </cell>
          <cell r="AN271" t="str">
            <v>GRADE R</v>
          </cell>
          <cell r="AO271" t="str">
            <v>GRADE 7</v>
          </cell>
          <cell r="AP271" t="str">
            <v>1067</v>
          </cell>
          <cell r="AQ271">
            <v>989</v>
          </cell>
          <cell r="AR271">
            <v>1103</v>
          </cell>
          <cell r="AS271">
            <v>1254</v>
          </cell>
          <cell r="AT271">
            <v>1243</v>
          </cell>
          <cell r="AU271">
            <v>1255</v>
          </cell>
          <cell r="AV271">
            <v>1252</v>
          </cell>
          <cell r="AW271">
            <v>1209</v>
          </cell>
          <cell r="AX271">
            <v>1432</v>
          </cell>
          <cell r="AY271">
            <v>1230</v>
          </cell>
          <cell r="AZ271">
            <v>1269</v>
          </cell>
          <cell r="BA271">
            <v>1270</v>
          </cell>
          <cell r="BB271">
            <v>1249</v>
          </cell>
          <cell r="BC271">
            <v>1255</v>
          </cell>
          <cell r="BE271">
            <v>0</v>
          </cell>
          <cell r="BK271" t="str">
            <v>C3</v>
          </cell>
          <cell r="BL271" t="str">
            <v>C4</v>
          </cell>
          <cell r="BM271" t="str">
            <v>C4</v>
          </cell>
          <cell r="CW271" t="str">
            <v>Flush toilet (municipal)</v>
          </cell>
          <cell r="DO271" t="str">
            <v>965</v>
          </cell>
          <cell r="DP271" t="str">
            <v xml:space="preserve"> </v>
          </cell>
          <cell r="EM271" t="str">
            <v/>
          </cell>
          <cell r="EN271" t="str">
            <v/>
          </cell>
          <cell r="EO271" t="str">
            <v/>
          </cell>
          <cell r="EP271" t="str">
            <v/>
          </cell>
          <cell r="EQ271" t="str">
            <v/>
          </cell>
          <cell r="FH271" t="str">
            <v/>
          </cell>
          <cell r="FI271" t="str">
            <v>NEED DOUBLE ECD NO ECD</v>
          </cell>
          <cell r="FP271">
            <v>0</v>
          </cell>
          <cell r="FR271">
            <v>0</v>
          </cell>
          <cell r="FT271">
            <v>0</v>
          </cell>
          <cell r="FV271">
            <v>0</v>
          </cell>
          <cell r="FW271">
            <v>0</v>
          </cell>
          <cell r="GA271" t="str">
            <v/>
          </cell>
          <cell r="GC271" t="str">
            <v>Yes</v>
          </cell>
          <cell r="GD271">
            <v>0</v>
          </cell>
          <cell r="GE271">
            <v>0</v>
          </cell>
          <cell r="GF271">
            <v>0</v>
          </cell>
          <cell r="GG271" t="str">
            <v>0</v>
          </cell>
          <cell r="GH271" t="str">
            <v>0</v>
          </cell>
          <cell r="GI271" t="str">
            <v>Municipal Yard Supply</v>
          </cell>
          <cell r="GJ271" t="str">
            <v>Always available</v>
          </cell>
          <cell r="GK271" t="str">
            <v>NO</v>
          </cell>
          <cell r="GL271">
            <v>0</v>
          </cell>
          <cell r="GR271" t="str">
            <v>Reticulated for drinking purposes, Reticulated for vegetable garden, Reticulated for water borne sewerage system</v>
          </cell>
          <cell r="GS271" t="str">
            <v>Not needed</v>
          </cell>
          <cell r="GT271" t="str">
            <v/>
          </cell>
          <cell r="GU271">
            <v>41</v>
          </cell>
          <cell r="GV271">
            <v>24</v>
          </cell>
          <cell r="GW271">
            <v>17</v>
          </cell>
          <cell r="GX271">
            <v>8.3333333333333329E-2</v>
          </cell>
          <cell r="GY271" t="str">
            <v>19</v>
          </cell>
          <cell r="GZ271">
            <v>13</v>
          </cell>
          <cell r="HA271">
            <v>3</v>
          </cell>
          <cell r="HB271">
            <v>0.23076923076923078</v>
          </cell>
          <cell r="HC271">
            <v>0</v>
          </cell>
          <cell r="HD271">
            <v>1</v>
          </cell>
          <cell r="HE271" t="str">
            <v>0</v>
          </cell>
          <cell r="HF271">
            <v>0</v>
          </cell>
          <cell r="HG271" t="str">
            <v>0</v>
          </cell>
          <cell r="HH271">
            <v>1</v>
          </cell>
          <cell r="HI271">
            <v>1</v>
          </cell>
          <cell r="HJ271">
            <v>0</v>
          </cell>
          <cell r="HK271">
            <v>0</v>
          </cell>
          <cell r="HL271">
            <v>1</v>
          </cell>
          <cell r="HM271">
            <v>1</v>
          </cell>
          <cell r="HN271">
            <v>0</v>
          </cell>
          <cell r="HO271" t="str">
            <v>0</v>
          </cell>
          <cell r="HP271">
            <v>1</v>
          </cell>
          <cell r="HQ271" t="str">
            <v>1</v>
          </cell>
          <cell r="HR271">
            <v>13</v>
          </cell>
          <cell r="HS271">
            <v>13</v>
          </cell>
          <cell r="HT271">
            <v>14</v>
          </cell>
          <cell r="HU271">
            <v>6</v>
          </cell>
          <cell r="HW271">
            <v>0</v>
          </cell>
          <cell r="HX271">
            <v>1</v>
          </cell>
          <cell r="HY271" t="str">
            <v>1</v>
          </cell>
          <cell r="HZ271" t="str">
            <v>0</v>
          </cell>
          <cell r="IA271">
            <v>39</v>
          </cell>
          <cell r="IB271">
            <v>39</v>
          </cell>
          <cell r="IC271">
            <v>7</v>
          </cell>
          <cell r="ID271">
            <v>7</v>
          </cell>
          <cell r="IE271">
            <v>1</v>
          </cell>
          <cell r="IF271">
            <v>0</v>
          </cell>
          <cell r="IG271">
            <v>949827.3</v>
          </cell>
          <cell r="IH271" t="str">
            <v>60896985,56</v>
          </cell>
          <cell r="II271" t="str">
            <v>1962</v>
          </cell>
          <cell r="IJ271">
            <v>19188646.644000001</v>
          </cell>
          <cell r="IK271">
            <v>64550804.693599999</v>
          </cell>
          <cell r="IL271">
            <v>2477316.4917000001</v>
          </cell>
          <cell r="IM271">
            <v>3315208.2930000001</v>
          </cell>
          <cell r="IN271" t="str">
            <v>949827,3</v>
          </cell>
          <cell r="IP271">
            <v>-63600977.393600002</v>
          </cell>
          <cell r="IQ271">
            <v>1.5597279416E-2</v>
          </cell>
          <cell r="IS271">
            <v>100</v>
          </cell>
          <cell r="IT271">
            <v>5</v>
          </cell>
          <cell r="IU271" t="str">
            <v>FEASIBILITY STUDY</v>
          </cell>
        </row>
        <row r="272">
          <cell r="A272" t="str">
            <v>KGABANG PRIMARY SCHOOL</v>
          </cell>
          <cell r="B272" t="str">
            <v>GOVERNMENT SCHOOL</v>
          </cell>
          <cell r="C272" t="str">
            <v>NCPRP1326</v>
          </cell>
          <cell r="D272">
            <v>300014302</v>
          </cell>
          <cell r="E272" t="str">
            <v/>
          </cell>
          <cell r="F272" t="str">
            <v>FRANCES BAARD</v>
          </cell>
          <cell r="G272" t="str">
            <v>SOL PLAATJE</v>
          </cell>
          <cell r="H272" t="str">
            <v>RITCHIE</v>
          </cell>
          <cell r="I272" t="str">
            <v>MOTSWEDIMOSWA</v>
          </cell>
          <cell r="J272" t="str">
            <v>KGABANG STREET, RITCHIE</v>
          </cell>
          <cell r="K272" t="str">
            <v>-29.02538</v>
          </cell>
          <cell r="L272" t="str">
            <v>24.58826</v>
          </cell>
          <cell r="M272">
            <v>1</v>
          </cell>
          <cell r="N272" t="str">
            <v>B JAMMER</v>
          </cell>
          <cell r="O272" t="str">
            <v>1</v>
          </cell>
          <cell r="P272" t="str">
            <v>JEANETTE ADAMS</v>
          </cell>
          <cell r="Q272" t="str">
            <v>0538721301</v>
          </cell>
          <cell r="R272" t="str">
            <v>0833600902</v>
          </cell>
          <cell r="S272" t="str">
            <v>KGABANGPS@GMAIL.COM</v>
          </cell>
          <cell r="T272" t="str">
            <v>NO</v>
          </cell>
          <cell r="U272" t="str">
            <v>URBAN</v>
          </cell>
          <cell r="V272" t="str">
            <v>378</v>
          </cell>
          <cell r="W272" t="str">
            <v>3,2522</v>
          </cell>
          <cell r="X272">
            <v>2.8</v>
          </cell>
          <cell r="Y272" t="str">
            <v>0,4522</v>
          </cell>
          <cell r="Z272">
            <v>6168</v>
          </cell>
          <cell r="AA272" t="str">
            <v>PERMANENT</v>
          </cell>
          <cell r="AB272" t="str">
            <v/>
          </cell>
          <cell r="AC272" t="str">
            <v/>
          </cell>
          <cell r="AD272" t="str">
            <v>PROVINCIAL</v>
          </cell>
          <cell r="AE272" t="str">
            <v>YES</v>
          </cell>
          <cell r="AF272" t="str">
            <v/>
          </cell>
          <cell r="AG272" t="str">
            <v>OPERATIONAL (LEARNERS AT THE SCHOOL)</v>
          </cell>
          <cell r="AH272" t="str">
            <v>PUBLIC</v>
          </cell>
          <cell r="AI272" t="str">
            <v>PUBLIC ORDINARY SCHOOL</v>
          </cell>
          <cell r="AJ272" t="str">
            <v>PRIMARY</v>
          </cell>
          <cell r="AK272">
            <v>1287</v>
          </cell>
          <cell r="AL272" t="str">
            <v>MEGA PRIMARY</v>
          </cell>
          <cell r="AM272" t="str">
            <v xml:space="preserve">LEVEL 5 PRIMARY SCHOOL </v>
          </cell>
          <cell r="AN272" t="str">
            <v>GRADE R</v>
          </cell>
          <cell r="AO272" t="str">
            <v>GRADE 7</v>
          </cell>
          <cell r="AP272" t="str">
            <v>1012</v>
          </cell>
          <cell r="AQ272">
            <v>1019</v>
          </cell>
          <cell r="AR272">
            <v>1113</v>
          </cell>
          <cell r="AS272">
            <v>1142</v>
          </cell>
          <cell r="AT272">
            <v>1158</v>
          </cell>
          <cell r="AU272">
            <v>1167</v>
          </cell>
          <cell r="AV272">
            <v>1192</v>
          </cell>
          <cell r="AW272">
            <v>1239</v>
          </cell>
          <cell r="AX272">
            <v>1450</v>
          </cell>
          <cell r="AY272">
            <v>1257</v>
          </cell>
          <cell r="AZ272">
            <v>1284</v>
          </cell>
          <cell r="BA272">
            <v>1283</v>
          </cell>
          <cell r="BB272">
            <v>1328</v>
          </cell>
          <cell r="BC272">
            <v>1287</v>
          </cell>
          <cell r="BE272">
            <v>0</v>
          </cell>
          <cell r="BK272" t="str">
            <v>C4</v>
          </cell>
          <cell r="BL272" t="str">
            <v>C4</v>
          </cell>
          <cell r="BM272" t="str">
            <v>C4</v>
          </cell>
          <cell r="CW272" t="str">
            <v>Flush toilet (municipal)</v>
          </cell>
          <cell r="DO272" t="str">
            <v>547,07</v>
          </cell>
          <cell r="DP272" t="str">
            <v>STEEL PALISADE</v>
          </cell>
          <cell r="EH272">
            <v>4</v>
          </cell>
          <cell r="EM272" t="str">
            <v>YES</v>
          </cell>
          <cell r="EN272" t="str">
            <v/>
          </cell>
          <cell r="EO272" t="str">
            <v/>
          </cell>
          <cell r="EP272" t="str">
            <v/>
          </cell>
          <cell r="EQ272" t="str">
            <v/>
          </cell>
          <cell r="FH272" t="str">
            <v/>
          </cell>
          <cell r="FI272" t="str">
            <v>NEED DOUBLE ECD NO ECD</v>
          </cell>
          <cell r="FP272">
            <v>0</v>
          </cell>
          <cell r="FR272">
            <v>0</v>
          </cell>
          <cell r="FT272">
            <v>0</v>
          </cell>
          <cell r="FV272">
            <v>0</v>
          </cell>
          <cell r="FW272">
            <v>0</v>
          </cell>
          <cell r="GA272" t="str">
            <v/>
          </cell>
          <cell r="GC272" t="str">
            <v>Yes</v>
          </cell>
          <cell r="GD272">
            <v>0</v>
          </cell>
          <cell r="GE272">
            <v>0</v>
          </cell>
          <cell r="GF272">
            <v>0</v>
          </cell>
          <cell r="GG272" t="str">
            <v>0</v>
          </cell>
          <cell r="GH272" t="str">
            <v>0</v>
          </cell>
          <cell r="GI272" t="str">
            <v>Borehole/Well on site, Municipal/Communal</v>
          </cell>
          <cell r="GJ272" t="str">
            <v>Always available</v>
          </cell>
          <cell r="GK272" t="str">
            <v>YES</v>
          </cell>
          <cell r="GL272">
            <v>2</v>
          </cell>
          <cell r="GM272">
            <v>10000</v>
          </cell>
          <cell r="GN272" t="str">
            <v>2 x 5kl</v>
          </cell>
          <cell r="GR272" t="str">
            <v>Reticulated for drinking purposes, Reticulated for vegetable garden, Reticulated for water borne sewerage system, Reticulated for watering of sport fields and gardens</v>
          </cell>
          <cell r="GS272" t="str">
            <v>Not needed</v>
          </cell>
          <cell r="GT272" t="str">
            <v/>
          </cell>
          <cell r="GU272">
            <v>66</v>
          </cell>
          <cell r="GV272">
            <v>32.174999999999997</v>
          </cell>
          <cell r="GW272">
            <v>33.825000000000003</v>
          </cell>
          <cell r="GX272">
            <v>0</v>
          </cell>
          <cell r="GY272" t="str">
            <v>23</v>
          </cell>
          <cell r="GZ272">
            <v>0</v>
          </cell>
          <cell r="HA272">
            <v>0</v>
          </cell>
          <cell r="HB272">
            <v>0</v>
          </cell>
          <cell r="HC272">
            <v>0</v>
          </cell>
          <cell r="HD272">
            <v>1</v>
          </cell>
          <cell r="HE272" t="str">
            <v>0</v>
          </cell>
          <cell r="HF272">
            <v>1</v>
          </cell>
          <cell r="HG272" t="str">
            <v>1</v>
          </cell>
          <cell r="HH272">
            <v>1</v>
          </cell>
          <cell r="HI272">
            <v>0</v>
          </cell>
          <cell r="HJ272">
            <v>0</v>
          </cell>
          <cell r="HK272">
            <v>0</v>
          </cell>
          <cell r="HL272">
            <v>1</v>
          </cell>
          <cell r="HM272">
            <v>1</v>
          </cell>
          <cell r="HN272">
            <v>1</v>
          </cell>
          <cell r="HO272" t="str">
            <v>1</v>
          </cell>
          <cell r="HP272">
            <v>1</v>
          </cell>
          <cell r="HQ272" t="str">
            <v>0</v>
          </cell>
          <cell r="HR272">
            <v>23</v>
          </cell>
          <cell r="HS272">
            <v>23</v>
          </cell>
          <cell r="HT272">
            <v>14</v>
          </cell>
          <cell r="HU272">
            <v>4</v>
          </cell>
          <cell r="HW272">
            <v>0</v>
          </cell>
          <cell r="HX272">
            <v>1</v>
          </cell>
          <cell r="HY272" t="str">
            <v>1</v>
          </cell>
          <cell r="HZ272" t="str">
            <v>0</v>
          </cell>
          <cell r="IA272">
            <v>39</v>
          </cell>
          <cell r="IB272">
            <v>39</v>
          </cell>
          <cell r="IC272">
            <v>0</v>
          </cell>
          <cell r="ID272">
            <v>0</v>
          </cell>
          <cell r="IE272">
            <v>1</v>
          </cell>
          <cell r="IF272">
            <v>1</v>
          </cell>
          <cell r="IG272">
            <v>344729.21</v>
          </cell>
          <cell r="IH272" t="str">
            <v>48138065,15</v>
          </cell>
          <cell r="II272" t="str">
            <v>1972</v>
          </cell>
          <cell r="IJ272">
            <v>18794761.326000001</v>
          </cell>
          <cell r="IK272">
            <v>51026349.059</v>
          </cell>
          <cell r="IL272">
            <v>5922150.6654000003</v>
          </cell>
          <cell r="IM272">
            <v>7925173.4948000005</v>
          </cell>
          <cell r="IN272" t="str">
            <v>344729,21</v>
          </cell>
          <cell r="IP272">
            <v>-50681619.848999999</v>
          </cell>
          <cell r="IQ272">
            <v>7.1612602589000004E-3</v>
          </cell>
          <cell r="IS272">
            <v>100</v>
          </cell>
          <cell r="IT272">
            <v>5</v>
          </cell>
          <cell r="IU272" t="str">
            <v>FEASIBILITY STUDY</v>
          </cell>
        </row>
        <row r="273">
          <cell r="A273" t="str">
            <v>KGOMOTSO SECONDARY SCHOOL</v>
          </cell>
          <cell r="B273" t="str">
            <v>GOVERNMENT SCHOOL</v>
          </cell>
          <cell r="C273" t="str">
            <v>NCPRP1929</v>
          </cell>
          <cell r="D273">
            <v>300100690</v>
          </cell>
          <cell r="E273" t="str">
            <v/>
          </cell>
          <cell r="F273" t="str">
            <v>FRANCES BAARD</v>
          </cell>
          <cell r="G273" t="str">
            <v>PHOKWANE</v>
          </cell>
          <cell r="H273" t="str">
            <v>PAMPIERSTAD</v>
          </cell>
          <cell r="I273" t="str">
            <v>PAMPEIRSTAD</v>
          </cell>
          <cell r="J273" t="str">
            <v>OJ MOSEGEDI STREET, PAMPIERSTAD</v>
          </cell>
          <cell r="K273" t="str">
            <v>-27.768895</v>
          </cell>
          <cell r="L273" t="str">
            <v>24.688405</v>
          </cell>
          <cell r="M273">
            <v>8</v>
          </cell>
          <cell r="N273" t="str">
            <v>KG DITSEHO</v>
          </cell>
          <cell r="O273" t="str">
            <v>2</v>
          </cell>
          <cell r="P273" t="str">
            <v>ANTHONY ERIC GAEITSIWE STANLEY</v>
          </cell>
          <cell r="Q273" t="str">
            <v>0822023956</v>
          </cell>
          <cell r="R273" t="str">
            <v>0716078649</v>
          </cell>
          <cell r="S273" t="str">
            <v>KGOMOTSOHS@JENNY.CO.ZA</v>
          </cell>
          <cell r="T273" t="str">
            <v>NO</v>
          </cell>
          <cell r="U273" t="str">
            <v>URBAN</v>
          </cell>
          <cell r="V273" t="str">
            <v>2901</v>
          </cell>
          <cell r="W273" t="str">
            <v>6</v>
          </cell>
          <cell r="X273">
            <v>4.8</v>
          </cell>
          <cell r="Y273" t="str">
            <v>1,2</v>
          </cell>
          <cell r="Z273">
            <v>4793</v>
          </cell>
          <cell r="AA273" t="str">
            <v>PERMANENT</v>
          </cell>
          <cell r="AB273" t="str">
            <v/>
          </cell>
          <cell r="AC273" t="str">
            <v/>
          </cell>
          <cell r="AD273" t="str">
            <v>LOCAL GOVERNMENT</v>
          </cell>
          <cell r="AE273" t="str">
            <v/>
          </cell>
          <cell r="AF273" t="str">
            <v/>
          </cell>
          <cell r="AG273" t="str">
            <v>OPERATIONAL (LEARNERS AT THE SCHOOL)</v>
          </cell>
          <cell r="AH273" t="str">
            <v>PUBLIC</v>
          </cell>
          <cell r="AI273" t="str">
            <v>PUBLIC ORDINARY SCHOOL</v>
          </cell>
          <cell r="AJ273" t="str">
            <v xml:space="preserve">SECONDARY </v>
          </cell>
          <cell r="AK273">
            <v>940</v>
          </cell>
          <cell r="AL273" t="str">
            <v xml:space="preserve">LARGE SECONDARY </v>
          </cell>
          <cell r="AM273" t="str">
            <v xml:space="preserve">LEVEL 5 SECONDARY SCHOOL </v>
          </cell>
          <cell r="AN273" t="str">
            <v>GRADE 10</v>
          </cell>
          <cell r="AO273" t="str">
            <v>GRADE 12</v>
          </cell>
          <cell r="AP273" t="str">
            <v>980</v>
          </cell>
          <cell r="AQ273">
            <v>1088</v>
          </cell>
          <cell r="AR273">
            <v>1026</v>
          </cell>
          <cell r="AS273">
            <v>887</v>
          </cell>
          <cell r="AT273">
            <v>1019</v>
          </cell>
          <cell r="AU273">
            <v>1000</v>
          </cell>
          <cell r="AV273">
            <v>1058</v>
          </cell>
          <cell r="AW273">
            <v>1061</v>
          </cell>
          <cell r="AX273">
            <v>580</v>
          </cell>
          <cell r="AY273">
            <v>1058</v>
          </cell>
          <cell r="AZ273">
            <v>1024</v>
          </cell>
          <cell r="BA273">
            <v>979</v>
          </cell>
          <cell r="BB273">
            <v>908</v>
          </cell>
          <cell r="BC273">
            <v>940</v>
          </cell>
          <cell r="BE273">
            <v>0</v>
          </cell>
          <cell r="BK273" t="str">
            <v>C3</v>
          </cell>
          <cell r="BL273" t="str">
            <v>C3</v>
          </cell>
          <cell r="BM273" t="str">
            <v>C3</v>
          </cell>
          <cell r="CW273" t="str">
            <v>Flush toilet (septic tank)</v>
          </cell>
          <cell r="DO273" t="str">
            <v>969,88</v>
          </cell>
          <cell r="DP273" t="str">
            <v>RAZOR WIRE FENCE</v>
          </cell>
          <cell r="EM273" t="str">
            <v/>
          </cell>
          <cell r="EN273" t="str">
            <v/>
          </cell>
          <cell r="EO273" t="str">
            <v/>
          </cell>
          <cell r="EP273" t="str">
            <v/>
          </cell>
          <cell r="EQ273" t="str">
            <v/>
          </cell>
          <cell r="FH273" t="str">
            <v/>
          </cell>
          <cell r="FI273" t="str">
            <v/>
          </cell>
          <cell r="FP273">
            <v>0</v>
          </cell>
          <cell r="FR273">
            <v>0</v>
          </cell>
          <cell r="FT273">
            <v>0</v>
          </cell>
          <cell r="FV273">
            <v>0</v>
          </cell>
          <cell r="FW273">
            <v>0</v>
          </cell>
          <cell r="GA273" t="str">
            <v/>
          </cell>
          <cell r="GC273" t="str">
            <v>Yes</v>
          </cell>
          <cell r="GD273">
            <v>0</v>
          </cell>
          <cell r="GE273">
            <v>0</v>
          </cell>
          <cell r="GF273">
            <v>0</v>
          </cell>
          <cell r="GG273" t="str">
            <v>0</v>
          </cell>
          <cell r="GH273" t="str">
            <v>0</v>
          </cell>
          <cell r="GI273" t="str">
            <v>Borehole/Well on site, Municipal/Communal</v>
          </cell>
          <cell r="GJ273" t="str">
            <v>Less than 75%</v>
          </cell>
          <cell r="GK273" t="str">
            <v>NO</v>
          </cell>
          <cell r="GL273">
            <v>0</v>
          </cell>
          <cell r="GR273" t="str">
            <v>Reticulated for drinking purposes, Reticulated for watering of sport fields and gardens</v>
          </cell>
          <cell r="GS273" t="str">
            <v>Less than 25% needed</v>
          </cell>
          <cell r="GT273" t="str">
            <v/>
          </cell>
          <cell r="GU273">
            <v>46</v>
          </cell>
          <cell r="GV273">
            <v>22</v>
          </cell>
          <cell r="GW273">
            <v>24</v>
          </cell>
          <cell r="GX273">
            <v>0</v>
          </cell>
          <cell r="GY273" t="str">
            <v>15</v>
          </cell>
          <cell r="GZ273">
            <v>8</v>
          </cell>
          <cell r="HA273">
            <v>2</v>
          </cell>
          <cell r="HB273">
            <v>0.25</v>
          </cell>
          <cell r="HC273">
            <v>0</v>
          </cell>
          <cell r="HD273">
            <v>1</v>
          </cell>
          <cell r="HE273" t="str">
            <v>0</v>
          </cell>
          <cell r="HF273">
            <v>1</v>
          </cell>
          <cell r="HG273" t="str">
            <v>1</v>
          </cell>
          <cell r="HH273">
            <v>1</v>
          </cell>
          <cell r="HI273">
            <v>0</v>
          </cell>
          <cell r="HJ273">
            <v>2</v>
          </cell>
          <cell r="HK273">
            <v>2</v>
          </cell>
          <cell r="HL273">
            <v>1</v>
          </cell>
          <cell r="HM273">
            <v>0</v>
          </cell>
          <cell r="HN273">
            <v>1</v>
          </cell>
          <cell r="HO273" t="str">
            <v>1</v>
          </cell>
          <cell r="HP273">
            <v>1</v>
          </cell>
          <cell r="HQ273" t="str">
            <v>0</v>
          </cell>
          <cell r="HR273">
            <v>22</v>
          </cell>
          <cell r="HS273">
            <v>22</v>
          </cell>
          <cell r="HT273">
            <v>17</v>
          </cell>
          <cell r="HU273">
            <v>2</v>
          </cell>
          <cell r="HW273">
            <v>0</v>
          </cell>
          <cell r="HX273">
            <v>0</v>
          </cell>
          <cell r="HY273" t="str">
            <v>0</v>
          </cell>
          <cell r="HZ273" t="str">
            <v>25</v>
          </cell>
          <cell r="IA273">
            <v>33</v>
          </cell>
          <cell r="IB273">
            <v>8</v>
          </cell>
          <cell r="IC273">
            <v>3</v>
          </cell>
          <cell r="ID273">
            <v>3</v>
          </cell>
          <cell r="IE273">
            <v>1</v>
          </cell>
          <cell r="IF273">
            <v>0</v>
          </cell>
          <cell r="IG273">
            <v>4979948.4400000004</v>
          </cell>
          <cell r="IH273" t="str">
            <v>93974871,96</v>
          </cell>
          <cell r="II273" t="str">
            <v>1970</v>
          </cell>
          <cell r="IJ273">
            <v>11247911.3759</v>
          </cell>
          <cell r="IK273">
            <v>99613364.277500004</v>
          </cell>
          <cell r="IL273">
            <v>1916037.98</v>
          </cell>
          <cell r="IM273">
            <v>2564091.0323999999</v>
          </cell>
          <cell r="IN273" t="str">
            <v>5392093,01</v>
          </cell>
          <cell r="IP273">
            <v>-94221271.267499998</v>
          </cell>
          <cell r="IQ273">
            <v>5.7378029875999999E-2</v>
          </cell>
          <cell r="IS273">
            <v>100</v>
          </cell>
          <cell r="IT273">
            <v>5</v>
          </cell>
          <cell r="IU273" t="str">
            <v>FEASIBILITY STUDY</v>
          </cell>
        </row>
        <row r="274">
          <cell r="A274" t="str">
            <v>KGONO AREA NEW PRIMARY SCHOOL</v>
          </cell>
          <cell r="B274" t="str">
            <v>NEW SCHOOL</v>
          </cell>
          <cell r="C274" t="str">
            <v>NOT ON ASSET REGISTER</v>
          </cell>
          <cell r="D274">
            <v>300000010</v>
          </cell>
          <cell r="E274" t="str">
            <v/>
          </cell>
          <cell r="F274" t="str">
            <v>FRANCES BAARD</v>
          </cell>
          <cell r="G274" t="str">
            <v>PHOKWANE</v>
          </cell>
          <cell r="H274" t="str">
            <v>HARTSWATER</v>
          </cell>
          <cell r="I274" t="str">
            <v>KGONO</v>
          </cell>
          <cell r="J274" t="str">
            <v>TBD</v>
          </cell>
          <cell r="K274" t="str">
            <v>TBD</v>
          </cell>
          <cell r="L274" t="str">
            <v>TBD</v>
          </cell>
          <cell r="N274" t="str">
            <v>TBD</v>
          </cell>
          <cell r="O274" t="str">
            <v>TBD</v>
          </cell>
          <cell r="P274" t="str">
            <v>TBD</v>
          </cell>
          <cell r="Q274" t="str">
            <v>TBD</v>
          </cell>
          <cell r="R274" t="str">
            <v>TBD</v>
          </cell>
          <cell r="S274" t="str">
            <v>TBD</v>
          </cell>
          <cell r="T274" t="str">
            <v>NO</v>
          </cell>
          <cell r="U274" t="str">
            <v>URBAN</v>
          </cell>
          <cell r="V274" t="str">
            <v>NEW</v>
          </cell>
          <cell r="W274" t="str">
            <v>TBD</v>
          </cell>
          <cell r="X274">
            <v>2.8</v>
          </cell>
          <cell r="Y274" t="str">
            <v>TBD</v>
          </cell>
          <cell r="AA274" t="str">
            <v>NEW PERMANENT</v>
          </cell>
          <cell r="AB274" t="str">
            <v/>
          </cell>
          <cell r="AC274" t="str">
            <v/>
          </cell>
          <cell r="AD274" t="str">
            <v/>
          </cell>
          <cell r="AE274" t="str">
            <v/>
          </cell>
          <cell r="AF274" t="str">
            <v/>
          </cell>
          <cell r="AG274" t="str">
            <v>PLANNING PHASE</v>
          </cell>
          <cell r="AH274" t="str">
            <v>PUBLIC</v>
          </cell>
          <cell r="AI274" t="str">
            <v>FULL SERVICE SCHOOL IN PLANNING</v>
          </cell>
          <cell r="AJ274" t="str">
            <v>PRIMARY</v>
          </cell>
          <cell r="AK274">
            <v>0</v>
          </cell>
          <cell r="AL274" t="str">
            <v>LARGE PRIMARY</v>
          </cell>
          <cell r="AM274" t="str">
            <v xml:space="preserve">LEVEL 3 PRIMARYSCHOOL </v>
          </cell>
          <cell r="AN274" t="str">
            <v>GRADE R</v>
          </cell>
          <cell r="AO274" t="str">
            <v>GRADE 7</v>
          </cell>
          <cell r="AP274" t="str">
            <v/>
          </cell>
          <cell r="BC274">
            <v>0</v>
          </cell>
          <cell r="BK274" t="str">
            <v/>
          </cell>
          <cell r="BL274" t="str">
            <v/>
          </cell>
          <cell r="CW274" t="str">
            <v/>
          </cell>
          <cell r="DO274" t="str">
            <v>1000</v>
          </cell>
          <cell r="DP274" t="str">
            <v xml:space="preserve"> </v>
          </cell>
          <cell r="EM274" t="str">
            <v/>
          </cell>
          <cell r="EN274" t="str">
            <v/>
          </cell>
          <cell r="EO274" t="str">
            <v/>
          </cell>
          <cell r="EP274" t="str">
            <v/>
          </cell>
          <cell r="EQ274" t="str">
            <v/>
          </cell>
          <cell r="FG274" t="str">
            <v>FULL SCHOOL - 18</v>
          </cell>
          <cell r="FH274" t="str">
            <v/>
          </cell>
          <cell r="FJ274" t="str">
            <v>PRIORITISE</v>
          </cell>
          <cell r="FK274" t="str">
            <v>RATIONALISATION</v>
          </cell>
          <cell r="FL274">
            <v>27</v>
          </cell>
          <cell r="FN274" t="str">
            <v>AREA</v>
          </cell>
          <cell r="FP274">
            <v>0</v>
          </cell>
          <cell r="FQ274"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274">
            <v>0</v>
          </cell>
          <cell r="FT274">
            <v>0</v>
          </cell>
          <cell r="FV274">
            <v>0</v>
          </cell>
          <cell r="FW274">
            <v>0</v>
          </cell>
          <cell r="GA274" t="str">
            <v/>
          </cell>
          <cell r="GC274" t="str">
            <v/>
          </cell>
          <cell r="GG274" t="str">
            <v/>
          </cell>
          <cell r="GH274" t="str">
            <v/>
          </cell>
          <cell r="GT274" t="str">
            <v/>
          </cell>
          <cell r="GY274" t="str">
            <v/>
          </cell>
          <cell r="HE274" t="str">
            <v/>
          </cell>
          <cell r="HG274" t="str">
            <v/>
          </cell>
          <cell r="HO274" t="str">
            <v/>
          </cell>
          <cell r="HQ274" t="str">
            <v/>
          </cell>
          <cell r="HY274" t="str">
            <v/>
          </cell>
          <cell r="HZ274" t="str">
            <v/>
          </cell>
          <cell r="IH274" t="str">
            <v/>
          </cell>
          <cell r="II274" t="str">
            <v>TBD</v>
          </cell>
          <cell r="IK274">
            <v>0</v>
          </cell>
          <cell r="IL274">
            <v>0</v>
          </cell>
          <cell r="IM274">
            <v>0</v>
          </cell>
          <cell r="IN274" t="str">
            <v/>
          </cell>
          <cell r="IP274">
            <v>0</v>
          </cell>
          <cell r="IS274">
            <v>100</v>
          </cell>
          <cell r="IT274">
            <v>5</v>
          </cell>
          <cell r="IU274" t="str">
            <v>PREVENTATIVE MAINTENANCE</v>
          </cell>
        </row>
        <row r="275">
          <cell r="A275" t="str">
            <v>KGONO PRIMARY SCHOOL</v>
          </cell>
          <cell r="B275" t="str">
            <v>GOVERNMENT SCHOOL</v>
          </cell>
          <cell r="C275" t="str">
            <v>NCPRP1930</v>
          </cell>
          <cell r="D275">
            <v>300100691</v>
          </cell>
          <cell r="E275" t="str">
            <v/>
          </cell>
          <cell r="F275" t="str">
            <v>FRANCES BAARD</v>
          </cell>
          <cell r="G275" t="str">
            <v>PHOKWANE</v>
          </cell>
          <cell r="H275" t="str">
            <v>PAMPIERSTAD</v>
          </cell>
          <cell r="I275" t="str">
            <v>PAMPIERSTAD</v>
          </cell>
          <cell r="J275" t="str">
            <v>2733 CHURCH STREET, PAMPIERSTAD</v>
          </cell>
          <cell r="K275" t="str">
            <v>-27.783805</v>
          </cell>
          <cell r="L275" t="str">
            <v>24.683856</v>
          </cell>
          <cell r="M275">
            <v>5</v>
          </cell>
          <cell r="N275" t="str">
            <v>LS MEREMENTSI</v>
          </cell>
          <cell r="O275" t="str">
            <v>3</v>
          </cell>
          <cell r="P275" t="str">
            <v>RAYMOND BUTIKI MORWE</v>
          </cell>
          <cell r="Q275" t="str">
            <v>0828443969</v>
          </cell>
          <cell r="R275" t="str">
            <v>0828443969</v>
          </cell>
          <cell r="S275" t="str">
            <v>KGONOPRIMARYSCHOOL@GMAIL.COM</v>
          </cell>
          <cell r="T275" t="str">
            <v>NO</v>
          </cell>
          <cell r="U275" t="str">
            <v>URBAN</v>
          </cell>
          <cell r="V275" t="str">
            <v>2733</v>
          </cell>
          <cell r="W275" t="str">
            <v>5,5191</v>
          </cell>
          <cell r="X275">
            <v>2.8</v>
          </cell>
          <cell r="Y275" t="str">
            <v>2,7191</v>
          </cell>
          <cell r="Z275">
            <v>11441</v>
          </cell>
          <cell r="AA275" t="str">
            <v>PERMANENT</v>
          </cell>
          <cell r="AB275" t="str">
            <v/>
          </cell>
          <cell r="AD275" t="str">
            <v>NATIONAL</v>
          </cell>
          <cell r="AE275" t="str">
            <v>YES</v>
          </cell>
          <cell r="AF275" t="str">
            <v/>
          </cell>
          <cell r="AG275" t="str">
            <v>OPERATIONAL (LEARNERS AT THE SCHOOL)</v>
          </cell>
          <cell r="AH275" t="str">
            <v>PUBLIC</v>
          </cell>
          <cell r="AI275" t="str">
            <v>PUBLIC ORDINARY SCHOOL</v>
          </cell>
          <cell r="AJ275" t="str">
            <v>PRIMARY</v>
          </cell>
          <cell r="AK275">
            <v>757</v>
          </cell>
          <cell r="AL275" t="str">
            <v>LARGE PRIMARY</v>
          </cell>
          <cell r="AM275" t="str">
            <v xml:space="preserve">LEVEL 3 PRIMARY SCHOOL </v>
          </cell>
          <cell r="AN275" t="str">
            <v>GRADE R</v>
          </cell>
          <cell r="AO275" t="str">
            <v>GRADE 6</v>
          </cell>
          <cell r="AP275" t="str">
            <v>604</v>
          </cell>
          <cell r="AQ275">
            <v>617</v>
          </cell>
          <cell r="AR275">
            <v>578</v>
          </cell>
          <cell r="AS275">
            <v>615</v>
          </cell>
          <cell r="AT275">
            <v>672</v>
          </cell>
          <cell r="AU275">
            <v>658</v>
          </cell>
          <cell r="AV275">
            <v>693</v>
          </cell>
          <cell r="AW275">
            <v>674</v>
          </cell>
          <cell r="AX275">
            <v>823</v>
          </cell>
          <cell r="AY275">
            <v>696</v>
          </cell>
          <cell r="AZ275">
            <v>704</v>
          </cell>
          <cell r="BA275">
            <v>713</v>
          </cell>
          <cell r="BB275">
            <v>732</v>
          </cell>
          <cell r="BC275">
            <v>757</v>
          </cell>
          <cell r="BE275">
            <v>0</v>
          </cell>
          <cell r="BK275" t="str">
            <v>C3</v>
          </cell>
          <cell r="BL275" t="str">
            <v>C3</v>
          </cell>
          <cell r="BM275" t="str">
            <v>C3</v>
          </cell>
          <cell r="CW275" t="str">
            <v>Flush toilet (municipal)</v>
          </cell>
          <cell r="DO275" t="str">
            <v>948,41</v>
          </cell>
          <cell r="DP275" t="str">
            <v>STEEL PALISADE</v>
          </cell>
          <cell r="EH275">
            <v>2</v>
          </cell>
          <cell r="EM275" t="str">
            <v>YES</v>
          </cell>
          <cell r="EN275" t="str">
            <v/>
          </cell>
          <cell r="EO275" t="str">
            <v/>
          </cell>
          <cell r="EP275" t="str">
            <v/>
          </cell>
          <cell r="EQ275" t="str">
            <v/>
          </cell>
          <cell r="FG275" t="str">
            <v>INAPPROPRIATE STRUCTURES</v>
          </cell>
          <cell r="FH275" t="str">
            <v>25% REPLACEMENT - ASBESTOS</v>
          </cell>
          <cell r="FI275" t="str">
            <v>INTRODUCE GRADE 7</v>
          </cell>
          <cell r="FK275" t="str">
            <v>RATIONALISATION</v>
          </cell>
          <cell r="FO275" t="str">
            <v>REPLACE ASBESTOS STRUCTURES</v>
          </cell>
          <cell r="FP275">
            <v>21997331</v>
          </cell>
          <cell r="FR275">
            <v>21997331</v>
          </cell>
          <cell r="FT275">
            <v>21997331</v>
          </cell>
          <cell r="FV275">
            <v>21997331</v>
          </cell>
          <cell r="FW275">
            <v>87989324</v>
          </cell>
          <cell r="GB275">
            <v>21997330.122499999</v>
          </cell>
          <cell r="GC275" t="str">
            <v>Yes</v>
          </cell>
          <cell r="GD275">
            <v>0</v>
          </cell>
          <cell r="GE275">
            <v>0</v>
          </cell>
          <cell r="GF275">
            <v>0</v>
          </cell>
          <cell r="GG275" t="str">
            <v>1</v>
          </cell>
          <cell r="GH275" t="str">
            <v>0</v>
          </cell>
          <cell r="GI275" t="str">
            <v>Borehole/Well on site, Municipal Yard Supply</v>
          </cell>
          <cell r="GJ275" t="str">
            <v>Always available</v>
          </cell>
          <cell r="GK275" t="str">
            <v>YES</v>
          </cell>
          <cell r="GL275">
            <v>1</v>
          </cell>
          <cell r="GM275">
            <v>10000</v>
          </cell>
          <cell r="GN275" t="str">
            <v>1 x 10kl</v>
          </cell>
          <cell r="GR275" t="str">
            <v>Reticulated for drinking purposes, Reticulated for vegetable garden, Reticulated for water borne sewerage system</v>
          </cell>
          <cell r="GS275" t="str">
            <v>Not needed</v>
          </cell>
          <cell r="GT275" t="str">
            <v/>
          </cell>
          <cell r="GU275">
            <v>35</v>
          </cell>
          <cell r="GV275">
            <v>20</v>
          </cell>
          <cell r="GW275">
            <v>15</v>
          </cell>
          <cell r="GX275">
            <v>0</v>
          </cell>
          <cell r="GY275" t="str">
            <v>6</v>
          </cell>
          <cell r="GZ275">
            <v>13</v>
          </cell>
          <cell r="HA275">
            <v>7</v>
          </cell>
          <cell r="HB275">
            <v>0.53846153846153844</v>
          </cell>
          <cell r="HC275">
            <v>0</v>
          </cell>
          <cell r="HD275">
            <v>1</v>
          </cell>
          <cell r="HE275" t="str">
            <v>0</v>
          </cell>
          <cell r="HF275">
            <v>0</v>
          </cell>
          <cell r="HG275" t="str">
            <v>0</v>
          </cell>
          <cell r="HH275">
            <v>1</v>
          </cell>
          <cell r="HI275">
            <v>1</v>
          </cell>
          <cell r="HJ275">
            <v>0</v>
          </cell>
          <cell r="HK275">
            <v>0</v>
          </cell>
          <cell r="HL275">
            <v>1</v>
          </cell>
          <cell r="HM275">
            <v>1</v>
          </cell>
          <cell r="HN275">
            <v>1</v>
          </cell>
          <cell r="HO275" t="str">
            <v>1</v>
          </cell>
          <cell r="HP275">
            <v>1</v>
          </cell>
          <cell r="HQ275" t="str">
            <v>0</v>
          </cell>
          <cell r="HR275">
            <v>6</v>
          </cell>
          <cell r="HS275">
            <v>6</v>
          </cell>
          <cell r="HT275">
            <v>14</v>
          </cell>
          <cell r="HU275">
            <v>10</v>
          </cell>
          <cell r="HW275">
            <v>0</v>
          </cell>
          <cell r="HX275">
            <v>1</v>
          </cell>
          <cell r="HY275" t="str">
            <v>1</v>
          </cell>
          <cell r="HZ275" t="str">
            <v>0</v>
          </cell>
          <cell r="IA275">
            <v>19</v>
          </cell>
          <cell r="IB275">
            <v>19</v>
          </cell>
          <cell r="IC275">
            <v>2</v>
          </cell>
          <cell r="ID275">
            <v>2</v>
          </cell>
          <cell r="IE275">
            <v>1</v>
          </cell>
          <cell r="IF275">
            <v>0</v>
          </cell>
          <cell r="IG275">
            <v>1031382.53</v>
          </cell>
          <cell r="IH275" t="str">
            <v>27578276,46</v>
          </cell>
          <cell r="II275" t="str">
            <v>1970</v>
          </cell>
          <cell r="IJ275">
            <v>10853027.226</v>
          </cell>
          <cell r="IK275">
            <v>29232973.047600001</v>
          </cell>
          <cell r="IL275">
            <v>10537271.32</v>
          </cell>
          <cell r="IM275">
            <v>14101245.998500001</v>
          </cell>
          <cell r="IN275" t="str">
            <v>1031382,53</v>
          </cell>
          <cell r="IP275">
            <v>-28201590.5176</v>
          </cell>
          <cell r="IQ275">
            <v>3.7398367776000002E-2</v>
          </cell>
          <cell r="IS275">
            <v>100</v>
          </cell>
          <cell r="IT275">
            <v>5</v>
          </cell>
          <cell r="IU275" t="str">
            <v>FEASIBILITY STUDY</v>
          </cell>
        </row>
        <row r="276">
          <cell r="A276" t="str">
            <v>KGOTATSANO PRIMARY SCHOOL</v>
          </cell>
          <cell r="B276" t="str">
            <v>PRIVATE PROPERTY</v>
          </cell>
          <cell r="C276" t="str">
            <v>NCPRP2010</v>
          </cell>
          <cell r="D276">
            <v>300045206</v>
          </cell>
          <cell r="E276" t="str">
            <v>KGOTATSANA HOSTEL</v>
          </cell>
          <cell r="F276" t="str">
            <v>FRANCES BAARD</v>
          </cell>
          <cell r="G276" t="str">
            <v>DIKGATLONG</v>
          </cell>
          <cell r="H276" t="str">
            <v>KURUMAN</v>
          </cell>
          <cell r="I276" t="str">
            <v>KURUMAN</v>
          </cell>
          <cell r="J276" t="str">
            <v>VESIVIUS FARM, BLIKFONTEIN, BARKER, KOOPMANSFONTEIN</v>
          </cell>
          <cell r="K276" t="str">
            <v>-27.829162</v>
          </cell>
          <cell r="L276" t="str">
            <v>23.929199</v>
          </cell>
          <cell r="M276">
            <v>5</v>
          </cell>
          <cell r="N276" t="str">
            <v>LS MEREMENTSI</v>
          </cell>
          <cell r="O276" t="str">
            <v>3</v>
          </cell>
          <cell r="P276" t="str">
            <v>KAGELELO   PETUNIA TSINYANE</v>
          </cell>
          <cell r="Q276" t="str">
            <v>0539528812</v>
          </cell>
          <cell r="R276" t="str">
            <v>0839529498</v>
          </cell>
          <cell r="S276" t="str">
            <v>KTSANOPS@GMAIL.COM</v>
          </cell>
          <cell r="T276" t="str">
            <v>YES</v>
          </cell>
          <cell r="U276" t="str">
            <v>RURAL</v>
          </cell>
          <cell r="V276" t="str">
            <v>FARM BLINKFONTEIN NO.10</v>
          </cell>
          <cell r="W276" t="str">
            <v>2,6509</v>
          </cell>
          <cell r="X276">
            <v>2.8</v>
          </cell>
          <cell r="Y276" t="str">
            <v>-0,1491</v>
          </cell>
          <cell r="AA276" t="str">
            <v>TEMPORARY</v>
          </cell>
          <cell r="AB276" t="str">
            <v>LEASED</v>
          </cell>
          <cell r="AC276" t="str">
            <v>FARM SECTION 14</v>
          </cell>
          <cell r="AD276" t="str">
            <v>PRIVATE / COMMERCIAL</v>
          </cell>
          <cell r="AE276" t="str">
            <v>NO</v>
          </cell>
          <cell r="AF276" t="str">
            <v>JAN WILLEM SMIT</v>
          </cell>
          <cell r="AG276" t="str">
            <v>OPERATIONAL (LEARNERS AT THE SCHOOL)</v>
          </cell>
          <cell r="AH276" t="str">
            <v>PUBLIC</v>
          </cell>
          <cell r="AI276" t="str">
            <v>PUBLIC ORDINARY SCHOOL</v>
          </cell>
          <cell r="AJ276" t="str">
            <v>INTERMEDIATE</v>
          </cell>
          <cell r="AK276">
            <v>159</v>
          </cell>
          <cell r="AL276" t="str">
            <v>SMALL INTERMEDIATE</v>
          </cell>
          <cell r="AM276" t="str">
            <v>LEVEL 0 PRIMARY SCHOOL</v>
          </cell>
          <cell r="AN276" t="str">
            <v>GRADE R</v>
          </cell>
          <cell r="AO276" t="str">
            <v>GRADE 8</v>
          </cell>
          <cell r="AP276" t="str">
            <v>153</v>
          </cell>
          <cell r="AQ276">
            <v>132</v>
          </cell>
          <cell r="AR276">
            <v>133</v>
          </cell>
          <cell r="AS276">
            <v>117</v>
          </cell>
          <cell r="AT276">
            <v>150</v>
          </cell>
          <cell r="AU276">
            <v>152</v>
          </cell>
          <cell r="AV276">
            <v>152</v>
          </cell>
          <cell r="AW276">
            <v>109</v>
          </cell>
          <cell r="AX276">
            <v>205</v>
          </cell>
          <cell r="AY276">
            <v>125</v>
          </cell>
          <cell r="AZ276">
            <v>119</v>
          </cell>
          <cell r="BA276">
            <v>137</v>
          </cell>
          <cell r="BB276">
            <v>150</v>
          </cell>
          <cell r="BC276">
            <v>159</v>
          </cell>
          <cell r="BK276" t="str">
            <v>C3</v>
          </cell>
          <cell r="BL276" t="str">
            <v>C3</v>
          </cell>
          <cell r="BM276" t="str">
            <v>C3</v>
          </cell>
          <cell r="CW276" t="str">
            <v>Flush toilet (septic tank)</v>
          </cell>
          <cell r="DO276" t="str">
            <v>681,69</v>
          </cell>
          <cell r="DP276" t="str">
            <v xml:space="preserve"> </v>
          </cell>
          <cell r="EH276">
            <v>3</v>
          </cell>
          <cell r="EM276" t="str">
            <v>YES</v>
          </cell>
          <cell r="EN276" t="str">
            <v>120</v>
          </cell>
          <cell r="EO276" t="str">
            <v>118</v>
          </cell>
          <cell r="EP276" t="str">
            <v>2</v>
          </cell>
          <cell r="EQ276" t="str">
            <v/>
          </cell>
          <cell r="FH276" t="str">
            <v/>
          </cell>
          <cell r="FI276" t="str">
            <v>FARM SCHOOL: NO INFO</v>
          </cell>
          <cell r="FP276">
            <v>0</v>
          </cell>
          <cell r="FR276">
            <v>0</v>
          </cell>
          <cell r="FT276">
            <v>0</v>
          </cell>
          <cell r="FV276">
            <v>0</v>
          </cell>
          <cell r="FW276">
            <v>0</v>
          </cell>
          <cell r="GA276" t="str">
            <v/>
          </cell>
          <cell r="GC276" t="str">
            <v>Yes</v>
          </cell>
          <cell r="GD276">
            <v>0</v>
          </cell>
          <cell r="GE276">
            <v>0</v>
          </cell>
          <cell r="GF276">
            <v>0</v>
          </cell>
          <cell r="GG276" t="str">
            <v>0</v>
          </cell>
          <cell r="GH276" t="str">
            <v>0</v>
          </cell>
          <cell r="GI276" t="str">
            <v xml:space="preserve">Borehole/Well on site, Rainwater Harvesting </v>
          </cell>
          <cell r="GJ276" t="str">
            <v>Always available</v>
          </cell>
          <cell r="GK276" t="str">
            <v>YES</v>
          </cell>
          <cell r="GL276">
            <v>4</v>
          </cell>
          <cell r="GM276">
            <v>20000</v>
          </cell>
          <cell r="GN276" t="str">
            <v>4 x 5kl</v>
          </cell>
          <cell r="GR276" t="str">
            <v>Reticulated for drinking purposes, Reticulated for vegetable garden</v>
          </cell>
          <cell r="GS276" t="str">
            <v>Not needed</v>
          </cell>
          <cell r="GT276" t="str">
            <v/>
          </cell>
          <cell r="GU276">
            <v>25</v>
          </cell>
          <cell r="GV276">
            <v>12</v>
          </cell>
          <cell r="GW276">
            <v>13</v>
          </cell>
          <cell r="GX276">
            <v>8.3333333333333329E-2</v>
          </cell>
          <cell r="GY276" t="str">
            <v>2</v>
          </cell>
          <cell r="GZ276">
            <v>8</v>
          </cell>
          <cell r="HA276">
            <v>7</v>
          </cell>
          <cell r="HB276">
            <v>0.875</v>
          </cell>
          <cell r="HC276">
            <v>0</v>
          </cell>
          <cell r="HD276">
            <v>1</v>
          </cell>
          <cell r="HE276" t="str">
            <v>0</v>
          </cell>
          <cell r="HF276">
            <v>0</v>
          </cell>
          <cell r="HG276" t="str">
            <v>0</v>
          </cell>
          <cell r="HH276">
            <v>0</v>
          </cell>
          <cell r="HI276">
            <v>0</v>
          </cell>
          <cell r="HJ276">
            <v>0</v>
          </cell>
          <cell r="HK276">
            <v>0</v>
          </cell>
          <cell r="HL276">
            <v>1</v>
          </cell>
          <cell r="HM276">
            <v>1</v>
          </cell>
          <cell r="HN276">
            <v>0</v>
          </cell>
          <cell r="HO276" t="str">
            <v>0</v>
          </cell>
          <cell r="HP276">
            <v>0</v>
          </cell>
          <cell r="HQ276" t="str">
            <v>0</v>
          </cell>
          <cell r="HR276">
            <v>1</v>
          </cell>
          <cell r="HS276">
            <v>1</v>
          </cell>
          <cell r="HT276">
            <v>8</v>
          </cell>
          <cell r="HU276">
            <v>7</v>
          </cell>
          <cell r="HW276">
            <v>1</v>
          </cell>
          <cell r="HX276">
            <v>1</v>
          </cell>
          <cell r="HY276" t="str">
            <v>0</v>
          </cell>
          <cell r="HZ276" t="str">
            <v>0</v>
          </cell>
          <cell r="IA276">
            <v>5</v>
          </cell>
          <cell r="IB276">
            <v>5</v>
          </cell>
          <cell r="IC276">
            <v>0</v>
          </cell>
          <cell r="ID276">
            <v>0</v>
          </cell>
          <cell r="IE276">
            <v>1</v>
          </cell>
          <cell r="IF276">
            <v>1</v>
          </cell>
          <cell r="IG276">
            <v>769996.71</v>
          </cell>
          <cell r="IH276" t="str">
            <v>26983594,7</v>
          </cell>
          <cell r="II276" t="str">
            <v>1869</v>
          </cell>
          <cell r="IJ276">
            <v>5827568.6097999997</v>
          </cell>
          <cell r="IK276">
            <v>28602610.381999999</v>
          </cell>
          <cell r="IL276">
            <v>2824911.2996</v>
          </cell>
          <cell r="IM276">
            <v>3780368.5554999998</v>
          </cell>
          <cell r="IN276" t="str">
            <v>777392,77</v>
          </cell>
          <cell r="IP276">
            <v>-27825217.612</v>
          </cell>
          <cell r="IQ276">
            <v>2.880982994E-2</v>
          </cell>
          <cell r="IS276">
            <v>100</v>
          </cell>
          <cell r="IT276">
            <v>5</v>
          </cell>
          <cell r="IU276" t="str">
            <v>CORRECTIVE MAINTENANCE</v>
          </cell>
        </row>
        <row r="277">
          <cell r="A277" t="str">
            <v>KHARKAMS GEKOMBINEERDE SKOOL</v>
          </cell>
          <cell r="B277" t="str">
            <v>GOVERNMENT SCHOOL</v>
          </cell>
          <cell r="C277" t="str">
            <v>NCPRP1738</v>
          </cell>
          <cell r="D277">
            <v>300032305</v>
          </cell>
          <cell r="E277" t="str">
            <v>KHARKAMS HOSTEL</v>
          </cell>
          <cell r="F277" t="str">
            <v>NAMAKWA</v>
          </cell>
          <cell r="G277" t="str">
            <v>KAMIESBERG</v>
          </cell>
          <cell r="H277" t="str">
            <v>KHARKAMS</v>
          </cell>
          <cell r="I277" t="str">
            <v>KHARKHAMS</v>
          </cell>
          <cell r="J277" t="str">
            <v>SCHOOL STREET, KHARKHAMS, SPRINGBOK</v>
          </cell>
          <cell r="K277" t="str">
            <v>-30.362343</v>
          </cell>
          <cell r="L277" t="str">
            <v>17.888109</v>
          </cell>
          <cell r="M277">
            <v>3</v>
          </cell>
          <cell r="N277" t="str">
            <v>CWY CUPIDO</v>
          </cell>
          <cell r="O277" t="str">
            <v>1</v>
          </cell>
          <cell r="P277" t="str">
            <v>GERT J. VAN NIEKERK</v>
          </cell>
          <cell r="Q277" t="str">
            <v>0785696319</v>
          </cell>
          <cell r="R277" t="str">
            <v>0722144061</v>
          </cell>
          <cell r="S277" t="str">
            <v>KHARKAMS@GMAIL.COM</v>
          </cell>
          <cell r="T277" t="str">
            <v>TBD</v>
          </cell>
          <cell r="U277" t="str">
            <v>URBAN</v>
          </cell>
          <cell r="V277" t="str">
            <v>491</v>
          </cell>
          <cell r="W277" t="str">
            <v>9,9547</v>
          </cell>
          <cell r="X277">
            <v>4.8</v>
          </cell>
          <cell r="Y277" t="str">
            <v>5,1547</v>
          </cell>
          <cell r="AA277" t="str">
            <v>PERMANENT</v>
          </cell>
          <cell r="AB277" t="str">
            <v/>
          </cell>
          <cell r="AC277" t="str">
            <v/>
          </cell>
          <cell r="AD277" t="str">
            <v>NATIONAL</v>
          </cell>
          <cell r="AE277" t="str">
            <v/>
          </cell>
          <cell r="AF277" t="str">
            <v/>
          </cell>
          <cell r="AG277" t="str">
            <v>OPERATIONAL (LEARNERS AT THE SCHOOL)</v>
          </cell>
          <cell r="AH277" t="str">
            <v>PUBLIC</v>
          </cell>
          <cell r="AI277" t="str">
            <v>PUBLIC ORDINARY SCHOOL</v>
          </cell>
          <cell r="AJ277" t="str">
            <v>COMBINED</v>
          </cell>
          <cell r="AK277">
            <v>536</v>
          </cell>
          <cell r="AL277" t="str">
            <v>MEDIUM COMBINED</v>
          </cell>
          <cell r="AM277" t="str">
            <v xml:space="preserve">LEVEL 2 COMBINEDSCHOOL </v>
          </cell>
          <cell r="AN277" t="str">
            <v>GRADE R</v>
          </cell>
          <cell r="AO277" t="str">
            <v>GRADE 12</v>
          </cell>
          <cell r="AP277" t="str">
            <v>536</v>
          </cell>
          <cell r="AQ277">
            <v>566</v>
          </cell>
          <cell r="AR277">
            <v>516</v>
          </cell>
          <cell r="AS277">
            <v>512</v>
          </cell>
          <cell r="AT277">
            <v>510</v>
          </cell>
          <cell r="AU277">
            <v>543</v>
          </cell>
          <cell r="AV277">
            <v>570</v>
          </cell>
          <cell r="AW277">
            <v>610</v>
          </cell>
          <cell r="AX277">
            <v>537</v>
          </cell>
          <cell r="AY277">
            <v>624</v>
          </cell>
          <cell r="AZ277">
            <v>586</v>
          </cell>
          <cell r="BA277">
            <v>564</v>
          </cell>
          <cell r="BB277">
            <v>576</v>
          </cell>
          <cell r="BC277">
            <v>536</v>
          </cell>
          <cell r="BE277">
            <v>0</v>
          </cell>
          <cell r="BK277" t="str">
            <v>C2</v>
          </cell>
          <cell r="BL277" t="str">
            <v>C4</v>
          </cell>
          <cell r="BM277" t="str">
            <v>C4</v>
          </cell>
          <cell r="CW277" t="str">
            <v>Flush toilet (municipal)</v>
          </cell>
          <cell r="DO277" t="str">
            <v>1388,75</v>
          </cell>
          <cell r="DP277" t="str">
            <v xml:space="preserve"> </v>
          </cell>
          <cell r="EH277">
            <v>3</v>
          </cell>
          <cell r="EM277" t="str">
            <v/>
          </cell>
          <cell r="EN277" t="str">
            <v>200</v>
          </cell>
          <cell r="EO277" t="str">
            <v>190</v>
          </cell>
          <cell r="EP277" t="str">
            <v>10</v>
          </cell>
          <cell r="EQ277" t="str">
            <v/>
          </cell>
          <cell r="FG277" t="str">
            <v>INAPPROPRIATE STRUCTURES</v>
          </cell>
          <cell r="FH277" t="str">
            <v>ASBESTOS ROOFS TO BE REPLACED</v>
          </cell>
          <cell r="FI277" t="str">
            <v/>
          </cell>
          <cell r="FO277" t="str">
            <v>REPLACE ASBESTOS ROOFS</v>
          </cell>
          <cell r="FP277">
            <v>0</v>
          </cell>
          <cell r="FR277">
            <v>0</v>
          </cell>
          <cell r="FT277">
            <v>0</v>
          </cell>
          <cell r="FV277">
            <v>0</v>
          </cell>
          <cell r="FW277">
            <v>0</v>
          </cell>
          <cell r="GB277">
            <v>3000000</v>
          </cell>
          <cell r="GC277" t="str">
            <v>Yes</v>
          </cell>
          <cell r="GD277">
            <v>0</v>
          </cell>
          <cell r="GE277">
            <v>0</v>
          </cell>
          <cell r="GF277">
            <v>0</v>
          </cell>
          <cell r="GG277" t="str">
            <v>0</v>
          </cell>
          <cell r="GH277" t="str">
            <v>0</v>
          </cell>
          <cell r="GI277" t="str">
            <v>Mobile Tankers , Municipal Yard Supply</v>
          </cell>
          <cell r="GJ277" t="str">
            <v>Always available</v>
          </cell>
          <cell r="GK277" t="str">
            <v>YES</v>
          </cell>
          <cell r="GL277">
            <v>1</v>
          </cell>
          <cell r="GM277">
            <v>5000</v>
          </cell>
          <cell r="GN277" t="str">
            <v>1 x 5kl</v>
          </cell>
          <cell r="GR277" t="str">
            <v>Reticulated for drinking purposes</v>
          </cell>
          <cell r="GS277" t="str">
            <v>Less than 25% needed</v>
          </cell>
          <cell r="GT277" t="str">
            <v/>
          </cell>
          <cell r="GU277">
            <v>19</v>
          </cell>
          <cell r="GV277">
            <v>16</v>
          </cell>
          <cell r="GW277">
            <v>3</v>
          </cell>
          <cell r="GX277">
            <v>0</v>
          </cell>
          <cell r="GY277" t="str">
            <v>7</v>
          </cell>
          <cell r="GZ277">
            <v>9</v>
          </cell>
          <cell r="HA277">
            <v>5</v>
          </cell>
          <cell r="HB277">
            <v>0.55555555555555558</v>
          </cell>
          <cell r="HC277">
            <v>0</v>
          </cell>
          <cell r="HD277">
            <v>1</v>
          </cell>
          <cell r="HE277" t="str">
            <v>1</v>
          </cell>
          <cell r="HF277">
            <v>0</v>
          </cell>
          <cell r="HG277" t="str">
            <v>0</v>
          </cell>
          <cell r="HH277">
            <v>1</v>
          </cell>
          <cell r="HI277">
            <v>1</v>
          </cell>
          <cell r="HJ277">
            <v>0</v>
          </cell>
          <cell r="HK277">
            <v>0</v>
          </cell>
          <cell r="HL277">
            <v>1</v>
          </cell>
          <cell r="HM277">
            <v>1</v>
          </cell>
          <cell r="HN277">
            <v>0</v>
          </cell>
          <cell r="HO277" t="str">
            <v>0</v>
          </cell>
          <cell r="HP277">
            <v>0</v>
          </cell>
          <cell r="HQ277" t="str">
            <v>0</v>
          </cell>
          <cell r="HR277">
            <v>6</v>
          </cell>
          <cell r="HS277">
            <v>8</v>
          </cell>
          <cell r="HT277">
            <v>10</v>
          </cell>
          <cell r="HU277">
            <v>3</v>
          </cell>
          <cell r="HW277">
            <v>0</v>
          </cell>
          <cell r="HX277">
            <v>1</v>
          </cell>
          <cell r="HY277" t="str">
            <v>1</v>
          </cell>
          <cell r="HZ277" t="str">
            <v>36</v>
          </cell>
          <cell r="IA277">
            <v>21</v>
          </cell>
          <cell r="IB277">
            <v>0</v>
          </cell>
          <cell r="IC277">
            <v>1</v>
          </cell>
          <cell r="ID277">
            <v>6</v>
          </cell>
          <cell r="IE277">
            <v>1</v>
          </cell>
          <cell r="IF277">
            <v>0</v>
          </cell>
          <cell r="IG277">
            <v>547726.72</v>
          </cell>
          <cell r="IH277" t="str">
            <v>28697323,95</v>
          </cell>
          <cell r="II277" t="str">
            <v>2000</v>
          </cell>
          <cell r="IJ277">
            <v>7856839.3438999997</v>
          </cell>
          <cell r="IK277">
            <v>109254143.34299999</v>
          </cell>
          <cell r="IL277">
            <v>3199330.6688000001</v>
          </cell>
          <cell r="IM277">
            <v>4281426.1321</v>
          </cell>
          <cell r="IN277" t="str">
            <v>5657492,09</v>
          </cell>
          <cell r="IP277">
            <v>-103596651.25300001</v>
          </cell>
          <cell r="IQ277">
            <v>5.4889832352999997E-2</v>
          </cell>
          <cell r="IS277">
            <v>100</v>
          </cell>
          <cell r="IT277">
            <v>5</v>
          </cell>
          <cell r="IU277" t="str">
            <v>PREVENTATIVE MAINTENANCE</v>
          </cell>
        </row>
        <row r="278">
          <cell r="A278" t="str">
            <v>KHEIS MET PRIMÊRE SKOOL</v>
          </cell>
          <cell r="B278" t="str">
            <v>PRIVATE PROPERTY</v>
          </cell>
          <cell r="C278" t="str">
            <v>NCPRP2425</v>
          </cell>
          <cell r="D278">
            <v>300032202</v>
          </cell>
          <cell r="E278" t="str">
            <v/>
          </cell>
          <cell r="F278" t="str">
            <v>NAMAKWA</v>
          </cell>
          <cell r="G278" t="str">
            <v>KAMIESBERG</v>
          </cell>
          <cell r="H278" t="str">
            <v>GARIES</v>
          </cell>
          <cell r="I278" t="str">
            <v>!KHEIS</v>
          </cell>
          <cell r="J278" t="str">
            <v>STAND 45, KHEIS</v>
          </cell>
          <cell r="K278" t="str">
            <v>-30.456415</v>
          </cell>
          <cell r="L278" t="str">
            <v>17.993265</v>
          </cell>
          <cell r="M278">
            <v>3</v>
          </cell>
          <cell r="N278" t="str">
            <v>CWY CUPIDO</v>
          </cell>
          <cell r="O278" t="str">
            <v>1</v>
          </cell>
          <cell r="S278" t="str">
            <v>DAFEREYWALDECK@GMAIL.COM</v>
          </cell>
          <cell r="T278" t="str">
            <v>NO</v>
          </cell>
          <cell r="U278" t="str">
            <v>URBAN</v>
          </cell>
          <cell r="V278" t="str">
            <v>45</v>
          </cell>
          <cell r="W278" t="str">
            <v>1,1443</v>
          </cell>
          <cell r="X278">
            <v>2.8</v>
          </cell>
          <cell r="Y278" t="str">
            <v>-1,6557</v>
          </cell>
          <cell r="AA278" t="str">
            <v>TEMPORARY</v>
          </cell>
          <cell r="AB278" t="str">
            <v>LEASED</v>
          </cell>
          <cell r="AC278" t="str">
            <v>CHURCH SECTION 14</v>
          </cell>
          <cell r="AD278" t="str">
            <v>PRIVATE / COMMERCIAL</v>
          </cell>
          <cell r="AE278" t="str">
            <v/>
          </cell>
          <cell r="AF278" t="str">
            <v>METHODIST CSANO DETAILS</v>
          </cell>
          <cell r="AG278" t="str">
            <v>OPERATIONAL (LEARNERS AT THE SCHOOL)</v>
          </cell>
          <cell r="AH278" t="str">
            <v>PUBLIC</v>
          </cell>
          <cell r="AI278" t="str">
            <v>PUBLIC ORDINARY SCHOOL</v>
          </cell>
          <cell r="AJ278" t="str">
            <v>PRIMARY</v>
          </cell>
          <cell r="AK278">
            <v>115</v>
          </cell>
          <cell r="AL278" t="str">
            <v>MICRO PRIMARY</v>
          </cell>
          <cell r="AM278" t="str">
            <v xml:space="preserve">LEVEL 0 PRIMARY SCHOOL </v>
          </cell>
          <cell r="AN278" t="str">
            <v>GRADE R</v>
          </cell>
          <cell r="AO278" t="str">
            <v>GRADE 7</v>
          </cell>
          <cell r="AP278" t="str">
            <v>78</v>
          </cell>
          <cell r="AQ278">
            <v>83</v>
          </cell>
          <cell r="AR278">
            <v>67</v>
          </cell>
          <cell r="AS278">
            <v>74</v>
          </cell>
          <cell r="AT278">
            <v>88</v>
          </cell>
          <cell r="AU278">
            <v>92</v>
          </cell>
          <cell r="AV278">
            <v>93</v>
          </cell>
          <cell r="AW278">
            <v>99</v>
          </cell>
          <cell r="AX278">
            <v>147</v>
          </cell>
          <cell r="AY278">
            <v>99</v>
          </cell>
          <cell r="AZ278">
            <v>114</v>
          </cell>
          <cell r="BA278">
            <v>116</v>
          </cell>
          <cell r="BB278">
            <v>107</v>
          </cell>
          <cell r="BC278">
            <v>115</v>
          </cell>
          <cell r="BE278">
            <v>0</v>
          </cell>
          <cell r="BK278" t="str">
            <v>C3</v>
          </cell>
          <cell r="BL278" t="str">
            <v>C4</v>
          </cell>
          <cell r="BM278" t="str">
            <v>C4</v>
          </cell>
          <cell r="CW278" t="str">
            <v>Flush toilet (septic tank)</v>
          </cell>
          <cell r="DO278" t="str">
            <v>430,34</v>
          </cell>
          <cell r="DP278" t="str">
            <v xml:space="preserve"> </v>
          </cell>
          <cell r="EM278" t="str">
            <v>YES</v>
          </cell>
          <cell r="EN278" t="str">
            <v/>
          </cell>
          <cell r="EO278" t="str">
            <v/>
          </cell>
          <cell r="EP278" t="str">
            <v/>
          </cell>
          <cell r="EQ278" t="str">
            <v/>
          </cell>
          <cell r="FH278" t="str">
            <v/>
          </cell>
          <cell r="FI278" t="str">
            <v>CHURCH SCHOOL: METHODIST CHURCH</v>
          </cell>
          <cell r="FP278">
            <v>0</v>
          </cell>
          <cell r="FR278">
            <v>0</v>
          </cell>
          <cell r="FT278">
            <v>0</v>
          </cell>
          <cell r="FV278">
            <v>0</v>
          </cell>
          <cell r="FW278">
            <v>0</v>
          </cell>
          <cell r="GA278" t="str">
            <v/>
          </cell>
          <cell r="GC278" t="str">
            <v>Yes</v>
          </cell>
          <cell r="GD278">
            <v>0</v>
          </cell>
          <cell r="GE278">
            <v>0</v>
          </cell>
          <cell r="GF278">
            <v>0</v>
          </cell>
          <cell r="GG278" t="str">
            <v>0</v>
          </cell>
          <cell r="GH278" t="str">
            <v>0</v>
          </cell>
          <cell r="GI278" t="str">
            <v>Municipal Yard Supply</v>
          </cell>
          <cell r="GJ278" t="str">
            <v>Less than 100%</v>
          </cell>
          <cell r="GK278" t="str">
            <v>YES</v>
          </cell>
          <cell r="GL278">
            <v>2</v>
          </cell>
          <cell r="GM278">
            <v>10000</v>
          </cell>
          <cell r="GN278" t="str">
            <v>2 x 5kl</v>
          </cell>
          <cell r="GR278" t="str">
            <v>Reticulated for drinking purposes</v>
          </cell>
          <cell r="GS278" t="str">
            <v>Less than 25% needed</v>
          </cell>
          <cell r="GT278" t="str">
            <v/>
          </cell>
          <cell r="GU278">
            <v>22</v>
          </cell>
          <cell r="GV278">
            <v>6</v>
          </cell>
          <cell r="GW278">
            <v>16</v>
          </cell>
          <cell r="GX278">
            <v>0</v>
          </cell>
          <cell r="GY278" t="str">
            <v>2</v>
          </cell>
          <cell r="GZ278">
            <v>5</v>
          </cell>
          <cell r="HA278">
            <v>3</v>
          </cell>
          <cell r="HB278">
            <v>0.6</v>
          </cell>
          <cell r="HC278">
            <v>0</v>
          </cell>
          <cell r="HD278">
            <v>1</v>
          </cell>
          <cell r="HE278" t="str">
            <v>0</v>
          </cell>
          <cell r="HF278">
            <v>0</v>
          </cell>
          <cell r="HG278" t="str">
            <v>0</v>
          </cell>
          <cell r="HH278">
            <v>0</v>
          </cell>
          <cell r="HI278">
            <v>0</v>
          </cell>
          <cell r="HJ278">
            <v>0</v>
          </cell>
          <cell r="HK278">
            <v>0</v>
          </cell>
          <cell r="HL278">
            <v>0</v>
          </cell>
          <cell r="HM278">
            <v>0</v>
          </cell>
          <cell r="HN278">
            <v>0</v>
          </cell>
          <cell r="HO278" t="str">
            <v>0</v>
          </cell>
          <cell r="HP278">
            <v>0</v>
          </cell>
          <cell r="HQ278" t="str">
            <v>0</v>
          </cell>
          <cell r="HR278">
            <v>2</v>
          </cell>
          <cell r="HS278">
            <v>2</v>
          </cell>
          <cell r="HT278">
            <v>5</v>
          </cell>
          <cell r="HU278">
            <v>3</v>
          </cell>
          <cell r="HW278">
            <v>0</v>
          </cell>
          <cell r="HX278">
            <v>1</v>
          </cell>
          <cell r="HY278" t="str">
            <v>1</v>
          </cell>
          <cell r="HZ278" t="str">
            <v>0</v>
          </cell>
          <cell r="IA278">
            <v>5</v>
          </cell>
          <cell r="IB278">
            <v>5</v>
          </cell>
          <cell r="IC278">
            <v>0</v>
          </cell>
          <cell r="ID278">
            <v>0</v>
          </cell>
          <cell r="IE278">
            <v>1</v>
          </cell>
          <cell r="IF278">
            <v>1</v>
          </cell>
          <cell r="IG278">
            <v>15578.93</v>
          </cell>
          <cell r="IH278" t="str">
            <v>8275273,3</v>
          </cell>
          <cell r="II278" t="str">
            <v>1970</v>
          </cell>
          <cell r="IJ278">
            <v>3962774.2620000001</v>
          </cell>
          <cell r="IK278">
            <v>8771789.6980000008</v>
          </cell>
          <cell r="IL278">
            <v>404183.95860000001</v>
          </cell>
          <cell r="IM278">
            <v>540889.31140000001</v>
          </cell>
          <cell r="IN278" t="str">
            <v>15578,93</v>
          </cell>
          <cell r="IP278">
            <v>-8756210.7678999994</v>
          </cell>
          <cell r="IQ278">
            <v>1.8825876965000001E-3</v>
          </cell>
          <cell r="IS278">
            <v>100</v>
          </cell>
          <cell r="IT278">
            <v>5</v>
          </cell>
          <cell r="IU278" t="str">
            <v>FEASIBILITY STUDY</v>
          </cell>
        </row>
        <row r="279">
          <cell r="A279" t="str">
            <v>KHIBA SECONDARY SCHOOL</v>
          </cell>
          <cell r="B279" t="str">
            <v>GOVERNMENT SCHOOL</v>
          </cell>
          <cell r="C279" t="str">
            <v>NCPRP0278</v>
          </cell>
          <cell r="D279">
            <v>300100707</v>
          </cell>
          <cell r="E279" t="str">
            <v/>
          </cell>
          <cell r="F279" t="str">
            <v>JOHN TAOLO GAETSEWE</v>
          </cell>
          <cell r="G279" t="str">
            <v>GA-SEGONYANA</v>
          </cell>
          <cell r="H279" t="str">
            <v>KURUMAN</v>
          </cell>
          <cell r="I279" t="str">
            <v>KURUMAN</v>
          </cell>
          <cell r="J279" t="str">
            <v>G-MOPEDI VILLAGE, KURUMAN</v>
          </cell>
          <cell r="K279" t="str">
            <v>-27.216324</v>
          </cell>
          <cell r="L279" t="str">
            <v>23.223958</v>
          </cell>
          <cell r="M279">
            <v>4</v>
          </cell>
          <cell r="N279" t="str">
            <v>SJ MOTHIBEDI</v>
          </cell>
          <cell r="O279" t="str">
            <v>1</v>
          </cell>
          <cell r="P279" t="str">
            <v>ATSILE SIMON MOKGWABONE</v>
          </cell>
          <cell r="Q279" t="str">
            <v>0537731060</v>
          </cell>
          <cell r="R279" t="str">
            <v>0725151624</v>
          </cell>
          <cell r="S279" t="str">
            <v>ATSILEM@WEBMAIL.CO.ZA</v>
          </cell>
          <cell r="T279" t="str">
            <v>NO</v>
          </cell>
          <cell r="U279" t="str">
            <v>RURAL</v>
          </cell>
          <cell r="V279" t="str">
            <v>PTN 33</v>
          </cell>
          <cell r="W279" t="str">
            <v>1,4806</v>
          </cell>
          <cell r="X279">
            <v>4.8</v>
          </cell>
          <cell r="Y279" t="str">
            <v>-3,3194</v>
          </cell>
          <cell r="Z279">
            <v>611</v>
          </cell>
          <cell r="AA279" t="str">
            <v>PERMANENT</v>
          </cell>
          <cell r="AB279" t="str">
            <v/>
          </cell>
          <cell r="AD279" t="str">
            <v>PROVINCIAL</v>
          </cell>
          <cell r="AE279" t="str">
            <v/>
          </cell>
          <cell r="AF279" t="str">
            <v/>
          </cell>
          <cell r="AG279" t="str">
            <v>OPERATIONAL (LEARNERS AT THE SCHOOL)</v>
          </cell>
          <cell r="AH279" t="str">
            <v>PUBLIC</v>
          </cell>
          <cell r="AI279" t="str">
            <v>PUBLIC ORDINARY SCHOOL</v>
          </cell>
          <cell r="AJ279" t="str">
            <v>INTERMEDIATE</v>
          </cell>
          <cell r="AK279">
            <v>328</v>
          </cell>
          <cell r="AL279" t="str">
            <v>SMALL INTERMEDIATE</v>
          </cell>
          <cell r="AM279" t="str">
            <v xml:space="preserve">LEVEL 2 INTERMEDIATESCHOOL </v>
          </cell>
          <cell r="AN279" t="str">
            <v>GRADE 8</v>
          </cell>
          <cell r="AO279" t="str">
            <v>GRADE 10</v>
          </cell>
          <cell r="AP279" t="str">
            <v>239</v>
          </cell>
          <cell r="AQ279">
            <v>282</v>
          </cell>
          <cell r="AR279">
            <v>232</v>
          </cell>
          <cell r="AS279">
            <v>257</v>
          </cell>
          <cell r="AT279">
            <v>263</v>
          </cell>
          <cell r="AU279">
            <v>250</v>
          </cell>
          <cell r="AV279">
            <v>232</v>
          </cell>
          <cell r="AW279">
            <v>221</v>
          </cell>
          <cell r="AX279">
            <v>284</v>
          </cell>
          <cell r="AY279">
            <v>226</v>
          </cell>
          <cell r="AZ279">
            <v>241</v>
          </cell>
          <cell r="BA279">
            <v>268</v>
          </cell>
          <cell r="BB279">
            <v>270</v>
          </cell>
          <cell r="BC279">
            <v>328</v>
          </cell>
          <cell r="BK279" t="str">
            <v>C3</v>
          </cell>
          <cell r="BL279" t="str">
            <v>C1</v>
          </cell>
          <cell r="BM279" t="str">
            <v>C1</v>
          </cell>
          <cell r="CW279" t="str">
            <v>Enviro Loo</v>
          </cell>
          <cell r="DO279" t="str">
            <v>487,13</v>
          </cell>
          <cell r="DP279" t="str">
            <v>WELDED MESH</v>
          </cell>
          <cell r="EH279">
            <v>1</v>
          </cell>
          <cell r="EM279" t="str">
            <v/>
          </cell>
          <cell r="EN279" t="str">
            <v/>
          </cell>
          <cell r="EO279" t="str">
            <v/>
          </cell>
          <cell r="EP279" t="str">
            <v/>
          </cell>
          <cell r="EQ279" t="str">
            <v/>
          </cell>
          <cell r="FG279" t="str">
            <v xml:space="preserve">FULL SCHOOL - 0 </v>
          </cell>
          <cell r="FI279" t="str">
            <v>CONSTRUCTION OF REPLACEMENT SCHOOL IN PROGRESS</v>
          </cell>
          <cell r="FN279" t="str">
            <v>REPLACEMENT</v>
          </cell>
          <cell r="FP279">
            <v>83030007</v>
          </cell>
          <cell r="FR279">
            <v>83030007</v>
          </cell>
          <cell r="FT279">
            <v>83030007</v>
          </cell>
          <cell r="FV279">
            <v>83030007</v>
          </cell>
          <cell r="FW279">
            <v>332120028</v>
          </cell>
          <cell r="GA279" t="str">
            <v>RELOCATION PROJECT CURRENTLY IN PROCESS @ R73 438 304,47</v>
          </cell>
          <cell r="GB279">
            <v>73438304.469999999</v>
          </cell>
          <cell r="GC279" t="str">
            <v>Yes</v>
          </cell>
          <cell r="GD279">
            <v>0</v>
          </cell>
          <cell r="GE279">
            <v>0</v>
          </cell>
          <cell r="GF279">
            <v>0</v>
          </cell>
          <cell r="GG279" t="str">
            <v>0</v>
          </cell>
          <cell r="GH279" t="str">
            <v>0</v>
          </cell>
          <cell r="GI279" t="str">
            <v>Municipal Yard Supply</v>
          </cell>
          <cell r="GJ279" t="str">
            <v>Less than 50%</v>
          </cell>
          <cell r="GK279" t="str">
            <v>NO</v>
          </cell>
          <cell r="GL279">
            <v>0</v>
          </cell>
          <cell r="GR279" t="str">
            <v>Reticulated for drinking purposes</v>
          </cell>
          <cell r="GS279" t="str">
            <v>Less than 50% needed</v>
          </cell>
          <cell r="GT279" t="str">
            <v/>
          </cell>
          <cell r="GU279">
            <v>12</v>
          </cell>
          <cell r="GV279">
            <v>12</v>
          </cell>
          <cell r="GW279">
            <v>0</v>
          </cell>
          <cell r="GX279">
            <v>0.33333333333333331</v>
          </cell>
          <cell r="GY279" t="str">
            <v>2</v>
          </cell>
          <cell r="GZ279">
            <v>5</v>
          </cell>
          <cell r="HA279">
            <v>3</v>
          </cell>
          <cell r="HB279">
            <v>0.6</v>
          </cell>
          <cell r="HC279">
            <v>0</v>
          </cell>
          <cell r="HD279">
            <v>1</v>
          </cell>
          <cell r="HE279" t="str">
            <v>0</v>
          </cell>
          <cell r="HF279">
            <v>0</v>
          </cell>
          <cell r="HG279" t="str">
            <v>0</v>
          </cell>
          <cell r="HH279">
            <v>1</v>
          </cell>
          <cell r="HI279">
            <v>1</v>
          </cell>
          <cell r="HJ279">
            <v>0</v>
          </cell>
          <cell r="HK279">
            <v>0</v>
          </cell>
          <cell r="HL279">
            <v>1</v>
          </cell>
          <cell r="HM279">
            <v>1</v>
          </cell>
          <cell r="HN279">
            <v>0</v>
          </cell>
          <cell r="HO279" t="str">
            <v>0</v>
          </cell>
          <cell r="HP279">
            <v>1</v>
          </cell>
          <cell r="HQ279" t="str">
            <v>1</v>
          </cell>
          <cell r="HR279">
            <v>3</v>
          </cell>
          <cell r="HS279">
            <v>3</v>
          </cell>
          <cell r="HT279">
            <v>8</v>
          </cell>
          <cell r="HU279">
            <v>5</v>
          </cell>
          <cell r="HW279">
            <v>0</v>
          </cell>
          <cell r="HX279">
            <v>1</v>
          </cell>
          <cell r="HY279" t="str">
            <v>1</v>
          </cell>
          <cell r="HZ279" t="str">
            <v>0</v>
          </cell>
          <cell r="IA279">
            <v>9</v>
          </cell>
          <cell r="IB279">
            <v>9</v>
          </cell>
          <cell r="IC279">
            <v>0</v>
          </cell>
          <cell r="ID279">
            <v>0</v>
          </cell>
          <cell r="IE279">
            <v>1</v>
          </cell>
          <cell r="IF279">
            <v>1</v>
          </cell>
          <cell r="IG279">
            <v>38205.81</v>
          </cell>
          <cell r="IH279" t="str">
            <v>11258938,49</v>
          </cell>
          <cell r="II279" t="str">
            <v>2007</v>
          </cell>
          <cell r="IJ279">
            <v>3920184.1519999998</v>
          </cell>
          <cell r="IK279">
            <v>11934474.7994</v>
          </cell>
          <cell r="IL279">
            <v>632287.88</v>
          </cell>
          <cell r="IM279">
            <v>846143.81339999998</v>
          </cell>
          <cell r="IN279" t="str">
            <v>38205,81</v>
          </cell>
          <cell r="IP279">
            <v>-11896268.989399999</v>
          </cell>
          <cell r="IQ279">
            <v>3.3933756403000002E-3</v>
          </cell>
          <cell r="IS279">
            <v>100</v>
          </cell>
          <cell r="IT279">
            <v>5</v>
          </cell>
          <cell r="IU279" t="str">
            <v>REPLACEMENT SCHOOL</v>
          </cell>
        </row>
        <row r="280">
          <cell r="A280" t="str">
            <v>KHOSIS (MET) PRIMARY SCHOOL</v>
          </cell>
          <cell r="B280" t="str">
            <v>GOVERNMENT SCHOOL</v>
          </cell>
          <cell r="C280" t="str">
            <v>NCPRP1537</v>
          </cell>
          <cell r="D280">
            <v>300044206</v>
          </cell>
          <cell r="E280" t="str">
            <v/>
          </cell>
          <cell r="F280" t="str">
            <v>ZF MGCAWU</v>
          </cell>
          <cell r="G280" t="str">
            <v>TSANTSABANE</v>
          </cell>
          <cell r="H280" t="str">
            <v>POSTMANSBURG</v>
          </cell>
          <cell r="I280" t="str">
            <v>JENNHAVEN</v>
          </cell>
          <cell r="J280" t="str">
            <v>JENN-HAVEN, POSTMASBURG</v>
          </cell>
          <cell r="K280" t="str">
            <v>-28.22521</v>
          </cell>
          <cell r="L280" t="str">
            <v>23.25129</v>
          </cell>
          <cell r="M280">
            <v>5</v>
          </cell>
          <cell r="N280" t="str">
            <v>LC SEHAKO</v>
          </cell>
          <cell r="O280" t="str">
            <v>3</v>
          </cell>
          <cell r="P280" t="str">
            <v>DENISE CHARLENE EILERS</v>
          </cell>
          <cell r="Q280" t="str">
            <v>0537232047</v>
          </cell>
          <cell r="R280" t="str">
            <v>0824359149</v>
          </cell>
          <cell r="S280" t="str">
            <v>GAMAGARAHS@GMAIL.COM</v>
          </cell>
          <cell r="T280" t="str">
            <v>TBD</v>
          </cell>
          <cell r="U280" t="str">
            <v>URBAN</v>
          </cell>
          <cell r="V280" t="str">
            <v>161</v>
          </cell>
          <cell r="W280" t="str">
            <v>3,0248</v>
          </cell>
          <cell r="X280">
            <v>2.8</v>
          </cell>
          <cell r="Y280" t="str">
            <v>0,2248</v>
          </cell>
          <cell r="AA280" t="str">
            <v>PERMANENT</v>
          </cell>
          <cell r="AB280" t="str">
            <v/>
          </cell>
          <cell r="AC280" t="str">
            <v/>
          </cell>
          <cell r="AD280" t="str">
            <v>LOCAL GOVERNMENT</v>
          </cell>
          <cell r="AE280" t="str">
            <v>NO</v>
          </cell>
          <cell r="AF280" t="str">
            <v/>
          </cell>
          <cell r="AG280" t="str">
            <v>OPERATIONAL (LEARNERS AT THE SCHOOL)</v>
          </cell>
          <cell r="AH280" t="str">
            <v>PUBLIC</v>
          </cell>
          <cell r="AI280" t="str">
            <v>PUBLIC ORDINARY SCHOOL</v>
          </cell>
          <cell r="AJ280" t="str">
            <v>PRIMARY</v>
          </cell>
          <cell r="AK280">
            <v>114</v>
          </cell>
          <cell r="AL280" t="str">
            <v>MICRO PRIMARY</v>
          </cell>
          <cell r="AM280" t="str">
            <v xml:space="preserve">LEVEL 0 PRIMARY SCHOOL </v>
          </cell>
          <cell r="AN280" t="str">
            <v>GRADE R</v>
          </cell>
          <cell r="AO280" t="str">
            <v>GRADE 7</v>
          </cell>
          <cell r="AP280" t="str">
            <v>133</v>
          </cell>
          <cell r="AQ280">
            <v>155</v>
          </cell>
          <cell r="AR280">
            <v>142</v>
          </cell>
          <cell r="AS280">
            <v>128</v>
          </cell>
          <cell r="AT280">
            <v>120</v>
          </cell>
          <cell r="AU280">
            <v>117</v>
          </cell>
          <cell r="AV280">
            <v>113</v>
          </cell>
          <cell r="AW280">
            <v>118</v>
          </cell>
          <cell r="AX280">
            <v>113</v>
          </cell>
          <cell r="AY280">
            <v>109</v>
          </cell>
          <cell r="AZ280">
            <v>108</v>
          </cell>
          <cell r="BA280">
            <v>98</v>
          </cell>
          <cell r="BB280">
            <v>116</v>
          </cell>
          <cell r="BC280">
            <v>114</v>
          </cell>
          <cell r="BE280">
            <v>0</v>
          </cell>
          <cell r="BK280" t="str">
            <v>C3</v>
          </cell>
          <cell r="BL280" t="str">
            <v>C3</v>
          </cell>
          <cell r="BM280" t="str">
            <v>C3</v>
          </cell>
          <cell r="CW280" t="str">
            <v>Flush toilet (municipal)</v>
          </cell>
          <cell r="DO280" t="str">
            <v>691,22</v>
          </cell>
          <cell r="DP280" t="str">
            <v xml:space="preserve"> </v>
          </cell>
          <cell r="EM280" t="str">
            <v>YES</v>
          </cell>
          <cell r="EN280" t="str">
            <v/>
          </cell>
          <cell r="EO280" t="str">
            <v/>
          </cell>
          <cell r="EP280" t="str">
            <v/>
          </cell>
          <cell r="EQ280" t="str">
            <v/>
          </cell>
          <cell r="FH280" t="str">
            <v/>
          </cell>
          <cell r="FI280" t="str">
            <v/>
          </cell>
          <cell r="FP280">
            <v>0</v>
          </cell>
          <cell r="FR280">
            <v>0</v>
          </cell>
          <cell r="FT280">
            <v>0</v>
          </cell>
          <cell r="FV280">
            <v>0</v>
          </cell>
          <cell r="FW280">
            <v>0</v>
          </cell>
          <cell r="GA280" t="str">
            <v/>
          </cell>
          <cell r="GC280" t="str">
            <v>Yes</v>
          </cell>
          <cell r="GD280">
            <v>0</v>
          </cell>
          <cell r="GE280">
            <v>0</v>
          </cell>
          <cell r="GF280">
            <v>0</v>
          </cell>
          <cell r="GG280" t="str">
            <v>0</v>
          </cell>
          <cell r="GH280" t="str">
            <v>0</v>
          </cell>
          <cell r="GI280" t="str">
            <v>Municipal Yard Supply</v>
          </cell>
          <cell r="GJ280" t="str">
            <v>Less than 75%</v>
          </cell>
          <cell r="GK280" t="str">
            <v>NO</v>
          </cell>
          <cell r="GL280">
            <v>0</v>
          </cell>
          <cell r="GR280" t="str">
            <v>Reticulated for drinking purposes, Reticulated for vegetable garden, Reticulated for water borne sewerage system</v>
          </cell>
          <cell r="GS280" t="str">
            <v>Less than 25% needed</v>
          </cell>
          <cell r="GT280" t="str">
            <v/>
          </cell>
          <cell r="GU280">
            <v>7</v>
          </cell>
          <cell r="GV280">
            <v>6</v>
          </cell>
          <cell r="GW280">
            <v>1</v>
          </cell>
          <cell r="GX280">
            <v>0</v>
          </cell>
          <cell r="GY280" t="str">
            <v>2</v>
          </cell>
          <cell r="GZ280">
            <v>5</v>
          </cell>
          <cell r="HA280">
            <v>3</v>
          </cell>
          <cell r="HB280">
            <v>0.6</v>
          </cell>
          <cell r="HC280">
            <v>0</v>
          </cell>
          <cell r="HD280">
            <v>1</v>
          </cell>
          <cell r="HE280" t="str">
            <v>0</v>
          </cell>
          <cell r="HF280">
            <v>0</v>
          </cell>
          <cell r="HG280" t="str">
            <v>0</v>
          </cell>
          <cell r="HH280">
            <v>0</v>
          </cell>
          <cell r="HI280">
            <v>0</v>
          </cell>
          <cell r="HJ280">
            <v>0</v>
          </cell>
          <cell r="HK280">
            <v>0</v>
          </cell>
          <cell r="HL280">
            <v>0</v>
          </cell>
          <cell r="HM280">
            <v>0</v>
          </cell>
          <cell r="HN280">
            <v>0</v>
          </cell>
          <cell r="HO280" t="str">
            <v>0</v>
          </cell>
          <cell r="HP280">
            <v>0</v>
          </cell>
          <cell r="HQ280" t="str">
            <v>0</v>
          </cell>
          <cell r="HR280">
            <v>2</v>
          </cell>
          <cell r="HS280">
            <v>2</v>
          </cell>
          <cell r="HT280">
            <v>5</v>
          </cell>
          <cell r="HU280">
            <v>3</v>
          </cell>
          <cell r="HW280">
            <v>0</v>
          </cell>
          <cell r="HX280">
            <v>1</v>
          </cell>
          <cell r="HY280" t="str">
            <v>1</v>
          </cell>
          <cell r="HZ280" t="str">
            <v>0</v>
          </cell>
          <cell r="IA280">
            <v>3</v>
          </cell>
          <cell r="IB280">
            <v>3</v>
          </cell>
          <cell r="IC280">
            <v>0</v>
          </cell>
          <cell r="ID280">
            <v>0</v>
          </cell>
          <cell r="IE280">
            <v>1</v>
          </cell>
          <cell r="IF280">
            <v>1</v>
          </cell>
          <cell r="IG280">
            <v>315237.19</v>
          </cell>
          <cell r="IH280" t="str">
            <v>8352943,4</v>
          </cell>
          <cell r="II280" t="str">
            <v>1962</v>
          </cell>
          <cell r="IJ280">
            <v>2266361.4599000001</v>
          </cell>
          <cell r="IK280">
            <v>8854120.0040000007</v>
          </cell>
          <cell r="IL280">
            <v>750501.52859999996</v>
          </cell>
          <cell r="IM280">
            <v>1004340.3416</v>
          </cell>
          <cell r="IN280" t="str">
            <v>315237,19</v>
          </cell>
          <cell r="IP280">
            <v>-8538882.8139999993</v>
          </cell>
          <cell r="IQ280">
            <v>3.7739653981000001E-2</v>
          </cell>
          <cell r="IS280">
            <v>100</v>
          </cell>
          <cell r="IT280">
            <v>5</v>
          </cell>
          <cell r="IU280" t="str">
            <v>FEASIBILITY STUDY</v>
          </cell>
        </row>
        <row r="281">
          <cell r="A281" t="str">
            <v>KHUIS PRIMARY SCHOOL</v>
          </cell>
          <cell r="B281" t="str">
            <v>GOVERNMENT SCHOOL</v>
          </cell>
          <cell r="C281" t="str">
            <v>NCPRP0122</v>
          </cell>
          <cell r="D281">
            <v>300100715</v>
          </cell>
          <cell r="E281" t="str">
            <v/>
          </cell>
          <cell r="F281" t="str">
            <v>JOHN TAOLO GAETSEWE</v>
          </cell>
          <cell r="G281" t="str">
            <v>JOE MOROLONG</v>
          </cell>
          <cell r="H281" t="str">
            <v>KHUIS</v>
          </cell>
          <cell r="I281" t="str">
            <v>KHUIS</v>
          </cell>
          <cell r="J281" t="str">
            <v>35, PENRYN VILLAGE, KURUMAN</v>
          </cell>
          <cell r="K281" t="str">
            <v>-26.87823</v>
          </cell>
          <cell r="L281" t="str">
            <v>23.0668</v>
          </cell>
          <cell r="M281">
            <v>4</v>
          </cell>
          <cell r="N281" t="str">
            <v>SJ MOTHIBEDI</v>
          </cell>
          <cell r="O281" t="str">
            <v>1</v>
          </cell>
          <cell r="S281" t="str">
            <v>KHUISPRIMARY@VODAMAIL.CO.ZA</v>
          </cell>
          <cell r="T281" t="str">
            <v>NO</v>
          </cell>
          <cell r="U281" t="str">
            <v>RURAL</v>
          </cell>
          <cell r="V281" t="str">
            <v>A35</v>
          </cell>
          <cell r="W281" t="str">
            <v>8,537</v>
          </cell>
          <cell r="X281">
            <v>4.8</v>
          </cell>
          <cell r="Y281" t="str">
            <v>3,737</v>
          </cell>
          <cell r="Z281">
            <v>729</v>
          </cell>
          <cell r="AA281" t="str">
            <v>PERMANENT</v>
          </cell>
          <cell r="AB281" t="str">
            <v/>
          </cell>
          <cell r="AC281" t="str">
            <v/>
          </cell>
          <cell r="AD281" t="str">
            <v>PROVINCIAL</v>
          </cell>
          <cell r="AE281" t="str">
            <v>NO</v>
          </cell>
          <cell r="AF281" t="str">
            <v/>
          </cell>
          <cell r="AG281" t="str">
            <v>OPERATIONAL (LEARNERS AT THE SCHOOL)</v>
          </cell>
          <cell r="AH281" t="str">
            <v>PUBLIC</v>
          </cell>
          <cell r="AI281" t="str">
            <v>PUBLIC ORDINARY SCHOOL</v>
          </cell>
          <cell r="AJ281" t="str">
            <v>INTERMEDIATE</v>
          </cell>
          <cell r="AK281">
            <v>134</v>
          </cell>
          <cell r="AL281" t="str">
            <v>MICRO INTERMEDIATE</v>
          </cell>
          <cell r="AM281" t="str">
            <v xml:space="preserve">LEVEL 1 PRIMARY SCHOOL </v>
          </cell>
          <cell r="AN281" t="str">
            <v>GRADE R</v>
          </cell>
          <cell r="AO281" t="str">
            <v>GRADE 9</v>
          </cell>
          <cell r="AP281" t="str">
            <v>71</v>
          </cell>
          <cell r="AQ281">
            <v>72</v>
          </cell>
          <cell r="AR281">
            <v>69</v>
          </cell>
          <cell r="AS281">
            <v>74</v>
          </cell>
          <cell r="AT281">
            <v>63</v>
          </cell>
          <cell r="AU281">
            <v>72</v>
          </cell>
          <cell r="AV281">
            <v>121</v>
          </cell>
          <cell r="AW281">
            <v>141</v>
          </cell>
          <cell r="AX281">
            <v>172</v>
          </cell>
          <cell r="AY281">
            <v>130</v>
          </cell>
          <cell r="AZ281">
            <v>141</v>
          </cell>
          <cell r="BA281">
            <v>153</v>
          </cell>
          <cell r="BB281">
            <v>152</v>
          </cell>
          <cell r="BC281">
            <v>134</v>
          </cell>
          <cell r="BE281">
            <v>0</v>
          </cell>
          <cell r="BK281" t="str">
            <v>C3</v>
          </cell>
          <cell r="BL281" t="str">
            <v>C3</v>
          </cell>
          <cell r="BM281" t="str">
            <v>C3</v>
          </cell>
          <cell r="CW281" t="str">
            <v>Enviro Loo, Flush toilet (septic tank)</v>
          </cell>
          <cell r="DO281" t="str">
            <v>511,79</v>
          </cell>
          <cell r="DP281" t="str">
            <v>WELDED MESH</v>
          </cell>
          <cell r="EH281">
            <v>3</v>
          </cell>
          <cell r="EM281" t="str">
            <v/>
          </cell>
          <cell r="EN281" t="str">
            <v/>
          </cell>
          <cell r="EO281" t="str">
            <v/>
          </cell>
          <cell r="EP281" t="str">
            <v/>
          </cell>
          <cell r="EQ281" t="str">
            <v/>
          </cell>
          <cell r="FH281" t="str">
            <v/>
          </cell>
          <cell r="FI281" t="str">
            <v/>
          </cell>
          <cell r="FP281">
            <v>0</v>
          </cell>
          <cell r="FR281">
            <v>0</v>
          </cell>
          <cell r="FT281">
            <v>0</v>
          </cell>
          <cell r="FV281">
            <v>0</v>
          </cell>
          <cell r="FW281">
            <v>0</v>
          </cell>
          <cell r="GA281" t="str">
            <v/>
          </cell>
          <cell r="GC281" t="str">
            <v>Yes</v>
          </cell>
          <cell r="GD281">
            <v>0</v>
          </cell>
          <cell r="GE281">
            <v>0</v>
          </cell>
          <cell r="GF281">
            <v>0</v>
          </cell>
          <cell r="GG281" t="str">
            <v>0</v>
          </cell>
          <cell r="GH281" t="str">
            <v>0</v>
          </cell>
          <cell r="GI281" t="str">
            <v>Borehole/Well on site</v>
          </cell>
          <cell r="GJ281" t="str">
            <v>Less than 50%</v>
          </cell>
          <cell r="GK281" t="str">
            <v>YES</v>
          </cell>
          <cell r="GL281">
            <v>3</v>
          </cell>
          <cell r="GM281">
            <v>12500</v>
          </cell>
          <cell r="GN281" t="str">
            <v>1 x 2.5kl, 2 x 5kl</v>
          </cell>
          <cell r="GR281" t="str">
            <v>Reticulated for drinking purposes</v>
          </cell>
          <cell r="GS281" t="str">
            <v>Less than 50% needed</v>
          </cell>
          <cell r="GT281" t="str">
            <v/>
          </cell>
          <cell r="GU281">
            <v>10</v>
          </cell>
          <cell r="GV281">
            <v>12</v>
          </cell>
          <cell r="GW281">
            <v>-2</v>
          </cell>
          <cell r="GX281">
            <v>0.33333333333333331</v>
          </cell>
          <cell r="GY281" t="str">
            <v>9</v>
          </cell>
          <cell r="GZ281">
            <v>8</v>
          </cell>
          <cell r="HA281">
            <v>5</v>
          </cell>
          <cell r="HB281">
            <v>0.625</v>
          </cell>
          <cell r="HC281">
            <v>0</v>
          </cell>
          <cell r="HD281">
            <v>1</v>
          </cell>
          <cell r="HE281" t="str">
            <v>0</v>
          </cell>
          <cell r="HF281">
            <v>0</v>
          </cell>
          <cell r="HG281" t="str">
            <v>0</v>
          </cell>
          <cell r="HH281">
            <v>0</v>
          </cell>
          <cell r="HI281">
            <v>0</v>
          </cell>
          <cell r="HJ281">
            <v>0</v>
          </cell>
          <cell r="HK281">
            <v>0</v>
          </cell>
          <cell r="HL281">
            <v>1</v>
          </cell>
          <cell r="HM281">
            <v>1</v>
          </cell>
          <cell r="HN281">
            <v>0</v>
          </cell>
          <cell r="HO281" t="str">
            <v>0</v>
          </cell>
          <cell r="HP281">
            <v>0</v>
          </cell>
          <cell r="HQ281" t="str">
            <v>0</v>
          </cell>
          <cell r="HR281">
            <v>2</v>
          </cell>
          <cell r="HS281">
            <v>2</v>
          </cell>
          <cell r="HT281">
            <v>8</v>
          </cell>
          <cell r="HU281">
            <v>6</v>
          </cell>
          <cell r="HW281">
            <v>0</v>
          </cell>
          <cell r="HX281">
            <v>1</v>
          </cell>
          <cell r="HY281" t="str">
            <v>1</v>
          </cell>
          <cell r="HZ281" t="str">
            <v>0</v>
          </cell>
          <cell r="IA281">
            <v>4</v>
          </cell>
          <cell r="IB281">
            <v>4</v>
          </cell>
          <cell r="IC281">
            <v>2</v>
          </cell>
          <cell r="ID281">
            <v>2</v>
          </cell>
          <cell r="IE281">
            <v>1</v>
          </cell>
          <cell r="IF281">
            <v>0</v>
          </cell>
          <cell r="IG281">
            <v>995904.62</v>
          </cell>
          <cell r="IH281" t="str">
            <v>15085606,36</v>
          </cell>
          <cell r="II281" t="str">
            <v>TBD</v>
          </cell>
          <cell r="IJ281">
            <v>7403567.0519000003</v>
          </cell>
          <cell r="IK281">
            <v>15990742.741599999</v>
          </cell>
          <cell r="IL281">
            <v>1710285.9909999999</v>
          </cell>
          <cell r="IM281">
            <v>2288748.4580999999</v>
          </cell>
          <cell r="IN281" t="str">
            <v>995904,62</v>
          </cell>
          <cell r="IP281">
            <v>-14994838.1216</v>
          </cell>
          <cell r="IQ281">
            <v>6.6016877173000005E-2</v>
          </cell>
          <cell r="IS281">
            <v>100</v>
          </cell>
          <cell r="IT281">
            <v>5</v>
          </cell>
          <cell r="IU281" t="str">
            <v>PREVENTATIVE MAINTENANCE</v>
          </cell>
        </row>
        <row r="282">
          <cell r="A282" t="str">
            <v>KHUSELA INTEGRATED ACADEMY</v>
          </cell>
          <cell r="B282" t="str">
            <v>PRIVATE SCHOOL</v>
          </cell>
          <cell r="C282" t="str">
            <v>NOT ON ASSET REGISTER</v>
          </cell>
          <cell r="D282">
            <v>300011223</v>
          </cell>
          <cell r="E282" t="str">
            <v/>
          </cell>
          <cell r="F282" t="str">
            <v>FRANCES BAARD</v>
          </cell>
          <cell r="G282" t="str">
            <v>SOL PLAATJE</v>
          </cell>
          <cell r="H282" t="str">
            <v>KIMBERLEY</v>
          </cell>
          <cell r="I282" t="str">
            <v>CBD</v>
          </cell>
          <cell r="J282" t="str">
            <v>46-56 NEW MAIN ROAD
8301 KIMBERLEY, NORTHERN CAPE</v>
          </cell>
          <cell r="K282" t="str">
            <v>-28.741007</v>
          </cell>
          <cell r="L282" t="str">
            <v>24.760784</v>
          </cell>
          <cell r="N282" t="str">
            <v>PRIVATE</v>
          </cell>
          <cell r="O282" t="str">
            <v>PRIVATE</v>
          </cell>
          <cell r="P282" t="str">
            <v>SIMON BINGWA</v>
          </cell>
          <cell r="Q282" t="str">
            <v>0538311031</v>
          </cell>
          <cell r="R282" t="str">
            <v>0761704076</v>
          </cell>
          <cell r="S282" t="str">
            <v>INFO@KIATVT.CO.ZA</v>
          </cell>
          <cell r="T282" t="str">
            <v>PRIVATE</v>
          </cell>
          <cell r="U282" t="str">
            <v>URBAN</v>
          </cell>
          <cell r="V282" t="str">
            <v/>
          </cell>
          <cell r="W282" t="str">
            <v>PRIVATE</v>
          </cell>
          <cell r="X282">
            <v>2.8</v>
          </cell>
          <cell r="Y282" t="str">
            <v>N/A</v>
          </cell>
          <cell r="AA282" t="str">
            <v>PRIVATE SCHOOL</v>
          </cell>
          <cell r="AB282" t="str">
            <v>PRIVATE</v>
          </cell>
          <cell r="AC282" t="str">
            <v>PRIVATE</v>
          </cell>
          <cell r="AD282" t="str">
            <v>PRIVATE</v>
          </cell>
          <cell r="AE282" t="str">
            <v>PRIVATE</v>
          </cell>
          <cell r="AF282" t="str">
            <v/>
          </cell>
          <cell r="AG282" t="str">
            <v>OPERATIONAL (LEARNERS AT THE SCHOOL)</v>
          </cell>
          <cell r="AH282" t="str">
            <v>PRIVATE</v>
          </cell>
          <cell r="AI282" t="str">
            <v xml:space="preserve">INDEPENDENT </v>
          </cell>
          <cell r="AJ282" t="str">
            <v xml:space="preserve">INDEPENDENT </v>
          </cell>
          <cell r="AK282">
            <v>30</v>
          </cell>
          <cell r="AL282" t="str">
            <v xml:space="preserve">MICRO INDEPENDENT </v>
          </cell>
          <cell r="AM282" t="str">
            <v>INDEPENDENT SCHOOL</v>
          </cell>
          <cell r="AN282" t="str">
            <v>GRADE RR</v>
          </cell>
          <cell r="AO282" t="str">
            <v>GRADE 7</v>
          </cell>
          <cell r="AP282" t="str">
            <v/>
          </cell>
          <cell r="BC282">
            <v>30</v>
          </cell>
          <cell r="BE282">
            <v>5</v>
          </cell>
          <cell r="BK282" t="str">
            <v>C4</v>
          </cell>
          <cell r="BL282" t="str">
            <v>C4</v>
          </cell>
          <cell r="BM282" t="str">
            <v>C4</v>
          </cell>
          <cell r="CW282" t="str">
            <v/>
          </cell>
          <cell r="DO282" t="str">
            <v/>
          </cell>
          <cell r="DP282" t="str">
            <v xml:space="preserve"> </v>
          </cell>
          <cell r="EM282" t="str">
            <v/>
          </cell>
          <cell r="EN282" t="str">
            <v/>
          </cell>
          <cell r="EO282" t="str">
            <v/>
          </cell>
          <cell r="EP282" t="str">
            <v/>
          </cell>
          <cell r="EQ282" t="str">
            <v/>
          </cell>
          <cell r="FH282" t="str">
            <v/>
          </cell>
          <cell r="FI282" t="str">
            <v/>
          </cell>
          <cell r="FP282">
            <v>0</v>
          </cell>
          <cell r="FR282">
            <v>0</v>
          </cell>
          <cell r="FT282">
            <v>0</v>
          </cell>
          <cell r="FV282">
            <v>0</v>
          </cell>
          <cell r="FW282">
            <v>0</v>
          </cell>
          <cell r="GA282" t="str">
            <v/>
          </cell>
          <cell r="GC282" t="str">
            <v/>
          </cell>
          <cell r="GG282" t="str">
            <v/>
          </cell>
          <cell r="GH282" t="str">
            <v/>
          </cell>
          <cell r="GT282" t="str">
            <v/>
          </cell>
          <cell r="GY282" t="str">
            <v/>
          </cell>
          <cell r="HE282" t="str">
            <v/>
          </cell>
          <cell r="HG282" t="str">
            <v/>
          </cell>
          <cell r="HO282" t="str">
            <v/>
          </cell>
          <cell r="HQ282" t="str">
            <v/>
          </cell>
          <cell r="HY282" t="str">
            <v/>
          </cell>
          <cell r="HZ282" t="str">
            <v/>
          </cell>
          <cell r="IH282" t="str">
            <v/>
          </cell>
          <cell r="II282" t="str">
            <v>TBD</v>
          </cell>
          <cell r="IJ282">
            <v>0</v>
          </cell>
          <cell r="IK282">
            <v>0</v>
          </cell>
          <cell r="IL282">
            <v>0</v>
          </cell>
          <cell r="IM282">
            <v>0</v>
          </cell>
          <cell r="IN282" t="str">
            <v/>
          </cell>
          <cell r="IP282">
            <v>0</v>
          </cell>
          <cell r="IS282">
            <v>100</v>
          </cell>
          <cell r="IT282">
            <v>5</v>
          </cell>
          <cell r="IU282" t="str">
            <v>PREVENTATIVE MAINTENANCE</v>
          </cell>
        </row>
        <row r="283">
          <cell r="A283" t="str">
            <v>KIM KGOLO PRIMARY SCHOOL</v>
          </cell>
          <cell r="B283" t="str">
            <v>GOVERNMENT SCHOOL</v>
          </cell>
          <cell r="C283" t="str">
            <v>NCPRP0674</v>
          </cell>
          <cell r="D283">
            <v>300015209</v>
          </cell>
          <cell r="E283" t="str">
            <v/>
          </cell>
          <cell r="F283" t="str">
            <v>FRANCES BAARD</v>
          </cell>
          <cell r="G283" t="str">
            <v>SOL PLAATJE</v>
          </cell>
          <cell r="H283" t="str">
            <v>KIMBERLEY</v>
          </cell>
          <cell r="I283" t="str">
            <v>MANKURWANE</v>
          </cell>
          <cell r="J283" t="str">
            <v>6733, MAPUTLE STREET, MANKURWANE, KIMBERLEY</v>
          </cell>
          <cell r="K283" t="str">
            <v>-28.706210</v>
          </cell>
          <cell r="L283" t="str">
            <v>24.723416</v>
          </cell>
          <cell r="M283">
            <v>6</v>
          </cell>
          <cell r="N283" t="str">
            <v>AF ABRAHAMS</v>
          </cell>
          <cell r="O283" t="str">
            <v>2</v>
          </cell>
          <cell r="P283" t="str">
            <v>KELEBOGILE CHARLOTTE MOEA</v>
          </cell>
          <cell r="Q283" t="str">
            <v>0538711033</v>
          </cell>
          <cell r="R283" t="str">
            <v>0710255878</v>
          </cell>
          <cell r="S283" t="str">
            <v>KIMKGOLOPRIMARYSCHOOL@GMAIL.COM</v>
          </cell>
          <cell r="T283" t="str">
            <v>NO</v>
          </cell>
          <cell r="U283" t="str">
            <v>URBAN</v>
          </cell>
          <cell r="V283" t="str">
            <v>2722</v>
          </cell>
          <cell r="W283" t="str">
            <v>2,1511</v>
          </cell>
          <cell r="X283">
            <v>2.8</v>
          </cell>
          <cell r="Y283" t="str">
            <v>-0,6489</v>
          </cell>
          <cell r="Z283">
            <v>2449</v>
          </cell>
          <cell r="AA283" t="str">
            <v>PERMANENT</v>
          </cell>
          <cell r="AB283" t="str">
            <v/>
          </cell>
          <cell r="AC283" t="str">
            <v/>
          </cell>
          <cell r="AD283" t="str">
            <v>NATIONAL</v>
          </cell>
          <cell r="AE283" t="str">
            <v/>
          </cell>
          <cell r="AF283" t="str">
            <v/>
          </cell>
          <cell r="AG283" t="str">
            <v>OPERATIONAL (LEARNERS AT THE SCHOOL)</v>
          </cell>
          <cell r="AH283" t="str">
            <v>PUBLIC</v>
          </cell>
          <cell r="AI283" t="str">
            <v>PUBLIC ORDINARY SCHOOL</v>
          </cell>
          <cell r="AJ283" t="str">
            <v>PRIMARY</v>
          </cell>
          <cell r="AK283">
            <v>920</v>
          </cell>
          <cell r="AL283" t="str">
            <v>LARGE PRIMARY</v>
          </cell>
          <cell r="AM283" t="str">
            <v xml:space="preserve">LEVEL 3 PRIMARY SCHOOL </v>
          </cell>
          <cell r="AN283" t="str">
            <v>GRADE R</v>
          </cell>
          <cell r="AO283" t="str">
            <v>GRADE 7</v>
          </cell>
          <cell r="AP283" t="str">
            <v>838</v>
          </cell>
          <cell r="AQ283">
            <v>860</v>
          </cell>
          <cell r="AR283">
            <v>840</v>
          </cell>
          <cell r="AS283">
            <v>829</v>
          </cell>
          <cell r="AT283">
            <v>891</v>
          </cell>
          <cell r="AU283">
            <v>891</v>
          </cell>
          <cell r="AV283">
            <v>917</v>
          </cell>
          <cell r="AW283">
            <v>884</v>
          </cell>
          <cell r="AX283">
            <v>1085</v>
          </cell>
          <cell r="AY283">
            <v>934</v>
          </cell>
          <cell r="AZ283">
            <v>944</v>
          </cell>
          <cell r="BA283">
            <v>928</v>
          </cell>
          <cell r="BB283">
            <v>909</v>
          </cell>
          <cell r="BC283">
            <v>920</v>
          </cell>
          <cell r="BE283">
            <v>0</v>
          </cell>
          <cell r="BK283" t="str">
            <v>C2</v>
          </cell>
          <cell r="BL283" t="str">
            <v>C3</v>
          </cell>
          <cell r="BM283" t="str">
            <v>C3</v>
          </cell>
          <cell r="CW283" t="str">
            <v>Flush toilet (municipal)</v>
          </cell>
          <cell r="DO283" t="str">
            <v>582,94</v>
          </cell>
          <cell r="DP283" t="str">
            <v xml:space="preserve"> </v>
          </cell>
          <cell r="EH283">
            <v>3</v>
          </cell>
          <cell r="EM283" t="str">
            <v>YES</v>
          </cell>
          <cell r="EN283" t="str">
            <v/>
          </cell>
          <cell r="EO283" t="str">
            <v/>
          </cell>
          <cell r="EP283" t="str">
            <v/>
          </cell>
          <cell r="EQ283" t="str">
            <v/>
          </cell>
          <cell r="FH283" t="str">
            <v/>
          </cell>
          <cell r="FI283" t="str">
            <v/>
          </cell>
          <cell r="FP283">
            <v>0</v>
          </cell>
          <cell r="FR283">
            <v>0</v>
          </cell>
          <cell r="FT283">
            <v>0</v>
          </cell>
          <cell r="FV283">
            <v>0</v>
          </cell>
          <cell r="FW283">
            <v>0</v>
          </cell>
          <cell r="GA283" t="str">
            <v/>
          </cell>
          <cell r="GC283" t="str">
            <v>Yes</v>
          </cell>
          <cell r="GD283">
            <v>0</v>
          </cell>
          <cell r="GE283">
            <v>0</v>
          </cell>
          <cell r="GF283">
            <v>0</v>
          </cell>
          <cell r="GG283" t="str">
            <v>0</v>
          </cell>
          <cell r="GH283" t="str">
            <v>0</v>
          </cell>
          <cell r="GI283" t="str">
            <v>Municipal Yard Supply</v>
          </cell>
          <cell r="GJ283" t="str">
            <v>Always available</v>
          </cell>
          <cell r="GK283" t="str">
            <v>YES</v>
          </cell>
          <cell r="GL283">
            <v>2</v>
          </cell>
          <cell r="GM283">
            <v>10000</v>
          </cell>
          <cell r="GN283" t="str">
            <v>2 x 5kl</v>
          </cell>
          <cell r="GR283" t="str">
            <v>Reticulated for vegetable garden, Reticulated for water borne sewerage system, Reticulated for watering of sport fields and gardens</v>
          </cell>
          <cell r="GS283" t="str">
            <v>Less than 25% needed</v>
          </cell>
          <cell r="GT283" t="str">
            <v/>
          </cell>
          <cell r="GU283">
            <v>40</v>
          </cell>
          <cell r="GV283">
            <v>24</v>
          </cell>
          <cell r="GW283">
            <v>16</v>
          </cell>
          <cell r="GX283">
            <v>8.3333333333333329E-2</v>
          </cell>
          <cell r="GY283" t="str">
            <v>8</v>
          </cell>
          <cell r="GZ283">
            <v>13</v>
          </cell>
          <cell r="HA283">
            <v>6</v>
          </cell>
          <cell r="HB283">
            <v>0.46153846153846156</v>
          </cell>
          <cell r="HC283">
            <v>0</v>
          </cell>
          <cell r="HD283">
            <v>1</v>
          </cell>
          <cell r="HE283" t="str">
            <v>1</v>
          </cell>
          <cell r="HF283">
            <v>0</v>
          </cell>
          <cell r="HG283" t="str">
            <v>0</v>
          </cell>
          <cell r="HH283">
            <v>1</v>
          </cell>
          <cell r="HI283">
            <v>1</v>
          </cell>
          <cell r="HJ283">
            <v>0</v>
          </cell>
          <cell r="HK283">
            <v>0</v>
          </cell>
          <cell r="HL283">
            <v>1</v>
          </cell>
          <cell r="HM283">
            <v>1</v>
          </cell>
          <cell r="HN283">
            <v>1</v>
          </cell>
          <cell r="HO283" t="str">
            <v>1</v>
          </cell>
          <cell r="HP283">
            <v>1</v>
          </cell>
          <cell r="HQ283" t="str">
            <v>0</v>
          </cell>
          <cell r="HR283">
            <v>7</v>
          </cell>
          <cell r="HS283">
            <v>9</v>
          </cell>
          <cell r="HT283">
            <v>14</v>
          </cell>
          <cell r="HU283">
            <v>5</v>
          </cell>
          <cell r="HW283">
            <v>0</v>
          </cell>
          <cell r="HX283">
            <v>0</v>
          </cell>
          <cell r="HY283" t="str">
            <v>0</v>
          </cell>
          <cell r="HZ283" t="str">
            <v>4</v>
          </cell>
          <cell r="IA283">
            <v>29</v>
          </cell>
          <cell r="IB283">
            <v>25</v>
          </cell>
          <cell r="IC283">
            <v>0</v>
          </cell>
          <cell r="ID283">
            <v>0</v>
          </cell>
          <cell r="IE283">
            <v>1</v>
          </cell>
          <cell r="IF283">
            <v>1</v>
          </cell>
          <cell r="IG283">
            <v>1513.3698999999999</v>
          </cell>
          <cell r="IH283" t="str">
            <v>25487344,93</v>
          </cell>
          <cell r="II283" t="str">
            <v>1981</v>
          </cell>
          <cell r="IJ283">
            <v>15055661.177999999</v>
          </cell>
          <cell r="IK283">
            <v>28194234.832699999</v>
          </cell>
          <cell r="IL283">
            <v>8680415.6415999997</v>
          </cell>
          <cell r="IM283">
            <v>11616354.2357</v>
          </cell>
          <cell r="IN283" t="str">
            <v>3644,3</v>
          </cell>
          <cell r="IP283">
            <v>-28190590.532699998</v>
          </cell>
          <cell r="IQ283">
            <v>2.1467349399E-4</v>
          </cell>
          <cell r="IS283">
            <v>100</v>
          </cell>
          <cell r="IT283">
            <v>5</v>
          </cell>
          <cell r="IU283" t="str">
            <v>PREVENTATIVE MAINTENANCE</v>
          </cell>
        </row>
        <row r="284">
          <cell r="A284" t="str">
            <v>KIMBERLEY BOYS HIGH SCHOOL</v>
          </cell>
          <cell r="B284" t="str">
            <v>GOVERNMENT SCHOOL</v>
          </cell>
          <cell r="C284" t="str">
            <v>NCPRP0532, 0463, 1299</v>
          </cell>
          <cell r="D284">
            <v>300015403</v>
          </cell>
          <cell r="E284" t="str">
            <v>FRANCES OATS HOSTEL</v>
          </cell>
          <cell r="F284" t="str">
            <v>FRANCES BAARD</v>
          </cell>
          <cell r="G284" t="str">
            <v>SOL PLAATJE</v>
          </cell>
          <cell r="H284" t="str">
            <v>KIMBERLEY</v>
          </cell>
          <cell r="I284" t="str">
            <v>BELGRAVIA</v>
          </cell>
          <cell r="J284" t="str">
            <v>DALHAM ROAD, KIMBERLEY</v>
          </cell>
          <cell r="K284" t="str">
            <v>-28.74938</v>
          </cell>
          <cell r="L284" t="str">
            <v>24.7686</v>
          </cell>
          <cell r="M284">
            <v>9</v>
          </cell>
          <cell r="N284" t="str">
            <v>SJ MC KENZIE</v>
          </cell>
          <cell r="O284" t="str">
            <v>5</v>
          </cell>
          <cell r="P284" t="str">
            <v>WILFRED SELL</v>
          </cell>
          <cell r="Q284" t="str">
            <v>0538420524</v>
          </cell>
          <cell r="R284" t="str">
            <v>0824650436</v>
          </cell>
          <cell r="S284" t="str">
            <v>BOYSHIGH@MWEB.CO.ZA</v>
          </cell>
          <cell r="T284" t="str">
            <v>NO</v>
          </cell>
          <cell r="U284" t="str">
            <v>URBAN</v>
          </cell>
          <cell r="V284" t="str">
            <v>882</v>
          </cell>
          <cell r="W284" t="str">
            <v>13,5424</v>
          </cell>
          <cell r="X284">
            <v>4.8</v>
          </cell>
          <cell r="Y284" t="str">
            <v>8,7424</v>
          </cell>
          <cell r="AA284" t="str">
            <v>PERMANENT</v>
          </cell>
          <cell r="AB284" t="str">
            <v/>
          </cell>
          <cell r="AC284" t="str">
            <v/>
          </cell>
          <cell r="AD284" t="str">
            <v>PROVINCIAL</v>
          </cell>
          <cell r="AE284" t="str">
            <v/>
          </cell>
          <cell r="AF284" t="str">
            <v/>
          </cell>
          <cell r="AG284" t="str">
            <v>OPERATIONAL (LEARNERS AT THE SCHOOL)</v>
          </cell>
          <cell r="AH284" t="str">
            <v>PUBLIC</v>
          </cell>
          <cell r="AI284" t="str">
            <v>PUBLIC ORDINARY SCHOOL</v>
          </cell>
          <cell r="AJ284" t="str">
            <v xml:space="preserve">SECONDARY </v>
          </cell>
          <cell r="AK284">
            <v>612</v>
          </cell>
          <cell r="AL284" t="str">
            <v xml:space="preserve">LARGE SECONDARY </v>
          </cell>
          <cell r="AM284" t="str">
            <v xml:space="preserve">LEVEL 3 SECONDARY SCHOOL </v>
          </cell>
          <cell r="AN284" t="str">
            <v>GRADE 8</v>
          </cell>
          <cell r="AO284" t="str">
            <v>GRADE 12</v>
          </cell>
          <cell r="AP284" t="str">
            <v>492</v>
          </cell>
          <cell r="AQ284">
            <v>485</v>
          </cell>
          <cell r="AR284">
            <v>463</v>
          </cell>
          <cell r="AS284">
            <v>468</v>
          </cell>
          <cell r="AT284">
            <v>483</v>
          </cell>
          <cell r="AU284">
            <v>495</v>
          </cell>
          <cell r="AV284">
            <v>498</v>
          </cell>
          <cell r="AW284">
            <v>560</v>
          </cell>
          <cell r="AX284">
            <v>508</v>
          </cell>
          <cell r="AY284">
            <v>467</v>
          </cell>
          <cell r="AZ284">
            <v>471</v>
          </cell>
          <cell r="BA284">
            <v>486</v>
          </cell>
          <cell r="BB284">
            <v>535</v>
          </cell>
          <cell r="BC284">
            <v>612</v>
          </cell>
          <cell r="BE284">
            <v>0</v>
          </cell>
          <cell r="BK284" t="str">
            <v>C3</v>
          </cell>
          <cell r="BL284" t="str">
            <v>C4</v>
          </cell>
          <cell r="BM284" t="str">
            <v>C4</v>
          </cell>
          <cell r="CW284" t="str">
            <v>Flush toilet (municipal)</v>
          </cell>
          <cell r="DO284" t="str">
            <v>2274,34</v>
          </cell>
          <cell r="DP284" t="str">
            <v xml:space="preserve"> </v>
          </cell>
          <cell r="EH284">
            <v>0</v>
          </cell>
          <cell r="EM284" t="str">
            <v/>
          </cell>
          <cell r="EN284" t="str">
            <v>60</v>
          </cell>
          <cell r="EO284" t="str">
            <v>36</v>
          </cell>
          <cell r="EP284" t="str">
            <v>22</v>
          </cell>
          <cell r="EQ284" t="str">
            <v/>
          </cell>
          <cell r="FH284" t="str">
            <v/>
          </cell>
          <cell r="FI284" t="str">
            <v/>
          </cell>
          <cell r="FP284">
            <v>4434134.1875999998</v>
          </cell>
          <cell r="FR284">
            <v>4434134.1875999998</v>
          </cell>
          <cell r="FT284">
            <v>4434134.1875999998</v>
          </cell>
          <cell r="FV284">
            <v>4434134.1875999998</v>
          </cell>
          <cell r="FW284">
            <v>17736536.750399999</v>
          </cell>
          <cell r="GA284" t="str">
            <v/>
          </cell>
          <cell r="GC284" t="str">
            <v>Yes</v>
          </cell>
          <cell r="GD284">
            <v>0</v>
          </cell>
          <cell r="GE284">
            <v>0</v>
          </cell>
          <cell r="GF284">
            <v>0</v>
          </cell>
          <cell r="GG284" t="str">
            <v>0</v>
          </cell>
          <cell r="GH284" t="str">
            <v>0</v>
          </cell>
          <cell r="GI284" t="str">
            <v>Municipal Yard Supply</v>
          </cell>
          <cell r="GJ284" t="str">
            <v>Always available</v>
          </cell>
          <cell r="GK284" t="str">
            <v>YES</v>
          </cell>
          <cell r="GL284">
            <v>10</v>
          </cell>
          <cell r="GM284">
            <v>50000</v>
          </cell>
          <cell r="GN284" t="str">
            <v>10 x 5kl</v>
          </cell>
          <cell r="GR284" t="str">
            <v>Reticulated for drinking purposes, Reticulated for water borne sewerage system, Reticulated for watering of sport fields and gardens</v>
          </cell>
          <cell r="GS284" t="str">
            <v>Less than 25% needed</v>
          </cell>
          <cell r="GT284" t="str">
            <v/>
          </cell>
          <cell r="GU284">
            <v>39</v>
          </cell>
          <cell r="GV284">
            <v>26</v>
          </cell>
          <cell r="GW284">
            <v>13</v>
          </cell>
          <cell r="GX284">
            <v>0.53846153846153844</v>
          </cell>
          <cell r="GY284" t="str">
            <v>9</v>
          </cell>
          <cell r="GZ284">
            <v>8</v>
          </cell>
          <cell r="HA284">
            <v>2</v>
          </cell>
          <cell r="HB284">
            <v>0.25</v>
          </cell>
          <cell r="HC284">
            <v>0</v>
          </cell>
          <cell r="HD284">
            <v>1</v>
          </cell>
          <cell r="HE284" t="str">
            <v>0</v>
          </cell>
          <cell r="HF284">
            <v>1</v>
          </cell>
          <cell r="HG284" t="str">
            <v>1</v>
          </cell>
          <cell r="HH284">
            <v>1</v>
          </cell>
          <cell r="HI284">
            <v>0</v>
          </cell>
          <cell r="HJ284">
            <v>3</v>
          </cell>
          <cell r="HK284">
            <v>3</v>
          </cell>
          <cell r="HL284">
            <v>1</v>
          </cell>
          <cell r="HM284">
            <v>0</v>
          </cell>
          <cell r="HN284">
            <v>1</v>
          </cell>
          <cell r="HO284" t="str">
            <v>1</v>
          </cell>
          <cell r="HP284">
            <v>1</v>
          </cell>
          <cell r="HQ284" t="str">
            <v>0</v>
          </cell>
          <cell r="HR284">
            <v>9</v>
          </cell>
          <cell r="HS284">
            <v>8</v>
          </cell>
          <cell r="HT284">
            <v>10</v>
          </cell>
          <cell r="HU284">
            <v>4</v>
          </cell>
          <cell r="HW284">
            <v>0</v>
          </cell>
          <cell r="HX284">
            <v>0</v>
          </cell>
          <cell r="HY284" t="str">
            <v>0</v>
          </cell>
          <cell r="HZ284" t="str">
            <v>0</v>
          </cell>
          <cell r="IA284">
            <v>25</v>
          </cell>
          <cell r="IB284">
            <v>25</v>
          </cell>
          <cell r="IC284">
            <v>7</v>
          </cell>
          <cell r="ID284">
            <v>7</v>
          </cell>
          <cell r="IE284">
            <v>1</v>
          </cell>
          <cell r="IF284">
            <v>0</v>
          </cell>
          <cell r="IG284">
            <v>1137263.1100000001</v>
          </cell>
          <cell r="IH284" t="str">
            <v>58839000,58</v>
          </cell>
          <cell r="II284" t="str">
            <v>1983</v>
          </cell>
          <cell r="IJ284">
            <v>15754007.57</v>
          </cell>
          <cell r="IK284">
            <v>59759206.419799998</v>
          </cell>
          <cell r="IL284">
            <v>2156303.3917</v>
          </cell>
          <cell r="IM284">
            <v>2885620.3517999998</v>
          </cell>
          <cell r="IN284" t="str">
            <v>1137263,11</v>
          </cell>
          <cell r="IP284">
            <v>-58621943.309799999</v>
          </cell>
          <cell r="IQ284">
            <v>8.8197686979000003E-3</v>
          </cell>
          <cell r="IS284">
            <v>100</v>
          </cell>
          <cell r="IT284">
            <v>5</v>
          </cell>
          <cell r="IU284" t="str">
            <v>PREVENTATIVE MAINTENANCE</v>
          </cell>
        </row>
        <row r="285">
          <cell r="A285" t="str">
            <v>KIMBERLEY CHIRSITIAN SCHOOL</v>
          </cell>
          <cell r="B285" t="str">
            <v>PRIVATE SCHOOL</v>
          </cell>
          <cell r="C285" t="str">
            <v>NOT ON ASSET REGISTER</v>
          </cell>
          <cell r="D285">
            <v>300017408</v>
          </cell>
          <cell r="E285" t="str">
            <v/>
          </cell>
          <cell r="F285" t="str">
            <v>FRANCES BAARD</v>
          </cell>
          <cell r="G285" t="str">
            <v>SOL PLAATJE</v>
          </cell>
          <cell r="H285" t="str">
            <v>KIMBERLEY</v>
          </cell>
          <cell r="I285" t="str">
            <v>DISCOBOLOS</v>
          </cell>
          <cell r="J285" t="str">
            <v>18TH STREET, OFF MIDLANDS ROAD, HOMEVALE, KIMBERLEY</v>
          </cell>
          <cell r="K285" t="str">
            <v>-28.693661</v>
          </cell>
          <cell r="L285" t="str">
            <v>24.730682</v>
          </cell>
          <cell r="N285" t="str">
            <v>PRIVATE</v>
          </cell>
          <cell r="O285" t="str">
            <v>PRIVATE</v>
          </cell>
          <cell r="P285" t="str">
            <v>YOLANDI VERWANT</v>
          </cell>
          <cell r="Q285" t="str">
            <v>0538325697</v>
          </cell>
          <cell r="R285" t="str">
            <v>0727661767</v>
          </cell>
          <cell r="S285" t="str">
            <v>PRINCIPAL@KIMBERLEYCHRISTIANSCHOOL.CO.ZA</v>
          </cell>
          <cell r="T285" t="str">
            <v>PRIVATE</v>
          </cell>
          <cell r="U285" t="str">
            <v>URBAN</v>
          </cell>
          <cell r="V285" t="str">
            <v>RE/777</v>
          </cell>
          <cell r="W285" t="str">
            <v>PRIVATE</v>
          </cell>
          <cell r="X285">
            <v>4.8</v>
          </cell>
          <cell r="Y285" t="str">
            <v>N/A</v>
          </cell>
          <cell r="AA285" t="str">
            <v>PRIVATE SCHOOL</v>
          </cell>
          <cell r="AB285" t="str">
            <v>PRIVATE</v>
          </cell>
          <cell r="AC285" t="str">
            <v>PRIVATE</v>
          </cell>
          <cell r="AD285" t="str">
            <v>PRIVATE</v>
          </cell>
          <cell r="AE285" t="str">
            <v>PRIVATE</v>
          </cell>
          <cell r="AF285" t="str">
            <v/>
          </cell>
          <cell r="AG285" t="str">
            <v>OPERATIONAL (LEARNERS AT THE SCHOOL)</v>
          </cell>
          <cell r="AH285" t="str">
            <v>PRIVATE</v>
          </cell>
          <cell r="AI285" t="str">
            <v xml:space="preserve">INDEPENDENT </v>
          </cell>
          <cell r="AJ285" t="str">
            <v xml:space="preserve">INDEPENDENT </v>
          </cell>
          <cell r="AK285">
            <v>51</v>
          </cell>
          <cell r="AL285" t="str">
            <v xml:space="preserve">MICRO INDEPENDENT </v>
          </cell>
          <cell r="AM285" t="str">
            <v>INDEPENDENT SCHOOL</v>
          </cell>
          <cell r="AN285" t="str">
            <v>GRADE 1</v>
          </cell>
          <cell r="AO285" t="str">
            <v>GRADE 10</v>
          </cell>
          <cell r="AP285" t="str">
            <v/>
          </cell>
          <cell r="BC285">
            <v>51</v>
          </cell>
          <cell r="BK285" t="str">
            <v>C4</v>
          </cell>
          <cell r="BL285" t="str">
            <v>C4</v>
          </cell>
          <cell r="BM285" t="str">
            <v>C4</v>
          </cell>
          <cell r="CW285" t="str">
            <v>None</v>
          </cell>
          <cell r="DO285" t="str">
            <v/>
          </cell>
          <cell r="DP285" t="str">
            <v xml:space="preserve"> </v>
          </cell>
          <cell r="EM285" t="str">
            <v/>
          </cell>
          <cell r="EN285" t="str">
            <v/>
          </cell>
          <cell r="EO285" t="str">
            <v/>
          </cell>
          <cell r="EP285" t="str">
            <v/>
          </cell>
          <cell r="EQ285" t="str">
            <v/>
          </cell>
          <cell r="FH285" t="str">
            <v/>
          </cell>
          <cell r="FI285" t="str">
            <v/>
          </cell>
          <cell r="FP285">
            <v>0</v>
          </cell>
          <cell r="FR285">
            <v>0</v>
          </cell>
          <cell r="FT285">
            <v>0</v>
          </cell>
          <cell r="FV285">
            <v>0</v>
          </cell>
          <cell r="FW285">
            <v>0</v>
          </cell>
          <cell r="GA285" t="str">
            <v/>
          </cell>
          <cell r="GC285" t="str">
            <v>Yes</v>
          </cell>
          <cell r="GD285">
            <v>0</v>
          </cell>
          <cell r="GE285">
            <v>0</v>
          </cell>
          <cell r="GF285">
            <v>0</v>
          </cell>
          <cell r="GG285" t="str">
            <v>0</v>
          </cell>
          <cell r="GH285" t="str">
            <v>0</v>
          </cell>
          <cell r="GT285" t="str">
            <v/>
          </cell>
          <cell r="GU285">
            <v>0</v>
          </cell>
          <cell r="GV285">
            <v>0</v>
          </cell>
          <cell r="GW285">
            <v>0</v>
          </cell>
          <cell r="GX285">
            <v>0</v>
          </cell>
          <cell r="GY285" t="str">
            <v>0</v>
          </cell>
          <cell r="GZ285">
            <v>0</v>
          </cell>
          <cell r="HA285">
            <v>0</v>
          </cell>
          <cell r="HB285">
            <v>0</v>
          </cell>
          <cell r="HC285">
            <v>0</v>
          </cell>
          <cell r="HD285">
            <v>1</v>
          </cell>
          <cell r="HE285" t="str">
            <v>1</v>
          </cell>
          <cell r="HF285">
            <v>0</v>
          </cell>
          <cell r="HG285" t="str">
            <v>0</v>
          </cell>
          <cell r="HH285">
            <v>0</v>
          </cell>
          <cell r="HI285">
            <v>0</v>
          </cell>
          <cell r="HJ285">
            <v>0</v>
          </cell>
          <cell r="HK285">
            <v>0</v>
          </cell>
          <cell r="HL285">
            <v>0</v>
          </cell>
          <cell r="HM285">
            <v>0</v>
          </cell>
          <cell r="HN285">
            <v>0</v>
          </cell>
          <cell r="HO285" t="str">
            <v>0</v>
          </cell>
          <cell r="HP285">
            <v>0</v>
          </cell>
          <cell r="HQ285" t="str">
            <v>0</v>
          </cell>
          <cell r="HR285">
            <v>0</v>
          </cell>
          <cell r="HS285">
            <v>0</v>
          </cell>
          <cell r="HT285">
            <v>5</v>
          </cell>
          <cell r="HU285">
            <v>5</v>
          </cell>
          <cell r="HV285">
            <v>0</v>
          </cell>
          <cell r="HW285">
            <v>0</v>
          </cell>
          <cell r="HX285">
            <v>0</v>
          </cell>
          <cell r="HY285" t="str">
            <v>0</v>
          </cell>
          <cell r="HZ285" t="str">
            <v>0</v>
          </cell>
          <cell r="IA285">
            <v>0</v>
          </cell>
          <cell r="IB285">
            <v>0</v>
          </cell>
          <cell r="IC285">
            <v>0</v>
          </cell>
          <cell r="ID285">
            <v>0</v>
          </cell>
          <cell r="IE285">
            <v>1</v>
          </cell>
          <cell r="IF285">
            <v>1</v>
          </cell>
          <cell r="IG285">
            <v>6.9</v>
          </cell>
          <cell r="IH285" t="str">
            <v>861905,16</v>
          </cell>
          <cell r="II285" t="str">
            <v>TBD</v>
          </cell>
          <cell r="IJ285">
            <v>2266361.4599000001</v>
          </cell>
          <cell r="IK285">
            <v>6500420.0576999998</v>
          </cell>
          <cell r="IL285">
            <v>750501.52859999996</v>
          </cell>
          <cell r="IM285">
            <v>1004340.3416</v>
          </cell>
          <cell r="IN285" t="str">
            <v>6,9</v>
          </cell>
          <cell r="IP285">
            <v>-6500413.1578000002</v>
          </cell>
          <cell r="IQ285">
            <v>0</v>
          </cell>
          <cell r="IS285">
            <v>100</v>
          </cell>
          <cell r="IT285">
            <v>5</v>
          </cell>
          <cell r="IU285" t="str">
            <v>PREVENTATIVE MAINTENANCE</v>
          </cell>
        </row>
        <row r="286">
          <cell r="A286" t="str">
            <v>KIMBERLEY GIRLS HIGH SCHOOL</v>
          </cell>
          <cell r="B286" t="str">
            <v>GOVERNMENT SCHOOL</v>
          </cell>
          <cell r="C286" t="str">
            <v>NCPRP0388, 0527, 0585, 0589, 0769</v>
          </cell>
          <cell r="D286">
            <v>300011403</v>
          </cell>
          <cell r="E286" t="str">
            <v>ALFRED BEIT HOUSE</v>
          </cell>
          <cell r="F286" t="str">
            <v>FRANCES BAARD</v>
          </cell>
          <cell r="G286" t="str">
            <v>SOL PLAATJE</v>
          </cell>
          <cell r="H286" t="str">
            <v>KIMBERLEY</v>
          </cell>
          <cell r="I286" t="str">
            <v>BELGRAVIA</v>
          </cell>
          <cell r="J286" t="str">
            <v>ELSMERE ROAD, BELGRAVIA, KIMBERLEY</v>
          </cell>
          <cell r="K286" t="str">
            <v>-28.74784</v>
          </cell>
          <cell r="L286" t="str">
            <v>24.77821</v>
          </cell>
          <cell r="M286">
            <v>7</v>
          </cell>
          <cell r="N286" t="str">
            <v>DW DANIELS</v>
          </cell>
          <cell r="O286" t="str">
            <v>5</v>
          </cell>
          <cell r="P286" t="str">
            <v>MICHAEL MATTHEWS</v>
          </cell>
          <cell r="Q286" t="str">
            <v>0538321275</v>
          </cell>
          <cell r="R286" t="str">
            <v>0832341417</v>
          </cell>
          <cell r="S286" t="str">
            <v>ADMIN@KIMBERLEYGIRLSHIGH.ORG.ZA</v>
          </cell>
          <cell r="T286" t="str">
            <v>NO</v>
          </cell>
          <cell r="U286" t="str">
            <v>URBAN</v>
          </cell>
          <cell r="V286" t="str">
            <v>2300</v>
          </cell>
          <cell r="W286" t="str">
            <v>7,8216</v>
          </cell>
          <cell r="X286">
            <v>4.8</v>
          </cell>
          <cell r="Y286" t="str">
            <v>3,0216</v>
          </cell>
          <cell r="AA286" t="str">
            <v>PERMANENT</v>
          </cell>
          <cell r="AB286" t="str">
            <v/>
          </cell>
          <cell r="AC286" t="str">
            <v/>
          </cell>
          <cell r="AD286" t="str">
            <v>PROVINCIAL</v>
          </cell>
          <cell r="AE286" t="str">
            <v/>
          </cell>
          <cell r="AF286" t="str">
            <v/>
          </cell>
          <cell r="AG286" t="str">
            <v>OPERATIONAL (LEARNERS AT THE SCHOOL)</v>
          </cell>
          <cell r="AH286" t="str">
            <v>PUBLIC</v>
          </cell>
          <cell r="AI286" t="str">
            <v>PUBLIC ORDINARY SCHOOL</v>
          </cell>
          <cell r="AJ286" t="str">
            <v xml:space="preserve">SECONDARY </v>
          </cell>
          <cell r="AK286">
            <v>773</v>
          </cell>
          <cell r="AL286" t="str">
            <v xml:space="preserve">LARGE SECONDARY </v>
          </cell>
          <cell r="AM286" t="str">
            <v xml:space="preserve">LEVEL 5 SECONDARY SCHOOL </v>
          </cell>
          <cell r="AN286" t="str">
            <v>GRADE 8</v>
          </cell>
          <cell r="AO286" t="str">
            <v>GRADE 12</v>
          </cell>
          <cell r="AP286" t="str">
            <v>607</v>
          </cell>
          <cell r="AQ286">
            <v>604</v>
          </cell>
          <cell r="AR286">
            <v>608</v>
          </cell>
          <cell r="AS286">
            <v>611</v>
          </cell>
          <cell r="AT286">
            <v>614</v>
          </cell>
          <cell r="AU286">
            <v>627</v>
          </cell>
          <cell r="AV286">
            <v>631</v>
          </cell>
          <cell r="AW286">
            <v>635</v>
          </cell>
          <cell r="AX286">
            <v>608</v>
          </cell>
          <cell r="AY286">
            <v>634</v>
          </cell>
          <cell r="AZ286">
            <v>659</v>
          </cell>
          <cell r="BA286">
            <v>670</v>
          </cell>
          <cell r="BB286">
            <v>692</v>
          </cell>
          <cell r="BC286">
            <v>773</v>
          </cell>
          <cell r="BE286">
            <v>0</v>
          </cell>
          <cell r="BK286" t="str">
            <v>C3</v>
          </cell>
          <cell r="BL286" t="str">
            <v>C4</v>
          </cell>
          <cell r="BM286" t="str">
            <v>C4</v>
          </cell>
          <cell r="CW286" t="str">
            <v>Flush toilet (municipal)</v>
          </cell>
          <cell r="DO286" t="str">
            <v>1712,51</v>
          </cell>
          <cell r="DP286" t="str">
            <v xml:space="preserve"> </v>
          </cell>
          <cell r="EH286">
            <v>5</v>
          </cell>
          <cell r="EM286" t="str">
            <v/>
          </cell>
          <cell r="EN286" t="str">
            <v>76</v>
          </cell>
          <cell r="EO286" t="str">
            <v>33</v>
          </cell>
          <cell r="EP286" t="str">
            <v>2</v>
          </cell>
          <cell r="EQ286" t="str">
            <v/>
          </cell>
          <cell r="FH286" t="str">
            <v/>
          </cell>
          <cell r="FI286" t="str">
            <v>MORE LEARNERS PLACED IN 2021</v>
          </cell>
          <cell r="FP286">
            <v>0</v>
          </cell>
          <cell r="FR286">
            <v>0</v>
          </cell>
          <cell r="FT286">
            <v>0</v>
          </cell>
          <cell r="FV286">
            <v>0</v>
          </cell>
          <cell r="FW286">
            <v>0</v>
          </cell>
          <cell r="GA286" t="str">
            <v/>
          </cell>
          <cell r="GC286" t="str">
            <v>Yes</v>
          </cell>
          <cell r="GD286">
            <v>0</v>
          </cell>
          <cell r="GE286">
            <v>0</v>
          </cell>
          <cell r="GF286">
            <v>0</v>
          </cell>
          <cell r="GG286" t="str">
            <v>0</v>
          </cell>
          <cell r="GH286" t="str">
            <v>0</v>
          </cell>
          <cell r="GI286" t="str">
            <v>Borehole/Well on site, Mobile Tankers , Municipal/Communal</v>
          </cell>
          <cell r="GJ286" t="str">
            <v>Always available</v>
          </cell>
          <cell r="GK286" t="str">
            <v>NO</v>
          </cell>
          <cell r="GL286">
            <v>0</v>
          </cell>
          <cell r="GR286" t="str">
            <v>Reticulated for drinking purposes, Reticulated for water borne sewerage system</v>
          </cell>
          <cell r="GS286" t="str">
            <v>Less than 25% needed</v>
          </cell>
          <cell r="GT286" t="str">
            <v/>
          </cell>
          <cell r="GU286">
            <v>36</v>
          </cell>
          <cell r="GV286">
            <v>20</v>
          </cell>
          <cell r="GW286">
            <v>16</v>
          </cell>
          <cell r="GX286">
            <v>0.5</v>
          </cell>
          <cell r="GY286" t="str">
            <v>11</v>
          </cell>
          <cell r="GZ286">
            <v>5</v>
          </cell>
          <cell r="HA286">
            <v>2</v>
          </cell>
          <cell r="HB286">
            <v>0.4</v>
          </cell>
          <cell r="HC286">
            <v>0</v>
          </cell>
          <cell r="HD286">
            <v>1</v>
          </cell>
          <cell r="HE286" t="str">
            <v>0</v>
          </cell>
          <cell r="HF286">
            <v>1</v>
          </cell>
          <cell r="HG286" t="str">
            <v>1</v>
          </cell>
          <cell r="HH286">
            <v>1</v>
          </cell>
          <cell r="HI286">
            <v>0</v>
          </cell>
          <cell r="HJ286">
            <v>3</v>
          </cell>
          <cell r="HK286">
            <v>3</v>
          </cell>
          <cell r="HL286">
            <v>1</v>
          </cell>
          <cell r="HM286">
            <v>0</v>
          </cell>
          <cell r="HN286">
            <v>2</v>
          </cell>
          <cell r="HO286" t="str">
            <v>2</v>
          </cell>
          <cell r="HP286">
            <v>1</v>
          </cell>
          <cell r="HQ286" t="str">
            <v>0</v>
          </cell>
          <cell r="HR286">
            <v>11</v>
          </cell>
          <cell r="HS286">
            <v>14</v>
          </cell>
          <cell r="HT286">
            <v>17</v>
          </cell>
          <cell r="HU286">
            <v>6</v>
          </cell>
          <cell r="HW286">
            <v>0</v>
          </cell>
          <cell r="HX286">
            <v>0</v>
          </cell>
          <cell r="HY286" t="str">
            <v>0</v>
          </cell>
          <cell r="HZ286" t="str">
            <v>30</v>
          </cell>
          <cell r="IA286">
            <v>22</v>
          </cell>
          <cell r="IB286">
            <v>0</v>
          </cell>
          <cell r="IC286">
            <v>12</v>
          </cell>
          <cell r="ID286">
            <v>12</v>
          </cell>
          <cell r="IE286">
            <v>1</v>
          </cell>
          <cell r="IF286">
            <v>0</v>
          </cell>
          <cell r="IG286">
            <v>993716.22</v>
          </cell>
          <cell r="IH286" t="str">
            <v>88646858,66</v>
          </cell>
          <cell r="II286" t="str">
            <v>1969</v>
          </cell>
          <cell r="IJ286">
            <v>25394767.780000001</v>
          </cell>
          <cell r="IK286">
            <v>85591449.869100004</v>
          </cell>
          <cell r="IL286">
            <v>6472481.6226000004</v>
          </cell>
          <cell r="IM286">
            <v>8661640.4579000007</v>
          </cell>
          <cell r="IN286" t="str">
            <v>993716,22</v>
          </cell>
          <cell r="IP286">
            <v>-84597733.649100006</v>
          </cell>
          <cell r="IQ286">
            <v>4.0857107166000002E-2</v>
          </cell>
          <cell r="IS286">
            <v>100</v>
          </cell>
          <cell r="IT286">
            <v>5</v>
          </cell>
          <cell r="IU286" t="str">
            <v>FEASIBILITY STUDY</v>
          </cell>
        </row>
        <row r="287">
          <cell r="A287" t="str">
            <v>KIMBERLEY ISLAMIC SCHOOL</v>
          </cell>
          <cell r="B287" t="str">
            <v>PRIVATE SCHOOL</v>
          </cell>
          <cell r="C287" t="str">
            <v>NOT ON ASSET REGISTER</v>
          </cell>
          <cell r="D287">
            <v>300011219</v>
          </cell>
          <cell r="E287" t="str">
            <v/>
          </cell>
          <cell r="F287" t="str">
            <v>FRANCES BAARD</v>
          </cell>
          <cell r="G287" t="str">
            <v>SOL PLAATJE</v>
          </cell>
          <cell r="H287" t="str">
            <v>KIMBERLEY</v>
          </cell>
          <cell r="I287" t="str">
            <v>KIMBERLEY</v>
          </cell>
          <cell r="J287" t="str">
            <v>186 PHAKAMILA MABIDJA RD, KIMBERLEY</v>
          </cell>
          <cell r="K287" t="str">
            <v>-28.720447</v>
          </cell>
          <cell r="L287" t="str">
            <v>24.773455</v>
          </cell>
          <cell r="N287" t="str">
            <v>PRIVATE</v>
          </cell>
          <cell r="O287" t="str">
            <v>PRIVATE</v>
          </cell>
          <cell r="P287" t="str">
            <v>NAZLEE AYSEN</v>
          </cell>
          <cell r="Q287" t="str">
            <v>0538326259</v>
          </cell>
          <cell r="R287" t="str">
            <v>0715137545</v>
          </cell>
          <cell r="S287" t="str">
            <v>NAZAYSEN@GMAIL.COM</v>
          </cell>
          <cell r="T287" t="str">
            <v>PRIVATE</v>
          </cell>
          <cell r="U287" t="str">
            <v>URBAN</v>
          </cell>
          <cell r="V287" t="str">
            <v>RE/25765</v>
          </cell>
          <cell r="W287" t="str">
            <v>PRIVATE</v>
          </cell>
          <cell r="X287">
            <v>2.8</v>
          </cell>
          <cell r="Y287" t="str">
            <v>N/A</v>
          </cell>
          <cell r="AA287" t="str">
            <v>PRIVATE SCHOOL</v>
          </cell>
          <cell r="AB287" t="str">
            <v>PRIVATE</v>
          </cell>
          <cell r="AC287" t="str">
            <v>PRIVATE</v>
          </cell>
          <cell r="AD287" t="str">
            <v>PRIVATE</v>
          </cell>
          <cell r="AE287" t="str">
            <v>PRIVATE</v>
          </cell>
          <cell r="AF287" t="str">
            <v/>
          </cell>
          <cell r="AG287" t="str">
            <v>OPERATIONAL (LEARNERS AT THE SCHOOL)</v>
          </cell>
          <cell r="AH287" t="str">
            <v>PRIVATE</v>
          </cell>
          <cell r="AI287" t="str">
            <v xml:space="preserve">INDEPENDENT </v>
          </cell>
          <cell r="AJ287" t="str">
            <v xml:space="preserve">INDEPENDENT </v>
          </cell>
          <cell r="AK287">
            <v>157</v>
          </cell>
          <cell r="AL287" t="str">
            <v xml:space="preserve">SMALL INDEPENDENT </v>
          </cell>
          <cell r="AM287" t="str">
            <v>INDEPENDENT SCHOOL</v>
          </cell>
          <cell r="AN287" t="str">
            <v>GRADE R</v>
          </cell>
          <cell r="AO287" t="str">
            <v>GRADE 7</v>
          </cell>
          <cell r="AP287" t="str">
            <v/>
          </cell>
          <cell r="AR287">
            <v>28</v>
          </cell>
          <cell r="AS287">
            <v>82</v>
          </cell>
          <cell r="AT287">
            <v>105</v>
          </cell>
          <cell r="AU287">
            <v>85</v>
          </cell>
          <cell r="AV287">
            <v>130</v>
          </cell>
          <cell r="AW287">
            <v>131</v>
          </cell>
          <cell r="BC287">
            <v>157</v>
          </cell>
          <cell r="BK287" t="str">
            <v>C4</v>
          </cell>
          <cell r="BL287" t="str">
            <v>C4</v>
          </cell>
          <cell r="BM287" t="str">
            <v>C4</v>
          </cell>
          <cell r="CW287" t="str">
            <v/>
          </cell>
          <cell r="DO287" t="str">
            <v/>
          </cell>
          <cell r="DP287" t="str">
            <v xml:space="preserve"> </v>
          </cell>
          <cell r="EM287" t="str">
            <v/>
          </cell>
          <cell r="EN287" t="str">
            <v/>
          </cell>
          <cell r="EO287" t="str">
            <v/>
          </cell>
          <cell r="EP287" t="str">
            <v/>
          </cell>
          <cell r="EQ287" t="str">
            <v/>
          </cell>
          <cell r="FH287" t="str">
            <v/>
          </cell>
          <cell r="FI287" t="str">
            <v/>
          </cell>
          <cell r="FP287">
            <v>0</v>
          </cell>
          <cell r="FR287">
            <v>0</v>
          </cell>
          <cell r="FT287">
            <v>0</v>
          </cell>
          <cell r="FV287">
            <v>0</v>
          </cell>
          <cell r="FW287">
            <v>0</v>
          </cell>
          <cell r="GA287" t="str">
            <v/>
          </cell>
          <cell r="GC287" t="str">
            <v/>
          </cell>
          <cell r="GG287" t="str">
            <v/>
          </cell>
          <cell r="GH287" t="str">
            <v/>
          </cell>
          <cell r="GT287" t="str">
            <v/>
          </cell>
          <cell r="GY287" t="str">
            <v/>
          </cell>
          <cell r="HE287" t="str">
            <v/>
          </cell>
          <cell r="HG287" t="str">
            <v/>
          </cell>
          <cell r="HO287" t="str">
            <v/>
          </cell>
          <cell r="HQ287" t="str">
            <v/>
          </cell>
          <cell r="HY287" t="str">
            <v/>
          </cell>
          <cell r="HZ287" t="str">
            <v/>
          </cell>
          <cell r="IH287" t="str">
            <v/>
          </cell>
          <cell r="II287" t="str">
            <v>TBD</v>
          </cell>
          <cell r="IJ287">
            <v>1813089.1680000001</v>
          </cell>
          <cell r="IK287">
            <v>3395311.6486</v>
          </cell>
          <cell r="IL287">
            <v>180414.12</v>
          </cell>
          <cell r="IM287">
            <v>241434.7899</v>
          </cell>
          <cell r="IN287" t="str">
            <v/>
          </cell>
          <cell r="IP287">
            <v>-3395311.6486</v>
          </cell>
          <cell r="IS287">
            <v>100</v>
          </cell>
          <cell r="IT287">
            <v>5</v>
          </cell>
          <cell r="IU287" t="str">
            <v>PREVENTATIVE MAINTENANCE</v>
          </cell>
        </row>
        <row r="288">
          <cell r="A288" t="str">
            <v>KIMBERLEY JUNIOR SCHOOL</v>
          </cell>
          <cell r="B288" t="str">
            <v>GOVERNMENT SCHOOL</v>
          </cell>
          <cell r="C288" t="str">
            <v>NCPRP0756</v>
          </cell>
          <cell r="D288">
            <v>300014203</v>
          </cell>
          <cell r="E288" t="str">
            <v/>
          </cell>
          <cell r="F288" t="str">
            <v>FRANCES BAARD</v>
          </cell>
          <cell r="G288" t="str">
            <v>SOL PLAATJE</v>
          </cell>
          <cell r="H288" t="str">
            <v>KIMBERLEY</v>
          </cell>
          <cell r="I288" t="str">
            <v>MONUMENT HEIGHTS</v>
          </cell>
          <cell r="J288" t="str">
            <v>35 MEMORIAL STREET, KIMBERLEY</v>
          </cell>
          <cell r="K288" t="str">
            <v>-28.7545</v>
          </cell>
          <cell r="L288" t="str">
            <v>24.76631</v>
          </cell>
          <cell r="M288">
            <v>2</v>
          </cell>
          <cell r="N288" t="str">
            <v>GJ ROODT</v>
          </cell>
          <cell r="O288" t="str">
            <v>5</v>
          </cell>
          <cell r="P288" t="str">
            <v>PAUL THEUNISSEN</v>
          </cell>
          <cell r="Q288" t="str">
            <v>0538612197</v>
          </cell>
          <cell r="R288" t="str">
            <v>0824618733</v>
          </cell>
          <cell r="S288" t="str">
            <v>KJSADMIN@WORLDONLINE.CO.ZA</v>
          </cell>
          <cell r="T288" t="str">
            <v>NO</v>
          </cell>
          <cell r="U288" t="str">
            <v>URBAN</v>
          </cell>
          <cell r="V288" t="str">
            <v>3267</v>
          </cell>
          <cell r="W288" t="str">
            <v>4,2479</v>
          </cell>
          <cell r="X288">
            <v>2.8</v>
          </cell>
          <cell r="Y288" t="str">
            <v>1,4479</v>
          </cell>
          <cell r="Z288">
            <v>5305</v>
          </cell>
          <cell r="AA288" t="str">
            <v>PERMANENT</v>
          </cell>
          <cell r="AB288" t="str">
            <v/>
          </cell>
          <cell r="AC288" t="str">
            <v/>
          </cell>
          <cell r="AD288" t="str">
            <v>NATIONAL</v>
          </cell>
          <cell r="AE288" t="str">
            <v>YES</v>
          </cell>
          <cell r="AF288" t="str">
            <v/>
          </cell>
          <cell r="AG288" t="str">
            <v>OPERATIONAL (LEARNERS AT THE SCHOOL)</v>
          </cell>
          <cell r="AH288" t="str">
            <v>PUBLIC</v>
          </cell>
          <cell r="AI288" t="str">
            <v>PUBLIC ORDINARY SCHOOL</v>
          </cell>
          <cell r="AJ288" t="str">
            <v>PRIMARY</v>
          </cell>
          <cell r="AK288">
            <v>812</v>
          </cell>
          <cell r="AL288" t="str">
            <v>LARGE PRIMARY</v>
          </cell>
          <cell r="AM288" t="str">
            <v xml:space="preserve">LEVEL 3 PRIMARY SCHOOL </v>
          </cell>
          <cell r="AN288" t="str">
            <v>GRADE R</v>
          </cell>
          <cell r="AO288" t="str">
            <v>GRADE 7</v>
          </cell>
          <cell r="AP288" t="str">
            <v>702</v>
          </cell>
          <cell r="AQ288">
            <v>706</v>
          </cell>
          <cell r="AR288">
            <v>704</v>
          </cell>
          <cell r="AS288">
            <v>761</v>
          </cell>
          <cell r="AT288">
            <v>784</v>
          </cell>
          <cell r="AU288">
            <v>780</v>
          </cell>
          <cell r="AV288">
            <v>790</v>
          </cell>
          <cell r="AW288">
            <v>798</v>
          </cell>
          <cell r="AX288">
            <v>903</v>
          </cell>
          <cell r="AY288">
            <v>809</v>
          </cell>
          <cell r="AZ288">
            <v>807</v>
          </cell>
          <cell r="BA288">
            <v>808</v>
          </cell>
          <cell r="BB288">
            <v>815</v>
          </cell>
          <cell r="BC288">
            <v>812</v>
          </cell>
          <cell r="BE288">
            <v>0</v>
          </cell>
          <cell r="BK288" t="str">
            <v>C3</v>
          </cell>
          <cell r="BL288" t="str">
            <v>C5</v>
          </cell>
          <cell r="BM288" t="str">
            <v>C4</v>
          </cell>
          <cell r="CW288" t="str">
            <v>Flush toilet (municipal)</v>
          </cell>
          <cell r="DO288" t="str">
            <v>842,97</v>
          </cell>
          <cell r="DP288" t="str">
            <v>STEEL PALISADE</v>
          </cell>
          <cell r="EH288">
            <v>9</v>
          </cell>
          <cell r="EM288" t="str">
            <v>YES</v>
          </cell>
          <cell r="EN288" t="str">
            <v/>
          </cell>
          <cell r="EO288" t="str">
            <v/>
          </cell>
          <cell r="EP288" t="str">
            <v/>
          </cell>
          <cell r="EQ288" t="str">
            <v/>
          </cell>
          <cell r="FH288" t="str">
            <v/>
          </cell>
          <cell r="FI288" t="str">
            <v/>
          </cell>
          <cell r="FP288">
            <v>0</v>
          </cell>
          <cell r="FR288">
            <v>0</v>
          </cell>
          <cell r="FT288">
            <v>0</v>
          </cell>
          <cell r="FV288">
            <v>0</v>
          </cell>
          <cell r="FW288">
            <v>0</v>
          </cell>
          <cell r="GA288" t="str">
            <v/>
          </cell>
          <cell r="GC288" t="str">
            <v>Yes</v>
          </cell>
          <cell r="GD288">
            <v>0</v>
          </cell>
          <cell r="GE288">
            <v>0</v>
          </cell>
          <cell r="GF288">
            <v>0</v>
          </cell>
          <cell r="GG288" t="str">
            <v>0</v>
          </cell>
          <cell r="GH288" t="str">
            <v>0</v>
          </cell>
          <cell r="GI288" t="str">
            <v>Borehole/Well on site, Municipal Yard Supply</v>
          </cell>
          <cell r="GJ288" t="str">
            <v>Always available</v>
          </cell>
          <cell r="GK288" t="str">
            <v>NO</v>
          </cell>
          <cell r="GL288">
            <v>0</v>
          </cell>
          <cell r="GR288" t="str">
            <v>Reticulated for watering of sport fields and gardens</v>
          </cell>
          <cell r="GS288" t="str">
            <v>Less than 25% needed</v>
          </cell>
          <cell r="GT288" t="str">
            <v/>
          </cell>
          <cell r="GU288">
            <v>30</v>
          </cell>
          <cell r="GV288">
            <v>20</v>
          </cell>
          <cell r="GW288">
            <v>10</v>
          </cell>
          <cell r="GX288">
            <v>0.15</v>
          </cell>
          <cell r="GY288" t="str">
            <v>17</v>
          </cell>
          <cell r="GZ288">
            <v>13</v>
          </cell>
          <cell r="HA288">
            <v>2</v>
          </cell>
          <cell r="HB288">
            <v>0.15384615384615385</v>
          </cell>
          <cell r="HC288">
            <v>0</v>
          </cell>
          <cell r="HD288">
            <v>1</v>
          </cell>
          <cell r="HE288" t="str">
            <v>0</v>
          </cell>
          <cell r="HF288">
            <v>1</v>
          </cell>
          <cell r="HG288" t="str">
            <v>1</v>
          </cell>
          <cell r="HH288">
            <v>1</v>
          </cell>
          <cell r="HI288">
            <v>0</v>
          </cell>
          <cell r="HJ288">
            <v>0</v>
          </cell>
          <cell r="HK288">
            <v>0</v>
          </cell>
          <cell r="HL288">
            <v>1</v>
          </cell>
          <cell r="HM288">
            <v>1</v>
          </cell>
          <cell r="HN288">
            <v>1</v>
          </cell>
          <cell r="HO288" t="str">
            <v>1</v>
          </cell>
          <cell r="HP288">
            <v>1</v>
          </cell>
          <cell r="HQ288" t="str">
            <v>0</v>
          </cell>
          <cell r="HR288">
            <v>14</v>
          </cell>
          <cell r="HS288">
            <v>20</v>
          </cell>
          <cell r="HT288">
            <v>14</v>
          </cell>
          <cell r="HU288">
            <v>3</v>
          </cell>
          <cell r="HW288">
            <v>0</v>
          </cell>
          <cell r="HX288">
            <v>0</v>
          </cell>
          <cell r="HY288" t="str">
            <v>0</v>
          </cell>
          <cell r="HZ288" t="str">
            <v>34</v>
          </cell>
          <cell r="IA288">
            <v>29</v>
          </cell>
          <cell r="IB288">
            <v>0</v>
          </cell>
          <cell r="IC288">
            <v>10</v>
          </cell>
          <cell r="ID288">
            <v>10</v>
          </cell>
          <cell r="IE288">
            <v>1</v>
          </cell>
          <cell r="IF288">
            <v>0</v>
          </cell>
          <cell r="IG288">
            <v>1063124.1499999999</v>
          </cell>
          <cell r="IH288" t="str">
            <v>60337382,48</v>
          </cell>
          <cell r="II288" t="str">
            <v>1964</v>
          </cell>
          <cell r="IJ288">
            <v>13686700.456</v>
          </cell>
          <cell r="IK288">
            <v>61733774.525799997</v>
          </cell>
          <cell r="IL288">
            <v>3340314.2622000002</v>
          </cell>
          <cell r="IM288">
            <v>4470093.9828000003</v>
          </cell>
          <cell r="IN288" t="str">
            <v>1063124,15</v>
          </cell>
          <cell r="IP288">
            <v>-60670650.375799999</v>
          </cell>
          <cell r="IQ288">
            <v>1.9085815967E-2</v>
          </cell>
          <cell r="IS288">
            <v>100</v>
          </cell>
          <cell r="IT288">
            <v>5</v>
          </cell>
          <cell r="IU288" t="str">
            <v>FEASIBILITY STUDY</v>
          </cell>
        </row>
        <row r="289">
          <cell r="A289" t="str">
            <v>KIMBERLEY NEW ENGLISH MEDIUM  PRIMARY SCHOOL</v>
          </cell>
          <cell r="B289" t="str">
            <v>NEW SCHOOL</v>
          </cell>
          <cell r="C289" t="str">
            <v>NOT ON ASSET REGISTER</v>
          </cell>
          <cell r="D289">
            <v>300000011</v>
          </cell>
          <cell r="E289" t="str">
            <v/>
          </cell>
          <cell r="F289" t="str">
            <v>FRANCES BAARD</v>
          </cell>
          <cell r="G289" t="str">
            <v>SOL PLAATJE</v>
          </cell>
          <cell r="H289" t="str">
            <v>KIMBERLEY</v>
          </cell>
          <cell r="I289" t="str">
            <v>GARIEP</v>
          </cell>
          <cell r="J289" t="str">
            <v>TBD</v>
          </cell>
          <cell r="K289" t="str">
            <v>TBD</v>
          </cell>
          <cell r="L289" t="str">
            <v>TBD</v>
          </cell>
          <cell r="N289" t="str">
            <v>TBD</v>
          </cell>
          <cell r="O289" t="str">
            <v>TBD</v>
          </cell>
          <cell r="P289" t="str">
            <v>TBD</v>
          </cell>
          <cell r="Q289" t="str">
            <v>TBD</v>
          </cell>
          <cell r="R289" t="str">
            <v>TBD</v>
          </cell>
          <cell r="S289" t="str">
            <v>TBD</v>
          </cell>
          <cell r="T289" t="str">
            <v>NO</v>
          </cell>
          <cell r="U289" t="str">
            <v>URBAN</v>
          </cell>
          <cell r="V289" t="str">
            <v>NEW</v>
          </cell>
          <cell r="W289" t="str">
            <v>TBD</v>
          </cell>
          <cell r="X289">
            <v>2.8</v>
          </cell>
          <cell r="Y289" t="str">
            <v>TBD</v>
          </cell>
          <cell r="AA289" t="str">
            <v>NEW PERMANENT</v>
          </cell>
          <cell r="AB289" t="str">
            <v/>
          </cell>
          <cell r="AC289" t="str">
            <v/>
          </cell>
          <cell r="AD289" t="str">
            <v/>
          </cell>
          <cell r="AE289" t="str">
            <v/>
          </cell>
          <cell r="AF289" t="str">
            <v/>
          </cell>
          <cell r="AG289" t="str">
            <v>PLANNING PHASE</v>
          </cell>
          <cell r="AH289" t="str">
            <v>PUBLIC</v>
          </cell>
          <cell r="AI289" t="str">
            <v>FULL SERVICE SCHOOL IN PLANNING</v>
          </cell>
          <cell r="AJ289" t="str">
            <v>PRIMARY</v>
          </cell>
          <cell r="AK289">
            <v>0</v>
          </cell>
          <cell r="AL289" t="str">
            <v>LARGE PRIMARY</v>
          </cell>
          <cell r="AM289" t="str">
            <v xml:space="preserve">LEVEL 3 PRIMARYSCHOOL </v>
          </cell>
          <cell r="AN289" t="str">
            <v>GRADE R</v>
          </cell>
          <cell r="AO289" t="str">
            <v>GRADE 7</v>
          </cell>
          <cell r="AP289" t="str">
            <v/>
          </cell>
          <cell r="BC289">
            <v>0</v>
          </cell>
          <cell r="BK289" t="str">
            <v/>
          </cell>
          <cell r="BL289" t="str">
            <v/>
          </cell>
          <cell r="CW289" t="str">
            <v/>
          </cell>
          <cell r="DO289" t="str">
            <v>1000</v>
          </cell>
          <cell r="DP289" t="str">
            <v xml:space="preserve"> </v>
          </cell>
          <cell r="EM289" t="str">
            <v/>
          </cell>
          <cell r="EN289" t="str">
            <v/>
          </cell>
          <cell r="EO289" t="str">
            <v/>
          </cell>
          <cell r="EP289" t="str">
            <v/>
          </cell>
          <cell r="EQ289" t="str">
            <v/>
          </cell>
          <cell r="FG289" t="str">
            <v>FULL SCHOOL - 18</v>
          </cell>
          <cell r="FH289" t="str">
            <v/>
          </cell>
          <cell r="FJ289" t="str">
            <v>PRIORITISE</v>
          </cell>
          <cell r="FL289">
            <v>43</v>
          </cell>
          <cell r="FN289" t="str">
            <v>ENGLISH</v>
          </cell>
          <cell r="FP289">
            <v>0</v>
          </cell>
          <cell r="FQ289"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289">
            <v>0</v>
          </cell>
          <cell r="FT289">
            <v>0</v>
          </cell>
          <cell r="FV289">
            <v>0</v>
          </cell>
          <cell r="FW289">
            <v>0</v>
          </cell>
          <cell r="GA289" t="str">
            <v/>
          </cell>
          <cell r="GC289" t="str">
            <v/>
          </cell>
          <cell r="GG289" t="str">
            <v/>
          </cell>
          <cell r="GH289" t="str">
            <v/>
          </cell>
          <cell r="GT289" t="str">
            <v/>
          </cell>
          <cell r="GY289" t="str">
            <v/>
          </cell>
          <cell r="HE289" t="str">
            <v/>
          </cell>
          <cell r="HG289" t="str">
            <v/>
          </cell>
          <cell r="HO289" t="str">
            <v/>
          </cell>
          <cell r="HQ289" t="str">
            <v/>
          </cell>
          <cell r="HY289" t="str">
            <v/>
          </cell>
          <cell r="HZ289" t="str">
            <v/>
          </cell>
          <cell r="IH289" t="str">
            <v/>
          </cell>
          <cell r="II289" t="str">
            <v>TBD</v>
          </cell>
          <cell r="IK289">
            <v>0</v>
          </cell>
          <cell r="IL289">
            <v>0</v>
          </cell>
          <cell r="IM289">
            <v>0</v>
          </cell>
          <cell r="IN289" t="str">
            <v/>
          </cell>
          <cell r="IP289">
            <v>0</v>
          </cell>
          <cell r="IS289">
            <v>100</v>
          </cell>
          <cell r="IT289">
            <v>5</v>
          </cell>
          <cell r="IU289" t="str">
            <v>PREVENTATIVE MAINTENANCE</v>
          </cell>
        </row>
        <row r="290">
          <cell r="A290" t="str">
            <v>KIMBERLEY NEW ENGLISH MEDIUM  SECONDARY SCHOOL</v>
          </cell>
          <cell r="B290" t="str">
            <v>NEW SCHOOL</v>
          </cell>
          <cell r="C290" t="str">
            <v>NOT ON ASSET REGISTER</v>
          </cell>
          <cell r="D290">
            <v>300000012</v>
          </cell>
          <cell r="E290" t="str">
            <v/>
          </cell>
          <cell r="F290" t="str">
            <v>FRANCES BAARD</v>
          </cell>
          <cell r="G290" t="str">
            <v>SOL PLAATJE</v>
          </cell>
          <cell r="H290" t="str">
            <v>KIMBERLEY</v>
          </cell>
          <cell r="I290" t="str">
            <v>GARIEP</v>
          </cell>
          <cell r="J290" t="str">
            <v>TBD</v>
          </cell>
          <cell r="K290" t="str">
            <v>TBD</v>
          </cell>
          <cell r="L290" t="str">
            <v>TBD</v>
          </cell>
          <cell r="N290" t="str">
            <v>TBD</v>
          </cell>
          <cell r="O290" t="str">
            <v>TBD</v>
          </cell>
          <cell r="P290" t="str">
            <v>TBD</v>
          </cell>
          <cell r="Q290" t="str">
            <v>TBD</v>
          </cell>
          <cell r="R290" t="str">
            <v>TBD</v>
          </cell>
          <cell r="S290" t="str">
            <v>TBD</v>
          </cell>
          <cell r="T290" t="str">
            <v>NO</v>
          </cell>
          <cell r="U290" t="str">
            <v>URBAN</v>
          </cell>
          <cell r="V290" t="str">
            <v>NEW</v>
          </cell>
          <cell r="W290" t="str">
            <v>TBD</v>
          </cell>
          <cell r="X290">
            <v>4.8</v>
          </cell>
          <cell r="Y290" t="str">
            <v>TBD</v>
          </cell>
          <cell r="AA290" t="str">
            <v>NEW PERMANENT</v>
          </cell>
          <cell r="AB290" t="str">
            <v/>
          </cell>
          <cell r="AC290" t="str">
            <v/>
          </cell>
          <cell r="AD290" t="str">
            <v/>
          </cell>
          <cell r="AE290" t="str">
            <v/>
          </cell>
          <cell r="AF290" t="str">
            <v/>
          </cell>
          <cell r="AG290" t="str">
            <v>PLANNING PHASE</v>
          </cell>
          <cell r="AH290" t="str">
            <v>PUBLIC</v>
          </cell>
          <cell r="AI290" t="str">
            <v>FULL SERVICE SCHOOL IN PLANNING</v>
          </cell>
          <cell r="AJ290" t="str">
            <v>PRIMARY</v>
          </cell>
          <cell r="AK290">
            <v>0</v>
          </cell>
          <cell r="AL290" t="str">
            <v>LARGE PRIMARY</v>
          </cell>
          <cell r="AM290" t="str">
            <v xml:space="preserve">LEVEL 3 PRIMARYSCHOOL </v>
          </cell>
          <cell r="AN290" t="str">
            <v>GRADE 8</v>
          </cell>
          <cell r="AO290" t="str">
            <v>GRADE 12</v>
          </cell>
          <cell r="AP290" t="str">
            <v/>
          </cell>
          <cell r="BC290">
            <v>0</v>
          </cell>
          <cell r="BK290" t="str">
            <v/>
          </cell>
          <cell r="BL290" t="str">
            <v/>
          </cell>
          <cell r="CW290" t="str">
            <v/>
          </cell>
          <cell r="DO290" t="str">
            <v>1000</v>
          </cell>
          <cell r="DP290" t="str">
            <v xml:space="preserve"> </v>
          </cell>
          <cell r="EM290" t="str">
            <v/>
          </cell>
          <cell r="EN290" t="str">
            <v/>
          </cell>
          <cell r="EO290" t="str">
            <v/>
          </cell>
          <cell r="EP290" t="str">
            <v/>
          </cell>
          <cell r="EQ290" t="str">
            <v/>
          </cell>
          <cell r="FG290" t="str">
            <v>FULL SCHOOL - 5</v>
          </cell>
          <cell r="FH290" t="str">
            <v/>
          </cell>
          <cell r="FJ290" t="str">
            <v>PRIORITISE</v>
          </cell>
          <cell r="FL290">
            <v>18</v>
          </cell>
          <cell r="FM290" t="str">
            <v>KRMS</v>
          </cell>
          <cell r="FN290" t="str">
            <v>ENGLISH</v>
          </cell>
          <cell r="FP290">
            <v>0</v>
          </cell>
          <cell r="FQ290" t="str">
            <v>FULL SECONDARY SCHOOL WITH: LARGE ADMIN, 4 HOD, 4 LTSM STORE, 25 CLASSROOMS, 2 LARGE ABLUTION, 1 MEDIUM ABLUTION, LIBRARY, 2 ICT CLASSROOMS, 3 SCIENCE LABS, MULTI-PURPOSE CLASSROOM, NUTRITION AND FORUM, HALL, CARETAKER, GUARD HOUSE, REFUSE, CONDEMNATION, 20 COVERED PARKING, 2 FLAGPOLES, 27 DRINKING FOUNTAINS, 2 COURTS, SPORTS FIELD</v>
          </cell>
          <cell r="FR290">
            <v>0</v>
          </cell>
          <cell r="FT290">
            <v>0</v>
          </cell>
          <cell r="FV290">
            <v>0</v>
          </cell>
          <cell r="FW290">
            <v>0</v>
          </cell>
          <cell r="GA290" t="str">
            <v/>
          </cell>
          <cell r="GC290" t="str">
            <v/>
          </cell>
          <cell r="GG290" t="str">
            <v/>
          </cell>
          <cell r="GH290" t="str">
            <v/>
          </cell>
          <cell r="GT290" t="str">
            <v/>
          </cell>
          <cell r="GY290" t="str">
            <v/>
          </cell>
          <cell r="HE290" t="str">
            <v/>
          </cell>
          <cell r="HG290" t="str">
            <v/>
          </cell>
          <cell r="HO290" t="str">
            <v/>
          </cell>
          <cell r="HQ290" t="str">
            <v/>
          </cell>
          <cell r="HY290" t="str">
            <v/>
          </cell>
          <cell r="HZ290" t="str">
            <v/>
          </cell>
          <cell r="IH290" t="str">
            <v/>
          </cell>
          <cell r="II290" t="str">
            <v>TBD</v>
          </cell>
          <cell r="IK290">
            <v>0</v>
          </cell>
          <cell r="IL290">
            <v>0</v>
          </cell>
          <cell r="IM290">
            <v>0</v>
          </cell>
          <cell r="IN290" t="str">
            <v/>
          </cell>
          <cell r="IP290">
            <v>0</v>
          </cell>
          <cell r="IS290">
            <v>100</v>
          </cell>
          <cell r="IT290">
            <v>5</v>
          </cell>
          <cell r="IU290" t="str">
            <v>PREVENTATIVE MAINTENANCE</v>
          </cell>
        </row>
        <row r="291">
          <cell r="A291" t="str">
            <v>KIMBERLEY TRAINING CENTRE</v>
          </cell>
          <cell r="B291" t="str">
            <v>SPECIAL SCHOOL</v>
          </cell>
          <cell r="C291" t="str">
            <v>NCPRP1397</v>
          </cell>
          <cell r="D291">
            <v>300010704</v>
          </cell>
          <cell r="E291" t="str">
            <v/>
          </cell>
          <cell r="F291" t="str">
            <v>FRANCES BAARD</v>
          </cell>
          <cell r="G291" t="str">
            <v>SOL PLAATJE</v>
          </cell>
          <cell r="H291" t="str">
            <v>HOMESTEAD</v>
          </cell>
          <cell r="I291" t="str">
            <v>HOMESTEAD</v>
          </cell>
          <cell r="J291" t="str">
            <v>263 BARKLEY ROAD, HOMESTEAD, KIMBERLEY, 8301</v>
          </cell>
          <cell r="K291" t="str">
            <v xml:space="preserve">-28.7048                 </v>
          </cell>
          <cell r="L291" t="str">
            <v xml:space="preserve">24.741233            </v>
          </cell>
          <cell r="M291">
            <v>1</v>
          </cell>
          <cell r="N291" t="str">
            <v>B JAMMER</v>
          </cell>
          <cell r="O291" t="str">
            <v>0</v>
          </cell>
          <cell r="P291" t="str">
            <v>ANITA MARAIS</v>
          </cell>
          <cell r="Q291" t="str">
            <v>0538322999</v>
          </cell>
          <cell r="R291" t="str">
            <v>0834524157</v>
          </cell>
          <cell r="S291" t="str">
            <v>KTC.SPECIALSCHOOL@YAHOO.COM</v>
          </cell>
          <cell r="T291" t="str">
            <v>NO</v>
          </cell>
          <cell r="U291" t="str">
            <v>URBAN</v>
          </cell>
          <cell r="V291" t="str">
            <v>24530</v>
          </cell>
          <cell r="W291" t="str">
            <v>3,8045</v>
          </cell>
          <cell r="X291">
            <v>4.8</v>
          </cell>
          <cell r="Y291" t="str">
            <v>-0,9955</v>
          </cell>
          <cell r="Z291">
            <v>3.8</v>
          </cell>
          <cell r="AA291" t="str">
            <v>PERMANENT</v>
          </cell>
          <cell r="AB291" t="str">
            <v/>
          </cell>
          <cell r="AC291" t="str">
            <v/>
          </cell>
          <cell r="AD291" t="str">
            <v>PROVINCIAL</v>
          </cell>
          <cell r="AE291" t="str">
            <v>YES</v>
          </cell>
          <cell r="AF291" t="str">
            <v/>
          </cell>
          <cell r="AG291" t="str">
            <v>OPERATIONAL (LEARNERS AT THE SCHOOL)</v>
          </cell>
          <cell r="AH291" t="str">
            <v>PUBLIC</v>
          </cell>
          <cell r="AI291" t="str">
            <v>SPECIAL NEEDS EDUCATION</v>
          </cell>
          <cell r="AJ291" t="str">
            <v>SPECIAL SCHOOL</v>
          </cell>
          <cell r="AK291">
            <v>96</v>
          </cell>
          <cell r="AL291" t="str">
            <v>MICRO SPECIAL SCHOOL</v>
          </cell>
          <cell r="AM291" t="str">
            <v>SPECIAL SCHOOL</v>
          </cell>
          <cell r="AN291" t="str">
            <v>GRADE 1</v>
          </cell>
          <cell r="AO291" t="str">
            <v>GRADE 5</v>
          </cell>
          <cell r="AP291" t="str">
            <v/>
          </cell>
          <cell r="AY291">
            <v>0</v>
          </cell>
          <cell r="AZ291">
            <v>0</v>
          </cell>
          <cell r="BA291">
            <v>43</v>
          </cell>
          <cell r="BB291">
            <v>95</v>
          </cell>
          <cell r="BC291">
            <v>96</v>
          </cell>
          <cell r="BE291">
            <v>0</v>
          </cell>
          <cell r="BK291" t="str">
            <v>C3</v>
          </cell>
          <cell r="BL291" t="str">
            <v>C3</v>
          </cell>
          <cell r="BM291" t="str">
            <v>C3</v>
          </cell>
          <cell r="CW291" t="str">
            <v>Flush toilet (municipal)</v>
          </cell>
          <cell r="DO291" t="str">
            <v>394</v>
          </cell>
          <cell r="DP291" t="str">
            <v>STEEL PALISADE</v>
          </cell>
          <cell r="EM291" t="str">
            <v/>
          </cell>
          <cell r="EN291" t="str">
            <v/>
          </cell>
          <cell r="EO291" t="str">
            <v/>
          </cell>
          <cell r="EP291" t="str">
            <v/>
          </cell>
          <cell r="EQ291" t="str">
            <v/>
          </cell>
          <cell r="FH291" t="str">
            <v/>
          </cell>
          <cell r="FI291" t="str">
            <v/>
          </cell>
          <cell r="FP291">
            <v>0</v>
          </cell>
          <cell r="FR291">
            <v>0</v>
          </cell>
          <cell r="FT291">
            <v>0</v>
          </cell>
          <cell r="FV291">
            <v>0</v>
          </cell>
          <cell r="FW291">
            <v>0</v>
          </cell>
          <cell r="GA291" t="str">
            <v/>
          </cell>
          <cell r="GC291" t="str">
            <v>Yes</v>
          </cell>
          <cell r="GD291">
            <v>0</v>
          </cell>
          <cell r="GE291">
            <v>0</v>
          </cell>
          <cell r="GF291">
            <v>0</v>
          </cell>
          <cell r="GG291" t="str">
            <v>0</v>
          </cell>
          <cell r="GH291" t="str">
            <v>0</v>
          </cell>
          <cell r="GI291" t="str">
            <v>Municipal Yard Supply</v>
          </cell>
          <cell r="GJ291" t="str">
            <v>Less than 75%</v>
          </cell>
          <cell r="GK291" t="str">
            <v>NO</v>
          </cell>
          <cell r="GL291">
            <v>0</v>
          </cell>
          <cell r="GR291" t="str">
            <v>Reticulated for drinking purposes, Reticulated for water borne sewerage system</v>
          </cell>
          <cell r="GS291" t="str">
            <v>Less than 25% needed</v>
          </cell>
          <cell r="GT291" t="str">
            <v/>
          </cell>
          <cell r="GU291">
            <v>11</v>
          </cell>
          <cell r="GV291">
            <v>12</v>
          </cell>
          <cell r="GW291">
            <v>-1</v>
          </cell>
          <cell r="GX291">
            <v>0.33333333333333331</v>
          </cell>
          <cell r="GY291" t="str">
            <v>0</v>
          </cell>
          <cell r="GZ291">
            <v>5</v>
          </cell>
          <cell r="HA291">
            <v>5</v>
          </cell>
          <cell r="HB291">
            <v>1</v>
          </cell>
          <cell r="HC291">
            <v>0</v>
          </cell>
          <cell r="HD291">
            <v>1</v>
          </cell>
          <cell r="HE291" t="str">
            <v>0</v>
          </cell>
          <cell r="HF291">
            <v>0</v>
          </cell>
          <cell r="HG291" t="str">
            <v>0</v>
          </cell>
          <cell r="HH291">
            <v>0</v>
          </cell>
          <cell r="HI291">
            <v>0</v>
          </cell>
          <cell r="HJ291">
            <v>0</v>
          </cell>
          <cell r="HK291">
            <v>0</v>
          </cell>
          <cell r="HL291">
            <v>0</v>
          </cell>
          <cell r="HM291">
            <v>0</v>
          </cell>
          <cell r="HN291">
            <v>0</v>
          </cell>
          <cell r="HO291" t="str">
            <v>0</v>
          </cell>
          <cell r="HP291">
            <v>0</v>
          </cell>
          <cell r="HQ291" t="str">
            <v>0</v>
          </cell>
          <cell r="HR291">
            <v>1</v>
          </cell>
          <cell r="HS291">
            <v>1</v>
          </cell>
          <cell r="HT291">
            <v>5</v>
          </cell>
          <cell r="HU291">
            <v>4</v>
          </cell>
          <cell r="HW291">
            <v>0</v>
          </cell>
          <cell r="HX291">
            <v>0</v>
          </cell>
          <cell r="HY291" t="str">
            <v>0</v>
          </cell>
          <cell r="HZ291" t="str">
            <v>0</v>
          </cell>
          <cell r="IA291">
            <v>11</v>
          </cell>
          <cell r="IB291">
            <v>11</v>
          </cell>
          <cell r="IC291">
            <v>0</v>
          </cell>
          <cell r="ID291">
            <v>0</v>
          </cell>
          <cell r="IE291">
            <v>1</v>
          </cell>
          <cell r="IF291">
            <v>1</v>
          </cell>
          <cell r="IG291">
            <v>1049453</v>
          </cell>
          <cell r="IH291" t="str">
            <v>15426499,04</v>
          </cell>
          <cell r="II291" t="str">
            <v>1990</v>
          </cell>
          <cell r="IJ291">
            <v>5839832.1777999997</v>
          </cell>
          <cell r="IK291">
            <v>11166743.733999999</v>
          </cell>
          <cell r="IL291">
            <v>2279420.1521999999</v>
          </cell>
          <cell r="IM291">
            <v>3050378.3497000001</v>
          </cell>
          <cell r="IN291" t="str">
            <v>1049453</v>
          </cell>
          <cell r="IP291">
            <v>-10117290.733999999</v>
          </cell>
          <cell r="IQ291">
            <v>0</v>
          </cell>
          <cell r="IS291">
            <v>100</v>
          </cell>
          <cell r="IT291">
            <v>5</v>
          </cell>
          <cell r="IU291" t="str">
            <v>PREVENTATIVE MAINTENANCE</v>
          </cell>
        </row>
        <row r="292">
          <cell r="A292" t="str">
            <v>KITLANYANG PRIMARY SCHOOL</v>
          </cell>
          <cell r="B292" t="str">
            <v>GOVERNMENT SCHOOL</v>
          </cell>
          <cell r="C292" t="str">
            <v>NCPRP1565</v>
          </cell>
          <cell r="D292">
            <v>300045207</v>
          </cell>
          <cell r="E292" t="str">
            <v>KITLANYANG HOSTEL</v>
          </cell>
          <cell r="F292" t="str">
            <v>JOHN TAOLO GAETSEWE</v>
          </cell>
          <cell r="G292" t="str">
            <v>JOE MOROLONG</v>
          </cell>
          <cell r="H292" t="str">
            <v>KURUMAN</v>
          </cell>
          <cell r="I292" t="str">
            <v>SEVERN KURUMAN</v>
          </cell>
          <cell r="J292" t="str">
            <v>36 SEVERN FARM, KURUMAN, 8460</v>
          </cell>
          <cell r="K292" t="str">
            <v>-26.577731</v>
          </cell>
          <cell r="L292" t="str">
            <v>22.863824</v>
          </cell>
          <cell r="M292">
            <v>8</v>
          </cell>
          <cell r="N292" t="str">
            <v>KA JOHANNES</v>
          </cell>
          <cell r="O292" t="str">
            <v>2</v>
          </cell>
          <cell r="P292" t="str">
            <v>LESIBA JAN KEKANA</v>
          </cell>
          <cell r="Q292" t="str">
            <v>0537511288</v>
          </cell>
          <cell r="R292" t="str">
            <v>0761740964</v>
          </cell>
          <cell r="S292" t="str">
            <v>KITLAPRI@GMAIL.COM</v>
          </cell>
          <cell r="T292" t="str">
            <v>TBD</v>
          </cell>
          <cell r="U292" t="str">
            <v>RURAL</v>
          </cell>
          <cell r="V292" t="str">
            <v>FARM 36 PTN 1</v>
          </cell>
          <cell r="W292" t="str">
            <v>2,92</v>
          </cell>
          <cell r="X292">
            <v>2.8</v>
          </cell>
          <cell r="Y292" t="str">
            <v>0,12</v>
          </cell>
          <cell r="Z292">
            <v>1530</v>
          </cell>
          <cell r="AA292" t="str">
            <v>PERMANENT</v>
          </cell>
          <cell r="AB292" t="str">
            <v/>
          </cell>
          <cell r="AD292" t="str">
            <v>PROVINCIAL</v>
          </cell>
          <cell r="AE292" t="str">
            <v/>
          </cell>
          <cell r="AF292" t="str">
            <v/>
          </cell>
          <cell r="AG292" t="str">
            <v>OPERATIONAL (LEARNERS AT THE SCHOOL)</v>
          </cell>
          <cell r="AH292" t="str">
            <v>PUBLIC</v>
          </cell>
          <cell r="AI292" t="str">
            <v>PUBLIC ORDINARY SCHOOL</v>
          </cell>
          <cell r="AJ292" t="str">
            <v>PRIMARY</v>
          </cell>
          <cell r="AK292">
            <v>214</v>
          </cell>
          <cell r="AL292" t="str">
            <v>SMALL PRIMARY</v>
          </cell>
          <cell r="AM292" t="str">
            <v xml:space="preserve">LEVEL 0 PRIMARY SCHOOL </v>
          </cell>
          <cell r="AN292" t="str">
            <v>GRADE R</v>
          </cell>
          <cell r="AO292" t="str">
            <v>GRADE 7</v>
          </cell>
          <cell r="AP292" t="str">
            <v>220</v>
          </cell>
          <cell r="AQ292">
            <v>211</v>
          </cell>
          <cell r="AR292">
            <v>224</v>
          </cell>
          <cell r="AS292">
            <v>221</v>
          </cell>
          <cell r="AT292">
            <v>204</v>
          </cell>
          <cell r="AU292">
            <v>169</v>
          </cell>
          <cell r="AV292">
            <v>171</v>
          </cell>
          <cell r="AW292">
            <v>146</v>
          </cell>
          <cell r="AX292">
            <v>143</v>
          </cell>
          <cell r="AY292">
            <v>133</v>
          </cell>
          <cell r="AZ292">
            <v>124</v>
          </cell>
          <cell r="BA292">
            <v>124</v>
          </cell>
          <cell r="BB292">
            <v>145</v>
          </cell>
          <cell r="BC292">
            <v>214</v>
          </cell>
          <cell r="BE292">
            <v>0</v>
          </cell>
          <cell r="BK292" t="str">
            <v>C3</v>
          </cell>
          <cell r="BL292" t="str">
            <v>C5</v>
          </cell>
          <cell r="BM292" t="str">
            <v>C4</v>
          </cell>
          <cell r="CW292" t="str">
            <v>Flush toilet (septic tank)</v>
          </cell>
          <cell r="DO292" t="str">
            <v>770,5</v>
          </cell>
          <cell r="DP292" t="str">
            <v>RAZOR WIRE FENCE</v>
          </cell>
          <cell r="EH292">
            <v>5</v>
          </cell>
          <cell r="EM292" t="str">
            <v>YES</v>
          </cell>
          <cell r="EN292" t="str">
            <v>120</v>
          </cell>
          <cell r="EO292" t="str">
            <v>128</v>
          </cell>
          <cell r="EP292" t="str">
            <v>-8</v>
          </cell>
          <cell r="EQ292" t="str">
            <v/>
          </cell>
          <cell r="FG292" t="str">
            <v>FULL SCHOOL - 0</v>
          </cell>
          <cell r="FI292" t="str">
            <v/>
          </cell>
          <cell r="FN292" t="str">
            <v>REPLACEMENT</v>
          </cell>
          <cell r="FP292">
            <v>0</v>
          </cell>
          <cell r="FR292">
            <v>0</v>
          </cell>
          <cell r="FT292">
            <v>0</v>
          </cell>
          <cell r="FV292">
            <v>0</v>
          </cell>
          <cell r="FW292">
            <v>0</v>
          </cell>
          <cell r="GA292" t="str">
            <v>REPLACEMENT PROJECT COMPLETED @ R71 546 516,47</v>
          </cell>
          <cell r="GB292">
            <v>71546516.469999999</v>
          </cell>
          <cell r="GC292" t="str">
            <v>Yes</v>
          </cell>
          <cell r="GD292">
            <v>8</v>
          </cell>
          <cell r="GE292">
            <v>50</v>
          </cell>
          <cell r="GF292">
            <v>0</v>
          </cell>
          <cell r="GG292" t="str">
            <v>3</v>
          </cell>
          <cell r="GH292" t="str">
            <v>0</v>
          </cell>
          <cell r="GI292" t="str">
            <v>Borehole/Well on site</v>
          </cell>
          <cell r="GJ292" t="str">
            <v>Always available</v>
          </cell>
          <cell r="GK292" t="str">
            <v>YES</v>
          </cell>
          <cell r="GL292">
            <v>8</v>
          </cell>
          <cell r="GM292">
            <v>20000</v>
          </cell>
          <cell r="GN292" t="str">
            <v>4 x 5kl</v>
          </cell>
          <cell r="GP292" t="str">
            <v>4 x 10kl</v>
          </cell>
          <cell r="GR292" t="str">
            <v>Reticulated for drinking purposes, Reticulated for vegetable garden, Reticulated for water borne sewerage system</v>
          </cell>
          <cell r="GS292" t="str">
            <v>Not needed</v>
          </cell>
          <cell r="GT292" t="str">
            <v/>
          </cell>
          <cell r="GU292">
            <v>20</v>
          </cell>
          <cell r="GV292">
            <v>12</v>
          </cell>
          <cell r="GW292">
            <v>8</v>
          </cell>
          <cell r="GX292">
            <v>0</v>
          </cell>
          <cell r="GY292" t="str">
            <v>5</v>
          </cell>
          <cell r="GZ292">
            <v>8</v>
          </cell>
          <cell r="HA292">
            <v>5</v>
          </cell>
          <cell r="HB292">
            <v>0.625</v>
          </cell>
          <cell r="HC292">
            <v>0</v>
          </cell>
          <cell r="HD292">
            <v>1</v>
          </cell>
          <cell r="HE292" t="str">
            <v>1</v>
          </cell>
          <cell r="HF292">
            <v>0</v>
          </cell>
          <cell r="HG292" t="str">
            <v>0</v>
          </cell>
          <cell r="HH292">
            <v>0</v>
          </cell>
          <cell r="HI292">
            <v>0</v>
          </cell>
          <cell r="HJ292">
            <v>0</v>
          </cell>
          <cell r="HK292">
            <v>0</v>
          </cell>
          <cell r="HL292">
            <v>0</v>
          </cell>
          <cell r="HM292">
            <v>0</v>
          </cell>
          <cell r="HN292">
            <v>0</v>
          </cell>
          <cell r="HO292" t="str">
            <v>0</v>
          </cell>
          <cell r="HP292">
            <v>0</v>
          </cell>
          <cell r="HQ292" t="str">
            <v>0</v>
          </cell>
          <cell r="HR292">
            <v>3</v>
          </cell>
          <cell r="HS292">
            <v>3</v>
          </cell>
          <cell r="HT292">
            <v>5</v>
          </cell>
          <cell r="HU292">
            <v>2</v>
          </cell>
          <cell r="HW292">
            <v>0</v>
          </cell>
          <cell r="HX292">
            <v>1</v>
          </cell>
          <cell r="HY292" t="str">
            <v>1</v>
          </cell>
          <cell r="HZ292" t="str">
            <v>0</v>
          </cell>
          <cell r="IA292">
            <v>5</v>
          </cell>
          <cell r="IB292">
            <v>5</v>
          </cell>
          <cell r="IC292">
            <v>0</v>
          </cell>
          <cell r="ID292">
            <v>0</v>
          </cell>
          <cell r="IE292">
            <v>1</v>
          </cell>
          <cell r="IF292">
            <v>1</v>
          </cell>
          <cell r="IG292">
            <v>4389.72</v>
          </cell>
          <cell r="IH292" t="str">
            <v>6209024,96</v>
          </cell>
          <cell r="II292" t="str">
            <v>2017</v>
          </cell>
          <cell r="IJ292">
            <v>11936289.971899999</v>
          </cell>
          <cell r="IK292">
            <v>39750000</v>
          </cell>
          <cell r="IL292">
            <v>2142846.6039999998</v>
          </cell>
          <cell r="IM292">
            <v>2867612.1343</v>
          </cell>
          <cell r="IN292" t="str">
            <v>4389,72</v>
          </cell>
          <cell r="IP292">
            <v>-39745610.280000001</v>
          </cell>
          <cell r="IQ292">
            <v>7.0699016630999996E-4</v>
          </cell>
          <cell r="IS292">
            <v>100</v>
          </cell>
          <cell r="IT292">
            <v>5</v>
          </cell>
          <cell r="IU292" t="str">
            <v>PREVENTATIVE MAINTENANCE</v>
          </cell>
        </row>
        <row r="293">
          <cell r="A293" t="str">
            <v>KLEIN MIER (VGK) PRIMÊRE SKOOL</v>
          </cell>
          <cell r="B293" t="str">
            <v>PRIVATE PROPERTY</v>
          </cell>
          <cell r="C293" t="str">
            <v>NCPRP1805</v>
          </cell>
          <cell r="D293">
            <v>300041207</v>
          </cell>
          <cell r="E293" t="str">
            <v/>
          </cell>
          <cell r="F293" t="str">
            <v>ZF MGCAWU</v>
          </cell>
          <cell r="G293" t="str">
            <v>DAWID KRUIPER</v>
          </cell>
          <cell r="H293" t="str">
            <v>MIER</v>
          </cell>
          <cell r="I293" t="str">
            <v>KLEINMIER</v>
          </cell>
          <cell r="J293" t="str">
            <v>494 SCHOOL STREET, MIER, 8811</v>
          </cell>
          <cell r="K293" t="str">
            <v>-26.74006</v>
          </cell>
          <cell r="L293" t="str">
            <v>20.275043</v>
          </cell>
          <cell r="M293">
            <v>1</v>
          </cell>
          <cell r="N293" t="str">
            <v>NL REED</v>
          </cell>
          <cell r="O293" t="str">
            <v>1</v>
          </cell>
          <cell r="P293" t="str">
            <v>ANTHONY STEVEN SKIPPERS</v>
          </cell>
          <cell r="Q293" t="str">
            <v>0545210018</v>
          </cell>
          <cell r="R293" t="str">
            <v>0834300748</v>
          </cell>
          <cell r="S293" t="str">
            <v>LAERSKOOLKLEINMIER@GMAIL.COM</v>
          </cell>
          <cell r="T293" t="str">
            <v>NO</v>
          </cell>
          <cell r="U293" t="str">
            <v>URBAN</v>
          </cell>
          <cell r="V293" t="str">
            <v>494</v>
          </cell>
          <cell r="W293" t="str">
            <v>4,6457</v>
          </cell>
          <cell r="X293">
            <v>2.8</v>
          </cell>
          <cell r="Y293" t="str">
            <v>1,8457</v>
          </cell>
          <cell r="Z293">
            <v>395</v>
          </cell>
          <cell r="AA293" t="str">
            <v>TEMPORARY</v>
          </cell>
          <cell r="AB293" t="str">
            <v>LEASED</v>
          </cell>
          <cell r="AC293" t="str">
            <v>CHURCH SECTION 14</v>
          </cell>
          <cell r="AD293" t="str">
            <v>PRIVATE / COMMERCIAL</v>
          </cell>
          <cell r="AE293" t="str">
            <v/>
          </cell>
          <cell r="AF293" t="str">
            <v>VGK NO DETAILS</v>
          </cell>
          <cell r="AG293" t="str">
            <v>OPERATIONAL (LEARNERS AT THE SCHOOL)</v>
          </cell>
          <cell r="AH293" t="str">
            <v>PUBLIC</v>
          </cell>
          <cell r="AI293" t="str">
            <v>PUBLIC ORDINARY SCHOOL</v>
          </cell>
          <cell r="AJ293" t="str">
            <v>PRIMARY</v>
          </cell>
          <cell r="AK293">
            <v>83</v>
          </cell>
          <cell r="AL293" t="str">
            <v>MICRO PRIMARY</v>
          </cell>
          <cell r="AM293" t="str">
            <v xml:space="preserve">LEVEL 0 PRIMARY SCHOOL </v>
          </cell>
          <cell r="AN293" t="str">
            <v>GRADE R</v>
          </cell>
          <cell r="AO293" t="str">
            <v>GRADE 7</v>
          </cell>
          <cell r="AP293" t="str">
            <v>82</v>
          </cell>
          <cell r="AQ293">
            <v>85</v>
          </cell>
          <cell r="AR293">
            <v>86</v>
          </cell>
          <cell r="AS293">
            <v>89</v>
          </cell>
          <cell r="AT293">
            <v>95</v>
          </cell>
          <cell r="AU293">
            <v>105</v>
          </cell>
          <cell r="AV293">
            <v>107</v>
          </cell>
          <cell r="AW293">
            <v>100</v>
          </cell>
          <cell r="AX293">
            <v>106</v>
          </cell>
          <cell r="AY293">
            <v>99</v>
          </cell>
          <cell r="AZ293">
            <v>90</v>
          </cell>
          <cell r="BA293">
            <v>79</v>
          </cell>
          <cell r="BB293">
            <v>81</v>
          </cell>
          <cell r="BC293">
            <v>83</v>
          </cell>
          <cell r="BK293" t="str">
            <v>C3</v>
          </cell>
          <cell r="BL293" t="str">
            <v>C3</v>
          </cell>
          <cell r="BM293" t="str">
            <v>C3</v>
          </cell>
          <cell r="CW293" t="str">
            <v>Flush toilet (septic tank)</v>
          </cell>
          <cell r="DO293" t="str">
            <v>1038,34</v>
          </cell>
          <cell r="DP293" t="str">
            <v>RAZOR WIRE FENCE</v>
          </cell>
          <cell r="EM293" t="str">
            <v>YES</v>
          </cell>
          <cell r="EN293" t="str">
            <v/>
          </cell>
          <cell r="EO293" t="str">
            <v/>
          </cell>
          <cell r="EP293" t="str">
            <v/>
          </cell>
          <cell r="EQ293" t="str">
            <v/>
          </cell>
          <cell r="FH293" t="str">
            <v/>
          </cell>
          <cell r="FI293" t="str">
            <v>CHURCH SCHOOL: VGK</v>
          </cell>
          <cell r="FP293">
            <v>0</v>
          </cell>
          <cell r="FR293">
            <v>0</v>
          </cell>
          <cell r="FT293">
            <v>0</v>
          </cell>
          <cell r="FV293">
            <v>0</v>
          </cell>
          <cell r="FW293">
            <v>0</v>
          </cell>
          <cell r="GA293" t="str">
            <v/>
          </cell>
          <cell r="GC293" t="str">
            <v>Yes</v>
          </cell>
          <cell r="GD293">
            <v>0</v>
          </cell>
          <cell r="GE293">
            <v>0</v>
          </cell>
          <cell r="GF293">
            <v>0</v>
          </cell>
          <cell r="GG293" t="str">
            <v>0</v>
          </cell>
          <cell r="GH293" t="str">
            <v>0</v>
          </cell>
          <cell r="GI293" t="str">
            <v>Borehole/Well on site, Municipal Yard Supply</v>
          </cell>
          <cell r="GJ293" t="str">
            <v>Less than 50%</v>
          </cell>
          <cell r="GK293" t="str">
            <v>YES</v>
          </cell>
          <cell r="GL293">
            <v>2</v>
          </cell>
          <cell r="GM293">
            <v>10000</v>
          </cell>
          <cell r="GN293" t="str">
            <v>2 x 5kl</v>
          </cell>
          <cell r="GR293" t="str">
            <v>Reticulated for drinking purposes, Reticulated for water borne sewerage system</v>
          </cell>
          <cell r="GS293" t="str">
            <v>Less than 25% needed</v>
          </cell>
          <cell r="GT293" t="str">
            <v/>
          </cell>
          <cell r="GU293">
            <v>18</v>
          </cell>
          <cell r="GV293">
            <v>6</v>
          </cell>
          <cell r="GW293">
            <v>12</v>
          </cell>
          <cell r="GX293">
            <v>0</v>
          </cell>
          <cell r="GY293" t="str">
            <v>2</v>
          </cell>
          <cell r="GZ293">
            <v>5</v>
          </cell>
          <cell r="HA293">
            <v>4</v>
          </cell>
          <cell r="HB293">
            <v>0.8</v>
          </cell>
          <cell r="HC293">
            <v>0</v>
          </cell>
          <cell r="HD293">
            <v>1</v>
          </cell>
          <cell r="HE293" t="str">
            <v>0</v>
          </cell>
          <cell r="HF293">
            <v>0</v>
          </cell>
          <cell r="HG293" t="str">
            <v>0</v>
          </cell>
          <cell r="HH293">
            <v>0</v>
          </cell>
          <cell r="HI293">
            <v>0</v>
          </cell>
          <cell r="HJ293">
            <v>0</v>
          </cell>
          <cell r="HK293">
            <v>0</v>
          </cell>
          <cell r="HL293">
            <v>0</v>
          </cell>
          <cell r="HM293">
            <v>0</v>
          </cell>
          <cell r="HN293">
            <v>0</v>
          </cell>
          <cell r="HO293" t="str">
            <v>0</v>
          </cell>
          <cell r="HP293">
            <v>0</v>
          </cell>
          <cell r="HQ293" t="str">
            <v>0</v>
          </cell>
          <cell r="HR293">
            <v>0</v>
          </cell>
          <cell r="HS293">
            <v>0</v>
          </cell>
          <cell r="HT293">
            <v>5</v>
          </cell>
          <cell r="HU293">
            <v>5</v>
          </cell>
          <cell r="HW293">
            <v>0</v>
          </cell>
          <cell r="HX293">
            <v>1</v>
          </cell>
          <cell r="HY293" t="str">
            <v>1</v>
          </cell>
          <cell r="HZ293" t="str">
            <v>0</v>
          </cell>
          <cell r="IA293">
            <v>5</v>
          </cell>
          <cell r="IB293">
            <v>5</v>
          </cell>
          <cell r="IC293">
            <v>0</v>
          </cell>
          <cell r="ID293">
            <v>0</v>
          </cell>
          <cell r="IE293">
            <v>1</v>
          </cell>
          <cell r="IF293">
            <v>1</v>
          </cell>
          <cell r="IG293">
            <v>161321.07990000001</v>
          </cell>
          <cell r="IH293" t="str">
            <v>7214437,13</v>
          </cell>
          <cell r="II293" t="str">
            <v>1994</v>
          </cell>
          <cell r="IJ293">
            <v>1500001</v>
          </cell>
          <cell r="IK293">
            <v>7647303.3578000003</v>
          </cell>
          <cell r="IL293">
            <v>1398997.54</v>
          </cell>
          <cell r="IM293">
            <v>1872174.291</v>
          </cell>
          <cell r="IN293" t="str">
            <v>161321,0799</v>
          </cell>
          <cell r="IP293">
            <v>-7485982.2779000001</v>
          </cell>
          <cell r="IQ293">
            <v>2.236086902E-2</v>
          </cell>
          <cell r="IS293">
            <v>100</v>
          </cell>
          <cell r="IT293">
            <v>5</v>
          </cell>
          <cell r="IU293" t="str">
            <v>PREVENTATIVE MAINTENANCE</v>
          </cell>
        </row>
        <row r="294">
          <cell r="A294" t="str">
            <v>KLIPFONTEIN MET PRIMÊRE SKOOL</v>
          </cell>
          <cell r="B294" t="str">
            <v>PRIVATE PROPERTY</v>
          </cell>
          <cell r="C294" t="str">
            <v>NCPRP1959</v>
          </cell>
          <cell r="D294">
            <v>300032203</v>
          </cell>
          <cell r="E294" t="str">
            <v/>
          </cell>
          <cell r="F294" t="str">
            <v>NAMAKWA</v>
          </cell>
          <cell r="G294" t="str">
            <v>KAMIESBERG</v>
          </cell>
          <cell r="H294" t="str">
            <v>GARIES</v>
          </cell>
          <cell r="I294" t="str">
            <v>KLIPFONTEIN</v>
          </cell>
          <cell r="J294" t="str">
            <v>KLIPFONTEIN, GARIES, 8220</v>
          </cell>
          <cell r="K294" t="str">
            <v>-30.48483</v>
          </cell>
          <cell r="L294" t="str">
            <v>17.8905</v>
          </cell>
          <cell r="M294">
            <v>3</v>
          </cell>
          <cell r="N294" t="str">
            <v>CWY CUPIDO</v>
          </cell>
          <cell r="O294" t="str">
            <v>3</v>
          </cell>
          <cell r="P294" t="str">
            <v>RICARDO KOCK</v>
          </cell>
          <cell r="Q294" t="str">
            <v>0276522531</v>
          </cell>
          <cell r="R294" t="str">
            <v>0739542572</v>
          </cell>
          <cell r="S294" t="str">
            <v>RICARDOKOCK19@GMAIL.COM</v>
          </cell>
          <cell r="T294" t="str">
            <v>NO</v>
          </cell>
          <cell r="U294" t="str">
            <v>RURAL</v>
          </cell>
          <cell r="V294" t="str">
            <v>134</v>
          </cell>
          <cell r="W294" t="str">
            <v>0,301</v>
          </cell>
          <cell r="X294">
            <v>2.8</v>
          </cell>
          <cell r="Y294" t="str">
            <v>-2,499</v>
          </cell>
          <cell r="Z294">
            <v>258</v>
          </cell>
          <cell r="AA294" t="str">
            <v>TEMPORARY</v>
          </cell>
          <cell r="AB294" t="str">
            <v>LEASED</v>
          </cell>
          <cell r="AC294" t="str">
            <v>CHURCH SECTION 14</v>
          </cell>
          <cell r="AD294" t="str">
            <v>PRIVATE / COMMERCIAL</v>
          </cell>
          <cell r="AE294" t="str">
            <v/>
          </cell>
          <cell r="AF294" t="str">
            <v>METHODIST CSANO DETAILS</v>
          </cell>
          <cell r="AG294" t="str">
            <v>OPERATIONAL (LEARNERS AT THE SCHOOL)</v>
          </cell>
          <cell r="AH294" t="str">
            <v>PUBLIC</v>
          </cell>
          <cell r="AI294" t="str">
            <v>PUBLIC ORDINARY SCHOOL</v>
          </cell>
          <cell r="AJ294" t="str">
            <v>PRIMARY</v>
          </cell>
          <cell r="AK294">
            <v>81</v>
          </cell>
          <cell r="AL294" t="str">
            <v>MICRO PRIMARY</v>
          </cell>
          <cell r="AM294" t="str">
            <v xml:space="preserve">LEVEL 0 PRIMARY SCHOOL </v>
          </cell>
          <cell r="AN294" t="str">
            <v>GRADE 1</v>
          </cell>
          <cell r="AO294" t="str">
            <v>GRADE 7</v>
          </cell>
          <cell r="AP294" t="str">
            <v>74</v>
          </cell>
          <cell r="AQ294">
            <v>80</v>
          </cell>
          <cell r="AR294">
            <v>76</v>
          </cell>
          <cell r="AS294">
            <v>72</v>
          </cell>
          <cell r="AT294">
            <v>83</v>
          </cell>
          <cell r="AU294">
            <v>77</v>
          </cell>
          <cell r="AV294">
            <v>81</v>
          </cell>
          <cell r="AW294">
            <v>71</v>
          </cell>
          <cell r="AX294">
            <v>102</v>
          </cell>
          <cell r="AY294">
            <v>83</v>
          </cell>
          <cell r="AZ294">
            <v>97</v>
          </cell>
          <cell r="BA294">
            <v>93</v>
          </cell>
          <cell r="BB294">
            <v>95</v>
          </cell>
          <cell r="BC294">
            <v>81</v>
          </cell>
          <cell r="BE294">
            <v>0</v>
          </cell>
          <cell r="BK294" t="str">
            <v>C3</v>
          </cell>
          <cell r="BL294" t="str">
            <v>C3</v>
          </cell>
          <cell r="BM294" t="str">
            <v>C3</v>
          </cell>
          <cell r="CW294" t="str">
            <v>Flush toilet (septic tank)</v>
          </cell>
          <cell r="DO294" t="str">
            <v>1063,24</v>
          </cell>
          <cell r="DP294" t="str">
            <v>WELDED MESH</v>
          </cell>
          <cell r="EH294">
            <v>1</v>
          </cell>
          <cell r="EM294" t="str">
            <v>YES</v>
          </cell>
          <cell r="EN294" t="str">
            <v/>
          </cell>
          <cell r="EO294" t="str">
            <v/>
          </cell>
          <cell r="EP294" t="str">
            <v/>
          </cell>
          <cell r="EQ294" t="str">
            <v/>
          </cell>
          <cell r="FH294" t="str">
            <v/>
          </cell>
          <cell r="FI294" t="str">
            <v>CHURCH SCHOOL: METHODIST CHURCH</v>
          </cell>
          <cell r="FP294">
            <v>0</v>
          </cell>
          <cell r="FR294">
            <v>0</v>
          </cell>
          <cell r="FT294">
            <v>0</v>
          </cell>
          <cell r="FV294">
            <v>0</v>
          </cell>
          <cell r="FW294">
            <v>0</v>
          </cell>
          <cell r="GA294" t="str">
            <v/>
          </cell>
          <cell r="GC294" t="str">
            <v>Yes</v>
          </cell>
          <cell r="GD294">
            <v>0</v>
          </cell>
          <cell r="GE294">
            <v>0</v>
          </cell>
          <cell r="GF294">
            <v>0</v>
          </cell>
          <cell r="GG294" t="str">
            <v>0</v>
          </cell>
          <cell r="GH294" t="str">
            <v>0</v>
          </cell>
          <cell r="GI294" t="str">
            <v>Borehole/Well on site, Municipal/Communal</v>
          </cell>
          <cell r="GJ294" t="str">
            <v>Less than 75%</v>
          </cell>
          <cell r="GK294" t="str">
            <v>YES</v>
          </cell>
          <cell r="GL294">
            <v>1</v>
          </cell>
          <cell r="GM294">
            <v>2500</v>
          </cell>
          <cell r="GN294" t="str">
            <v>1 x 2.5kl</v>
          </cell>
          <cell r="GR294" t="str">
            <v>Reticulated for drinking purposes, Reticulated for water borne sewerage system</v>
          </cell>
          <cell r="GS294" t="str">
            <v>Less than 25% needed</v>
          </cell>
          <cell r="GT294" t="str">
            <v/>
          </cell>
          <cell r="GU294">
            <v>6</v>
          </cell>
          <cell r="GV294">
            <v>6</v>
          </cell>
          <cell r="GW294">
            <v>0</v>
          </cell>
          <cell r="GX294">
            <v>0.16666666666666666</v>
          </cell>
          <cell r="GY294" t="str">
            <v>3</v>
          </cell>
          <cell r="GZ294">
            <v>5</v>
          </cell>
          <cell r="HA294">
            <v>3</v>
          </cell>
          <cell r="HB294">
            <v>0.6</v>
          </cell>
          <cell r="HC294">
            <v>0</v>
          </cell>
          <cell r="HD294">
            <v>1</v>
          </cell>
          <cell r="HE294" t="str">
            <v>1</v>
          </cell>
          <cell r="HF294">
            <v>0</v>
          </cell>
          <cell r="HG294" t="str">
            <v>0</v>
          </cell>
          <cell r="HH294">
            <v>0</v>
          </cell>
          <cell r="HI294">
            <v>0</v>
          </cell>
          <cell r="HJ294">
            <v>0</v>
          </cell>
          <cell r="HK294">
            <v>0</v>
          </cell>
          <cell r="HL294">
            <v>0</v>
          </cell>
          <cell r="HM294">
            <v>0</v>
          </cell>
          <cell r="HN294">
            <v>0</v>
          </cell>
          <cell r="HO294" t="str">
            <v>0</v>
          </cell>
          <cell r="HP294">
            <v>0</v>
          </cell>
          <cell r="HQ294" t="str">
            <v>0</v>
          </cell>
          <cell r="HR294">
            <v>1</v>
          </cell>
          <cell r="HS294">
            <v>1</v>
          </cell>
          <cell r="HT294">
            <v>5</v>
          </cell>
          <cell r="HU294">
            <v>4</v>
          </cell>
          <cell r="HW294">
            <v>0</v>
          </cell>
          <cell r="HX294">
            <v>0</v>
          </cell>
          <cell r="HY294" t="str">
            <v>0</v>
          </cell>
          <cell r="HZ294" t="str">
            <v>0</v>
          </cell>
          <cell r="IA294">
            <v>4</v>
          </cell>
          <cell r="IB294">
            <v>4</v>
          </cell>
          <cell r="IC294">
            <v>0</v>
          </cell>
          <cell r="ID294">
            <v>0</v>
          </cell>
          <cell r="IE294">
            <v>1</v>
          </cell>
          <cell r="IF294">
            <v>1</v>
          </cell>
          <cell r="IG294">
            <v>70635.53</v>
          </cell>
          <cell r="IH294" t="str">
            <v>6095381,85</v>
          </cell>
          <cell r="II294" t="str">
            <v>1970</v>
          </cell>
          <cell r="IJ294">
            <v>2707370.1839999999</v>
          </cell>
          <cell r="IK294">
            <v>8175109.1835000003</v>
          </cell>
          <cell r="IL294">
            <v>2237860.8487</v>
          </cell>
          <cell r="IM294">
            <v>2994762.6268000002</v>
          </cell>
          <cell r="IN294" t="str">
            <v>70635,53</v>
          </cell>
          <cell r="IP294">
            <v>-8104473.6535</v>
          </cell>
          <cell r="IQ294">
            <v>1.1588368574E-2</v>
          </cell>
          <cell r="IS294">
            <v>100</v>
          </cell>
          <cell r="IT294">
            <v>5</v>
          </cell>
          <cell r="IU294" t="str">
            <v>FEASIBILITY STUDY</v>
          </cell>
        </row>
        <row r="295">
          <cell r="A295" t="str">
            <v>KONING PRIMARY SCHOOL</v>
          </cell>
          <cell r="B295" t="str">
            <v>GOVERNMENT SCHOOL</v>
          </cell>
          <cell r="C295" t="str">
            <v>NCPRP0035</v>
          </cell>
          <cell r="D295">
            <v>300100754</v>
          </cell>
          <cell r="E295" t="str">
            <v/>
          </cell>
          <cell r="F295" t="str">
            <v>JOHN TAOLO GAETSEWE</v>
          </cell>
          <cell r="G295" t="str">
            <v>JOE MOROLONG</v>
          </cell>
          <cell r="H295" t="str">
            <v>CHURCHILL</v>
          </cell>
          <cell r="I295" t="str">
            <v>CHURCHILL</v>
          </cell>
          <cell r="J295" t="str">
            <v>FARM CHURCHILL HM NO. 211, CHURCHILL, KURUMAN, 8460</v>
          </cell>
          <cell r="K295" t="str">
            <v>-27.2795</v>
          </cell>
          <cell r="L295" t="str">
            <v>23.478368</v>
          </cell>
          <cell r="M295">
            <v>3</v>
          </cell>
          <cell r="N295" t="str">
            <v>GJ BUYS</v>
          </cell>
          <cell r="O295" t="str">
            <v>1</v>
          </cell>
          <cell r="P295" t="str">
            <v>OTHUSITSE VINCENT MOLEMA</v>
          </cell>
          <cell r="Q295" t="str">
            <v>0847886279</v>
          </cell>
          <cell r="R295" t="str">
            <v>0847886279</v>
          </cell>
          <cell r="S295" t="str">
            <v>KONINGPRIMARY@HOTMAIL.COM</v>
          </cell>
          <cell r="T295" t="str">
            <v>NO</v>
          </cell>
          <cell r="U295" t="str">
            <v>RURAL</v>
          </cell>
          <cell r="V295" t="str">
            <v>FARM 211</v>
          </cell>
          <cell r="W295" t="str">
            <v>3,0777</v>
          </cell>
          <cell r="X295">
            <v>2.8</v>
          </cell>
          <cell r="Y295" t="str">
            <v>0,2777</v>
          </cell>
          <cell r="Z295">
            <v>640</v>
          </cell>
          <cell r="AA295" t="str">
            <v>PERMANENT</v>
          </cell>
          <cell r="AB295" t="str">
            <v/>
          </cell>
          <cell r="AC295" t="str">
            <v/>
          </cell>
          <cell r="AD295" t="str">
            <v>PROVINCIAL</v>
          </cell>
          <cell r="AE295" t="str">
            <v/>
          </cell>
          <cell r="AF295" t="str">
            <v/>
          </cell>
          <cell r="AG295" t="str">
            <v>OPERATIONAL (LEARNERS AT THE SCHOOL)</v>
          </cell>
          <cell r="AH295" t="str">
            <v>PUBLIC</v>
          </cell>
          <cell r="AI295" t="str">
            <v>PUBLIC ORDINARY SCHOOL</v>
          </cell>
          <cell r="AJ295" t="str">
            <v>PRIMARY</v>
          </cell>
          <cell r="AK295">
            <v>231</v>
          </cell>
          <cell r="AL295" t="str">
            <v>SMALL PRIMARY</v>
          </cell>
          <cell r="AM295" t="str">
            <v xml:space="preserve">LEVEL 1 PRIMARY SCHOOL </v>
          </cell>
          <cell r="AN295" t="str">
            <v>GRADE R</v>
          </cell>
          <cell r="AO295" t="str">
            <v>GRADE 6</v>
          </cell>
          <cell r="AP295" t="str">
            <v>197</v>
          </cell>
          <cell r="AQ295">
            <v>183</v>
          </cell>
          <cell r="AR295">
            <v>196</v>
          </cell>
          <cell r="AS295">
            <v>193</v>
          </cell>
          <cell r="AT295">
            <v>190</v>
          </cell>
          <cell r="AU295">
            <v>189</v>
          </cell>
          <cell r="AV295">
            <v>196</v>
          </cell>
          <cell r="AW295">
            <v>218</v>
          </cell>
          <cell r="AX295">
            <v>232</v>
          </cell>
          <cell r="AY295">
            <v>214</v>
          </cell>
          <cell r="AZ295">
            <v>213</v>
          </cell>
          <cell r="BA295">
            <v>219</v>
          </cell>
          <cell r="BB295">
            <v>217</v>
          </cell>
          <cell r="BC295">
            <v>231</v>
          </cell>
          <cell r="BE295">
            <v>0</v>
          </cell>
          <cell r="BK295" t="str">
            <v>C3</v>
          </cell>
          <cell r="BL295" t="str">
            <v>C3</v>
          </cell>
          <cell r="BM295" t="str">
            <v>C3</v>
          </cell>
          <cell r="CW295" t="str">
            <v>Enviro Loo</v>
          </cell>
          <cell r="DO295" t="str">
            <v>716,15</v>
          </cell>
          <cell r="DP295" t="str">
            <v>WELDED MESH</v>
          </cell>
          <cell r="EH295">
            <v>3</v>
          </cell>
          <cell r="EM295" t="str">
            <v/>
          </cell>
          <cell r="EN295" t="str">
            <v/>
          </cell>
          <cell r="EO295" t="str">
            <v/>
          </cell>
          <cell r="EP295" t="str">
            <v/>
          </cell>
          <cell r="EQ295" t="str">
            <v/>
          </cell>
          <cell r="FH295" t="str">
            <v/>
          </cell>
          <cell r="FI295" t="str">
            <v/>
          </cell>
          <cell r="FP295">
            <v>0</v>
          </cell>
          <cell r="FR295">
            <v>0</v>
          </cell>
          <cell r="FT295">
            <v>0</v>
          </cell>
          <cell r="FV295">
            <v>0</v>
          </cell>
          <cell r="FW295">
            <v>0</v>
          </cell>
          <cell r="GA295" t="str">
            <v/>
          </cell>
          <cell r="GC295" t="str">
            <v>Yes</v>
          </cell>
          <cell r="GD295">
            <v>0</v>
          </cell>
          <cell r="GE295">
            <v>0</v>
          </cell>
          <cell r="GF295">
            <v>0</v>
          </cell>
          <cell r="GG295" t="str">
            <v>0</v>
          </cell>
          <cell r="GH295" t="str">
            <v>0</v>
          </cell>
          <cell r="GI295" t="str">
            <v>Borehole/Well on site, Municipal/Communal</v>
          </cell>
          <cell r="GJ295" t="str">
            <v>Always available</v>
          </cell>
          <cell r="GK295" t="str">
            <v>YES</v>
          </cell>
          <cell r="GL295">
            <v>4</v>
          </cell>
          <cell r="GM295">
            <v>17500</v>
          </cell>
          <cell r="GN295" t="str">
            <v>3 x 5kl 1 x 2.5kl</v>
          </cell>
          <cell r="GR295" t="str">
            <v>Reticulated for drinking purposes, Reticulated for vegetable garden, Reticulated for water borne sewerage system</v>
          </cell>
          <cell r="GS295" t="str">
            <v>Not needed</v>
          </cell>
          <cell r="GT295" t="str">
            <v/>
          </cell>
          <cell r="GU295">
            <v>15</v>
          </cell>
          <cell r="GV295">
            <v>12</v>
          </cell>
          <cell r="GW295">
            <v>3</v>
          </cell>
          <cell r="GX295">
            <v>8.3333333333333329E-2</v>
          </cell>
          <cell r="GY295" t="str">
            <v>2</v>
          </cell>
          <cell r="GZ295">
            <v>8</v>
          </cell>
          <cell r="HA295">
            <v>7</v>
          </cell>
          <cell r="HB295">
            <v>0.875</v>
          </cell>
          <cell r="HC295">
            <v>0</v>
          </cell>
          <cell r="HD295">
            <v>1</v>
          </cell>
          <cell r="HE295" t="str">
            <v>0</v>
          </cell>
          <cell r="HF295">
            <v>0</v>
          </cell>
          <cell r="HG295" t="str">
            <v>0</v>
          </cell>
          <cell r="HH295">
            <v>0</v>
          </cell>
          <cell r="HI295">
            <v>0</v>
          </cell>
          <cell r="HJ295">
            <v>0</v>
          </cell>
          <cell r="HK295">
            <v>0</v>
          </cell>
          <cell r="HL295">
            <v>1</v>
          </cell>
          <cell r="HM295">
            <v>1</v>
          </cell>
          <cell r="HN295">
            <v>0</v>
          </cell>
          <cell r="HO295" t="str">
            <v>0</v>
          </cell>
          <cell r="HP295">
            <v>0</v>
          </cell>
          <cell r="HQ295" t="str">
            <v>0</v>
          </cell>
          <cell r="HR295">
            <v>0</v>
          </cell>
          <cell r="HS295">
            <v>2</v>
          </cell>
          <cell r="HT295">
            <v>8</v>
          </cell>
          <cell r="HU295">
            <v>6</v>
          </cell>
          <cell r="HW295">
            <v>0</v>
          </cell>
          <cell r="HX295">
            <v>1</v>
          </cell>
          <cell r="HY295" t="str">
            <v>1</v>
          </cell>
          <cell r="HZ295" t="str">
            <v>0</v>
          </cell>
          <cell r="IA295">
            <v>7</v>
          </cell>
          <cell r="IB295">
            <v>7</v>
          </cell>
          <cell r="IC295">
            <v>0</v>
          </cell>
          <cell r="ID295">
            <v>2</v>
          </cell>
          <cell r="IE295">
            <v>1</v>
          </cell>
          <cell r="IF295">
            <v>0</v>
          </cell>
          <cell r="IG295">
            <v>690302.26</v>
          </cell>
          <cell r="IH295" t="str">
            <v>14423860,92</v>
          </cell>
          <cell r="II295" t="str">
            <v>TBD</v>
          </cell>
          <cell r="IJ295">
            <v>3172906.0438999999</v>
          </cell>
          <cell r="IK295">
            <v>10332594.3936</v>
          </cell>
          <cell r="IL295">
            <v>822306.43740000005</v>
          </cell>
          <cell r="IM295">
            <v>1100431.5071</v>
          </cell>
          <cell r="IN295" t="str">
            <v>1049453</v>
          </cell>
          <cell r="IP295">
            <v>-9283141.3936000001</v>
          </cell>
          <cell r="IQ295">
            <v>8.6569668421000001E-2</v>
          </cell>
          <cell r="IS295">
            <v>100</v>
          </cell>
          <cell r="IT295">
            <v>5</v>
          </cell>
          <cell r="IU295" t="str">
            <v>PREVENTATIVE MAINTENANCE</v>
          </cell>
        </row>
        <row r="296">
          <cell r="A296" t="str">
            <v>KOOPMANSFONTEIN PRIMARY SCHOOL</v>
          </cell>
          <cell r="B296" t="str">
            <v>GOVERNMENT SCHOOL</v>
          </cell>
          <cell r="C296" t="str">
            <v>NCPRP1931, 1726</v>
          </cell>
          <cell r="D296">
            <v>300045216</v>
          </cell>
          <cell r="E296" t="str">
            <v/>
          </cell>
          <cell r="F296" t="str">
            <v>FRANCES BAARD</v>
          </cell>
          <cell r="G296" t="str">
            <v>DIKGATLONG</v>
          </cell>
          <cell r="H296" t="str">
            <v>KOOPMANSFONTEIN</v>
          </cell>
          <cell r="I296" t="str">
            <v>PROEFPLAAS</v>
          </cell>
          <cell r="J296" t="str">
            <v>FARM NO 377, KOOPMANSFONTEIN, 8391</v>
          </cell>
          <cell r="K296" t="str">
            <v>-28.204807</v>
          </cell>
          <cell r="L296" t="str">
            <v>24.068260</v>
          </cell>
          <cell r="M296">
            <v>2</v>
          </cell>
          <cell r="N296" t="str">
            <v>GJ ROODT</v>
          </cell>
          <cell r="O296" t="str">
            <v>2</v>
          </cell>
          <cell r="P296" t="str">
            <v>DIPUO JENIFFER KHATWANE</v>
          </cell>
          <cell r="Q296" t="str">
            <v>0824477219</v>
          </cell>
          <cell r="R296" t="str">
            <v>0722658296</v>
          </cell>
          <cell r="S296" t="str">
            <v>KOOPMANSFONTEINPS@GMAIL.COM</v>
          </cell>
          <cell r="T296" t="str">
            <v>NO</v>
          </cell>
          <cell r="U296" t="str">
            <v>RURAL</v>
          </cell>
          <cell r="V296" t="str">
            <v>FARM</v>
          </cell>
          <cell r="W296" t="str">
            <v>0,2</v>
          </cell>
          <cell r="X296">
            <v>2.8</v>
          </cell>
          <cell r="Y296" t="str">
            <v>-2,6</v>
          </cell>
          <cell r="Z296">
            <v>0</v>
          </cell>
          <cell r="AA296" t="str">
            <v>PERMANENT</v>
          </cell>
          <cell r="AD296" t="str">
            <v>PROVINCIAL</v>
          </cell>
          <cell r="AG296" t="str">
            <v>OPERATIONAL (LEARNERS AT THE SCHOOL)</v>
          </cell>
          <cell r="AH296" t="str">
            <v>PUBLIC</v>
          </cell>
          <cell r="AI296" t="str">
            <v>PUBLIC ORDINARY SCHOOL</v>
          </cell>
          <cell r="AJ296" t="str">
            <v>PRIMARY</v>
          </cell>
          <cell r="AK296">
            <v>68</v>
          </cell>
          <cell r="AL296" t="str">
            <v>MICRO PRIMARY</v>
          </cell>
          <cell r="AM296" t="str">
            <v xml:space="preserve">LEVEL 0 PRIMARY SCHOOL </v>
          </cell>
          <cell r="AN296" t="str">
            <v>GRADE 1</v>
          </cell>
          <cell r="AO296" t="str">
            <v>GRADE 5</v>
          </cell>
          <cell r="AP296" t="str">
            <v>49</v>
          </cell>
          <cell r="AQ296">
            <v>62</v>
          </cell>
          <cell r="AR296">
            <v>53</v>
          </cell>
          <cell r="AS296">
            <v>58</v>
          </cell>
          <cell r="AT296">
            <v>57</v>
          </cell>
          <cell r="AU296">
            <v>56</v>
          </cell>
          <cell r="AV296">
            <v>49</v>
          </cell>
          <cell r="AW296">
            <v>43</v>
          </cell>
          <cell r="AX296">
            <v>67</v>
          </cell>
          <cell r="AY296">
            <v>67</v>
          </cell>
          <cell r="AZ296">
            <v>60</v>
          </cell>
          <cell r="BA296">
            <v>71</v>
          </cell>
          <cell r="BB296">
            <v>59</v>
          </cell>
          <cell r="BC296">
            <v>68</v>
          </cell>
          <cell r="BE296">
            <v>0</v>
          </cell>
          <cell r="BK296" t="str">
            <v>C3</v>
          </cell>
          <cell r="BL296" t="str">
            <v>C3</v>
          </cell>
          <cell r="BM296" t="str">
            <v>C3</v>
          </cell>
          <cell r="CW296" t="str">
            <v>Flush toilet (septic tank)</v>
          </cell>
          <cell r="DO296" t="str">
            <v>743,56</v>
          </cell>
          <cell r="DP296" t="str">
            <v xml:space="preserve"> </v>
          </cell>
          <cell r="EH296">
            <v>4</v>
          </cell>
          <cell r="EM296" t="str">
            <v>YES</v>
          </cell>
          <cell r="EN296" t="str">
            <v/>
          </cell>
          <cell r="EO296" t="str">
            <v/>
          </cell>
          <cell r="EP296" t="str">
            <v/>
          </cell>
          <cell r="EQ296" t="str">
            <v/>
          </cell>
          <cell r="FH296" t="str">
            <v/>
          </cell>
          <cell r="FI296" t="str">
            <v>KOOPMANSFONTEIN COMMUNITY PROPERTY ASSOCIATION / STATE OWNED</v>
          </cell>
          <cell r="FP296">
            <v>0</v>
          </cell>
          <cell r="FR296">
            <v>0</v>
          </cell>
          <cell r="FT296">
            <v>0</v>
          </cell>
          <cell r="FV296">
            <v>0</v>
          </cell>
          <cell r="FW296">
            <v>0</v>
          </cell>
          <cell r="GA296" t="str">
            <v/>
          </cell>
          <cell r="GC296" t="str">
            <v>Yes</v>
          </cell>
          <cell r="GD296">
            <v>0</v>
          </cell>
          <cell r="GE296">
            <v>0</v>
          </cell>
          <cell r="GF296">
            <v>0</v>
          </cell>
          <cell r="GG296" t="str">
            <v>1</v>
          </cell>
          <cell r="GH296" t="str">
            <v>0</v>
          </cell>
          <cell r="GI296" t="str">
            <v>Municipal/Communal</v>
          </cell>
          <cell r="GJ296" t="str">
            <v>Less than 100%</v>
          </cell>
          <cell r="GK296" t="str">
            <v>YES</v>
          </cell>
          <cell r="GL296">
            <v>1</v>
          </cell>
          <cell r="GM296">
            <v>5000</v>
          </cell>
          <cell r="GN296" t="str">
            <v>1 x 5kl</v>
          </cell>
          <cell r="GR296" t="str">
            <v>Reticulated for drinking purposes, Reticulated for water borne sewerage system</v>
          </cell>
          <cell r="GS296" t="str">
            <v>Less than 25% needed</v>
          </cell>
          <cell r="GT296" t="str">
            <v/>
          </cell>
          <cell r="GU296">
            <v>9</v>
          </cell>
          <cell r="GV296">
            <v>6</v>
          </cell>
          <cell r="GW296">
            <v>3</v>
          </cell>
          <cell r="GX296">
            <v>0.16666666666666666</v>
          </cell>
          <cell r="GY296" t="str">
            <v>4</v>
          </cell>
          <cell r="GZ296">
            <v>3</v>
          </cell>
          <cell r="HA296">
            <v>0</v>
          </cell>
          <cell r="HB296">
            <v>0</v>
          </cell>
          <cell r="HC296">
            <v>0</v>
          </cell>
          <cell r="HD296">
            <v>1</v>
          </cell>
          <cell r="HE296" t="str">
            <v>0</v>
          </cell>
          <cell r="HF296">
            <v>0</v>
          </cell>
          <cell r="HG296" t="str">
            <v>0</v>
          </cell>
          <cell r="HH296">
            <v>0</v>
          </cell>
          <cell r="HI296">
            <v>0</v>
          </cell>
          <cell r="HJ296">
            <v>0</v>
          </cell>
          <cell r="HK296">
            <v>0</v>
          </cell>
          <cell r="HL296">
            <v>0</v>
          </cell>
          <cell r="HM296">
            <v>0</v>
          </cell>
          <cell r="HN296">
            <v>0</v>
          </cell>
          <cell r="HO296" t="str">
            <v>0</v>
          </cell>
          <cell r="HP296">
            <v>0</v>
          </cell>
          <cell r="HQ296" t="str">
            <v>0</v>
          </cell>
          <cell r="HR296">
            <v>1</v>
          </cell>
          <cell r="HS296">
            <v>1</v>
          </cell>
          <cell r="HT296">
            <v>5</v>
          </cell>
          <cell r="HU296">
            <v>4</v>
          </cell>
          <cell r="HW296">
            <v>0</v>
          </cell>
          <cell r="HX296">
            <v>1</v>
          </cell>
          <cell r="HY296" t="str">
            <v>1</v>
          </cell>
          <cell r="HZ296" t="str">
            <v>0</v>
          </cell>
          <cell r="IA296">
            <v>2</v>
          </cell>
          <cell r="IB296">
            <v>2</v>
          </cell>
          <cell r="IC296">
            <v>0</v>
          </cell>
          <cell r="ID296">
            <v>0</v>
          </cell>
          <cell r="IE296">
            <v>1</v>
          </cell>
          <cell r="IF296">
            <v>1</v>
          </cell>
          <cell r="IG296">
            <v>1665.81</v>
          </cell>
          <cell r="IH296" t="str">
            <v>4944533,5199</v>
          </cell>
          <cell r="II296" t="str">
            <v>1970</v>
          </cell>
          <cell r="IJ296">
            <v>3578776.3560000001</v>
          </cell>
          <cell r="IK296">
            <v>8674184.8202</v>
          </cell>
          <cell r="IL296">
            <v>1714481.6724</v>
          </cell>
          <cell r="IM296">
            <v>2294363.2263000002</v>
          </cell>
          <cell r="IN296" t="str">
            <v>1665,81</v>
          </cell>
          <cell r="IP296">
            <v>-8672519.0101999994</v>
          </cell>
          <cell r="IQ296">
            <v>3.3689885551E-4</v>
          </cell>
          <cell r="IS296">
            <v>100</v>
          </cell>
          <cell r="IT296">
            <v>5</v>
          </cell>
          <cell r="IU296" t="str">
            <v>FEASIBILITY STUDY</v>
          </cell>
        </row>
        <row r="297">
          <cell r="A297" t="str">
            <v>KOPANO INTERMEDIATE SCHOOL</v>
          </cell>
          <cell r="B297" t="str">
            <v>GOVERNMENT SCHOOL</v>
          </cell>
          <cell r="C297" t="str">
            <v>NCPRP0255</v>
          </cell>
          <cell r="D297">
            <v>300100760</v>
          </cell>
          <cell r="E297" t="str">
            <v/>
          </cell>
          <cell r="F297" t="str">
            <v>JOHN TAOLO GAETSEWE</v>
          </cell>
          <cell r="G297" t="str">
            <v>JOE MOROLONG</v>
          </cell>
          <cell r="H297" t="str">
            <v>CASSEL</v>
          </cell>
          <cell r="I297" t="str">
            <v>CASSEL</v>
          </cell>
          <cell r="J297" t="str">
            <v>STAND E519, CASSEL VILLAGE, MOTHIBISTAD, 8587</v>
          </cell>
          <cell r="K297" t="str">
            <v>-26.964372</v>
          </cell>
          <cell r="L297" t="str">
            <v>23.982563</v>
          </cell>
          <cell r="M297">
            <v>3</v>
          </cell>
          <cell r="N297" t="str">
            <v>GJ BUYS</v>
          </cell>
          <cell r="O297" t="str">
            <v>1</v>
          </cell>
          <cell r="P297" t="str">
            <v>AOBAKWE DAVID BAIKEPI</v>
          </cell>
          <cell r="Q297" t="str">
            <v>0537737440</v>
          </cell>
          <cell r="R297" t="str">
            <v>0725015933</v>
          </cell>
          <cell r="S297" t="str">
            <v>KOPANOIINTER@GMAIL.COM</v>
          </cell>
          <cell r="T297" t="str">
            <v>TBD</v>
          </cell>
          <cell r="U297" t="str">
            <v>RURAL</v>
          </cell>
          <cell r="V297" t="str">
            <v>FARM 511</v>
          </cell>
          <cell r="W297" t="str">
            <v>10,9609</v>
          </cell>
          <cell r="X297">
            <v>4.8</v>
          </cell>
          <cell r="Y297" t="str">
            <v>6,1609</v>
          </cell>
          <cell r="AA297" t="str">
            <v>PERMANENT</v>
          </cell>
          <cell r="AB297" t="str">
            <v/>
          </cell>
          <cell r="AC297" t="str">
            <v/>
          </cell>
          <cell r="AD297" t="str">
            <v>PROVINCIAL</v>
          </cell>
          <cell r="AE297" t="str">
            <v/>
          </cell>
          <cell r="AF297" t="str">
            <v/>
          </cell>
          <cell r="AG297" t="str">
            <v>OPERATIONAL (LEARNERS AT THE SCHOOL)</v>
          </cell>
          <cell r="AH297" t="str">
            <v>PUBLIC</v>
          </cell>
          <cell r="AI297" t="str">
            <v>PUBLIC ORDINARY SCHOOL</v>
          </cell>
          <cell r="AJ297" t="str">
            <v>INTERMEDIATE</v>
          </cell>
          <cell r="AK297">
            <v>351</v>
          </cell>
          <cell r="AL297" t="str">
            <v>SMALL INTERMEDIATE</v>
          </cell>
          <cell r="AM297" t="str">
            <v xml:space="preserve">LEVEL 2 INTERMEDIATESCHOOL </v>
          </cell>
          <cell r="AN297" t="str">
            <v>GRADE 7</v>
          </cell>
          <cell r="AO297" t="str">
            <v>GRADE 9</v>
          </cell>
          <cell r="AP297" t="str">
            <v>396</v>
          </cell>
          <cell r="AQ297">
            <v>438</v>
          </cell>
          <cell r="AR297">
            <v>397</v>
          </cell>
          <cell r="AS297">
            <v>387</v>
          </cell>
          <cell r="AT297">
            <v>362</v>
          </cell>
          <cell r="AU297">
            <v>366</v>
          </cell>
          <cell r="AV297">
            <v>389</v>
          </cell>
          <cell r="AW297">
            <v>388</v>
          </cell>
          <cell r="AX297">
            <v>331</v>
          </cell>
          <cell r="AY297">
            <v>286</v>
          </cell>
          <cell r="AZ297">
            <v>323</v>
          </cell>
          <cell r="BA297">
            <v>296</v>
          </cell>
          <cell r="BB297">
            <v>294</v>
          </cell>
          <cell r="BC297">
            <v>351</v>
          </cell>
          <cell r="BK297" t="str">
            <v>C3</v>
          </cell>
          <cell r="BL297" t="str">
            <v>C2</v>
          </cell>
          <cell r="BM297" t="str">
            <v>C2</v>
          </cell>
          <cell r="CW297" t="str">
            <v>VIP, Flush toilet (septic tank)</v>
          </cell>
          <cell r="DO297" t="str">
            <v>1384,85</v>
          </cell>
          <cell r="DP297" t="str">
            <v xml:space="preserve"> </v>
          </cell>
          <cell r="EH297">
            <v>7</v>
          </cell>
          <cell r="EM297" t="str">
            <v/>
          </cell>
          <cell r="EN297" t="str">
            <v/>
          </cell>
          <cell r="EO297" t="str">
            <v/>
          </cell>
          <cell r="EP297" t="str">
            <v/>
          </cell>
          <cell r="EQ297" t="str">
            <v/>
          </cell>
          <cell r="FH297" t="str">
            <v/>
          </cell>
          <cell r="FI297" t="str">
            <v/>
          </cell>
          <cell r="FJ297" t="str">
            <v>CHECK CONDITION</v>
          </cell>
          <cell r="FP297">
            <v>0</v>
          </cell>
          <cell r="FR297">
            <v>0</v>
          </cell>
          <cell r="FT297">
            <v>0</v>
          </cell>
          <cell r="FV297">
            <v>0</v>
          </cell>
          <cell r="FW297">
            <v>0</v>
          </cell>
          <cell r="GA297" t="str">
            <v/>
          </cell>
          <cell r="GC297" t="str">
            <v>Yes</v>
          </cell>
          <cell r="GD297">
            <v>0</v>
          </cell>
          <cell r="GE297">
            <v>0</v>
          </cell>
          <cell r="GF297">
            <v>0</v>
          </cell>
          <cell r="GG297" t="str">
            <v>0</v>
          </cell>
          <cell r="GH297" t="str">
            <v>0</v>
          </cell>
          <cell r="GI297" t="str">
            <v>Borehole/Well on site</v>
          </cell>
          <cell r="GJ297" t="str">
            <v>Always available</v>
          </cell>
          <cell r="GK297" t="str">
            <v>YES</v>
          </cell>
          <cell r="GL297">
            <v>6</v>
          </cell>
          <cell r="GM297">
            <v>27500</v>
          </cell>
          <cell r="GN297" t="str">
            <v>2 x 10kl, 3 x 2.5kl</v>
          </cell>
          <cell r="GP297" t="str">
            <v>1 x 10kl</v>
          </cell>
          <cell r="GR297" t="str">
            <v>Reticulated for drinking purposes, Reticulated for vegetable garden, Reticulated for water borne sewerage system</v>
          </cell>
          <cell r="GS297" t="str">
            <v>Not needed</v>
          </cell>
          <cell r="GT297" t="str">
            <v>Y</v>
          </cell>
          <cell r="GU297">
            <v>10</v>
          </cell>
          <cell r="GV297">
            <v>12</v>
          </cell>
          <cell r="GW297">
            <v>-2</v>
          </cell>
          <cell r="GX297">
            <v>0.5</v>
          </cell>
          <cell r="GY297" t="str">
            <v>3</v>
          </cell>
          <cell r="GZ297">
            <v>5</v>
          </cell>
          <cell r="HA297">
            <v>3</v>
          </cell>
          <cell r="HB297">
            <v>0.6</v>
          </cell>
          <cell r="HC297">
            <v>0</v>
          </cell>
          <cell r="HD297">
            <v>1</v>
          </cell>
          <cell r="HE297" t="str">
            <v>0</v>
          </cell>
          <cell r="HF297">
            <v>0</v>
          </cell>
          <cell r="HG297" t="str">
            <v>0</v>
          </cell>
          <cell r="HH297">
            <v>0</v>
          </cell>
          <cell r="HI297">
            <v>0</v>
          </cell>
          <cell r="HJ297">
            <v>0</v>
          </cell>
          <cell r="HK297">
            <v>0</v>
          </cell>
          <cell r="HL297">
            <v>1</v>
          </cell>
          <cell r="HM297">
            <v>1</v>
          </cell>
          <cell r="HN297">
            <v>0</v>
          </cell>
          <cell r="HO297" t="str">
            <v>0</v>
          </cell>
          <cell r="HP297">
            <v>0</v>
          </cell>
          <cell r="HQ297" t="str">
            <v>0</v>
          </cell>
          <cell r="HR297">
            <v>3</v>
          </cell>
          <cell r="HS297">
            <v>3</v>
          </cell>
          <cell r="HT297">
            <v>8</v>
          </cell>
          <cell r="HU297">
            <v>5</v>
          </cell>
          <cell r="HW297">
            <v>0</v>
          </cell>
          <cell r="HX297">
            <v>1</v>
          </cell>
          <cell r="HY297" t="str">
            <v>1</v>
          </cell>
          <cell r="HZ297" t="str">
            <v>0</v>
          </cell>
          <cell r="IA297">
            <v>9</v>
          </cell>
          <cell r="IB297">
            <v>9</v>
          </cell>
          <cell r="IC297">
            <v>2</v>
          </cell>
          <cell r="ID297">
            <v>2</v>
          </cell>
          <cell r="IE297">
            <v>1</v>
          </cell>
          <cell r="IF297">
            <v>0</v>
          </cell>
          <cell r="IG297">
            <v>3120685.84</v>
          </cell>
          <cell r="IH297" t="str">
            <v>21952827,71</v>
          </cell>
          <cell r="II297" t="str">
            <v>1933</v>
          </cell>
          <cell r="IJ297">
            <v>10954516.433900001</v>
          </cell>
          <cell r="IK297">
            <v>23269997.3726</v>
          </cell>
          <cell r="IL297">
            <v>2049548.4992</v>
          </cell>
          <cell r="IM297">
            <v>2742758.2241000002</v>
          </cell>
          <cell r="IN297" t="str">
            <v>3120685,84</v>
          </cell>
          <cell r="IP297">
            <v>-20149311.532600001</v>
          </cell>
          <cell r="IQ297">
            <v>0.14215416271</v>
          </cell>
          <cell r="IS297">
            <v>100</v>
          </cell>
          <cell r="IT297">
            <v>5</v>
          </cell>
          <cell r="IU297" t="str">
            <v>CORRECTIVE MAINTENANCE</v>
          </cell>
        </row>
        <row r="298">
          <cell r="A298" t="str">
            <v>KP TOTO TECHNICAL AND COMMERCIAL SECONDARY SCHOOL</v>
          </cell>
          <cell r="B298" t="str">
            <v>GOVERNMENT SCHOOL</v>
          </cell>
          <cell r="C298" t="str">
            <v>NCPRP4100</v>
          </cell>
          <cell r="D298">
            <v>300100769</v>
          </cell>
          <cell r="E298" t="str">
            <v/>
          </cell>
          <cell r="F298" t="str">
            <v>JOHN TAOLO GAETSEWE</v>
          </cell>
          <cell r="G298" t="str">
            <v>GA-SEGONYANA</v>
          </cell>
          <cell r="H298" t="str">
            <v>KURUMAN</v>
          </cell>
          <cell r="I298" t="str">
            <v>KURUMAN</v>
          </cell>
          <cell r="J298" t="str">
            <v>1613  BATLHAROS MAIN ROAD, KUDUMANE, KURUMAN, 8460</v>
          </cell>
          <cell r="K298" t="str">
            <v>-27.293350</v>
          </cell>
          <cell r="L298" t="str">
            <v>23.326179</v>
          </cell>
          <cell r="M298">
            <v>4</v>
          </cell>
          <cell r="N298" t="str">
            <v>SJ MOTHIBEDI</v>
          </cell>
          <cell r="O298" t="str">
            <v>1</v>
          </cell>
          <cell r="P298" t="str">
            <v>LERATO BRENDA MOKOLOJOANE</v>
          </cell>
          <cell r="Q298" t="str">
            <v>0734134141</v>
          </cell>
          <cell r="R298" t="str">
            <v>0827119118</v>
          </cell>
          <cell r="S298" t="str">
            <v>LERATOMOKOLOJANE@GMAIL.COM</v>
          </cell>
          <cell r="T298" t="str">
            <v>NO</v>
          </cell>
          <cell r="U298" t="str">
            <v>RURAL</v>
          </cell>
          <cell r="V298" t="str">
            <v>231 PTN 219</v>
          </cell>
          <cell r="W298" t="str">
            <v>3,9</v>
          </cell>
          <cell r="X298">
            <v>4.8</v>
          </cell>
          <cell r="Y298" t="str">
            <v>-0,9</v>
          </cell>
          <cell r="Z298">
            <v>5957</v>
          </cell>
          <cell r="AA298" t="str">
            <v>PERMANENT</v>
          </cell>
          <cell r="AB298" t="str">
            <v/>
          </cell>
          <cell r="AC298" t="str">
            <v/>
          </cell>
          <cell r="AD298" t="str">
            <v>PROVINCIAL</v>
          </cell>
          <cell r="AE298" t="str">
            <v>NO</v>
          </cell>
          <cell r="AF298" t="str">
            <v/>
          </cell>
          <cell r="AG298" t="str">
            <v>OPERATIONAL (LEARNERS AT THE SCHOOL)</v>
          </cell>
          <cell r="AH298" t="str">
            <v>PUBLIC</v>
          </cell>
          <cell r="AI298" t="str">
            <v>PUBLIC ORDINARY SCHOOL</v>
          </cell>
          <cell r="AJ298" t="str">
            <v xml:space="preserve">SECONDARY </v>
          </cell>
          <cell r="AK298">
            <v>1233</v>
          </cell>
          <cell r="AL298" t="str">
            <v xml:space="preserve">MEGA SECONDARY </v>
          </cell>
          <cell r="AM298" t="str">
            <v xml:space="preserve">LEVEL 6 SECONDARY SCHOOL </v>
          </cell>
          <cell r="AN298" t="str">
            <v>GRADE 8</v>
          </cell>
          <cell r="AO298" t="str">
            <v>GRADE 12</v>
          </cell>
          <cell r="AP298" t="str">
            <v>723</v>
          </cell>
          <cell r="AQ298">
            <v>732</v>
          </cell>
          <cell r="AR298">
            <v>754</v>
          </cell>
          <cell r="AS298">
            <v>786</v>
          </cell>
          <cell r="AT298">
            <v>784</v>
          </cell>
          <cell r="AU298">
            <v>803</v>
          </cell>
          <cell r="AV298">
            <v>860</v>
          </cell>
          <cell r="AW298">
            <v>876</v>
          </cell>
          <cell r="AX298">
            <v>1113</v>
          </cell>
          <cell r="AY298">
            <v>910</v>
          </cell>
          <cell r="AZ298">
            <v>998</v>
          </cell>
          <cell r="BA298">
            <v>1079</v>
          </cell>
          <cell r="BB298">
            <v>1247</v>
          </cell>
          <cell r="BC298">
            <v>1233</v>
          </cell>
          <cell r="BE298">
            <v>0</v>
          </cell>
          <cell r="BK298" t="str">
            <v>C4</v>
          </cell>
          <cell r="BL298" t="str">
            <v>C3</v>
          </cell>
          <cell r="BM298" t="str">
            <v>C3</v>
          </cell>
          <cell r="CW298" t="str">
            <v>Flush toilet (septic tank)</v>
          </cell>
          <cell r="DO298" t="str">
            <v>1168,48</v>
          </cell>
          <cell r="DP298" t="str">
            <v>WELDED MESH</v>
          </cell>
          <cell r="EH298">
            <v>16</v>
          </cell>
          <cell r="EM298" t="str">
            <v/>
          </cell>
          <cell r="EN298" t="str">
            <v/>
          </cell>
          <cell r="EO298" t="str">
            <v/>
          </cell>
          <cell r="EP298" t="str">
            <v/>
          </cell>
          <cell r="EQ298" t="str">
            <v/>
          </cell>
          <cell r="FH298" t="str">
            <v/>
          </cell>
          <cell r="FI298" t="str">
            <v/>
          </cell>
          <cell r="FP298">
            <v>9513353</v>
          </cell>
          <cell r="FR298">
            <v>9513353</v>
          </cell>
          <cell r="FT298">
            <v>9513353</v>
          </cell>
          <cell r="FV298">
            <v>9513353</v>
          </cell>
          <cell r="FW298">
            <v>38053412</v>
          </cell>
          <cell r="GA298" t="str">
            <v/>
          </cell>
          <cell r="GC298" t="str">
            <v>Yes</v>
          </cell>
          <cell r="GD298">
            <v>0</v>
          </cell>
          <cell r="GE298">
            <v>0</v>
          </cell>
          <cell r="GF298">
            <v>0</v>
          </cell>
          <cell r="GG298" t="str">
            <v>0</v>
          </cell>
          <cell r="GH298" t="str">
            <v>0</v>
          </cell>
          <cell r="GI298" t="str">
            <v>Borehole/Well on site, Municipal/Communal</v>
          </cell>
          <cell r="GJ298" t="str">
            <v>Less than 100%</v>
          </cell>
          <cell r="GK298" t="str">
            <v>YES</v>
          </cell>
          <cell r="GL298">
            <v>4</v>
          </cell>
          <cell r="GM298">
            <v>40000</v>
          </cell>
          <cell r="GN298" t="str">
            <v>4 x 10kl</v>
          </cell>
          <cell r="GR298" t="str">
            <v>Reticulated for drinking purposes, Reticulated for vegetable garden, Reticulated for water borne sewerage system</v>
          </cell>
          <cell r="GS298" t="str">
            <v>Less than 25% needed</v>
          </cell>
          <cell r="GT298" t="str">
            <v/>
          </cell>
          <cell r="GU298">
            <v>38</v>
          </cell>
          <cell r="GV298">
            <v>26</v>
          </cell>
          <cell r="GW298">
            <v>12</v>
          </cell>
          <cell r="GX298">
            <v>0</v>
          </cell>
          <cell r="GY298" t="str">
            <v>9</v>
          </cell>
          <cell r="GZ298">
            <v>8</v>
          </cell>
          <cell r="HA298">
            <v>0</v>
          </cell>
          <cell r="HB298">
            <v>0</v>
          </cell>
          <cell r="HC298">
            <v>0</v>
          </cell>
          <cell r="HD298">
            <v>1</v>
          </cell>
          <cell r="HE298" t="str">
            <v>0</v>
          </cell>
          <cell r="HF298">
            <v>1</v>
          </cell>
          <cell r="HG298" t="str">
            <v>1</v>
          </cell>
          <cell r="HH298">
            <v>1</v>
          </cell>
          <cell r="HI298">
            <v>0</v>
          </cell>
          <cell r="HJ298">
            <v>2</v>
          </cell>
          <cell r="HK298">
            <v>2</v>
          </cell>
          <cell r="HL298">
            <v>1</v>
          </cell>
          <cell r="HM298">
            <v>0</v>
          </cell>
          <cell r="HN298">
            <v>3</v>
          </cell>
          <cell r="HO298" t="str">
            <v>3</v>
          </cell>
          <cell r="HP298">
            <v>1</v>
          </cell>
          <cell r="HQ298" t="str">
            <v>0</v>
          </cell>
          <cell r="HR298">
            <v>14</v>
          </cell>
          <cell r="HS298">
            <v>14</v>
          </cell>
          <cell r="HT298">
            <v>17</v>
          </cell>
          <cell r="HU298">
            <v>5</v>
          </cell>
          <cell r="HW298">
            <v>1</v>
          </cell>
          <cell r="HX298">
            <v>1</v>
          </cell>
          <cell r="HY298" t="str">
            <v>0</v>
          </cell>
          <cell r="HZ298" t="str">
            <v>21</v>
          </cell>
          <cell r="IA298">
            <v>38</v>
          </cell>
          <cell r="IB298">
            <v>17</v>
          </cell>
          <cell r="IC298">
            <v>0</v>
          </cell>
          <cell r="ID298">
            <v>0</v>
          </cell>
          <cell r="IE298">
            <v>1</v>
          </cell>
          <cell r="IF298">
            <v>1</v>
          </cell>
          <cell r="IG298">
            <v>6497150.8200000003</v>
          </cell>
          <cell r="IH298" t="str">
            <v>72694742,24</v>
          </cell>
          <cell r="II298" t="str">
            <v>1970</v>
          </cell>
          <cell r="IJ298">
            <v>20243182.576000001</v>
          </cell>
          <cell r="IK298">
            <v>77056426.774399996</v>
          </cell>
          <cell r="IL298">
            <v>719790.96479999996</v>
          </cell>
          <cell r="IM298">
            <v>963242.67960000003</v>
          </cell>
          <cell r="IN298" t="str">
            <v>6497150,82</v>
          </cell>
          <cell r="IP298">
            <v>-70559275.954400003</v>
          </cell>
          <cell r="IQ298">
            <v>8.9375801111000006E-2</v>
          </cell>
          <cell r="IS298">
            <v>100</v>
          </cell>
          <cell r="IT298">
            <v>5</v>
          </cell>
          <cell r="IU298" t="str">
            <v>FEASIBILITY STUDY</v>
          </cell>
        </row>
        <row r="299">
          <cell r="A299" t="str">
            <v>KS SHUPING SECONDARY SCHOOL</v>
          </cell>
          <cell r="B299" t="str">
            <v>GOVERNMENT SCHOOL</v>
          </cell>
          <cell r="C299" t="str">
            <v>NCPRP0308</v>
          </cell>
          <cell r="D299">
            <v>300100774</v>
          </cell>
          <cell r="E299" t="str">
            <v/>
          </cell>
          <cell r="F299" t="str">
            <v>JOHN TAOLO GAETSEWE</v>
          </cell>
          <cell r="G299" t="str">
            <v>JOE MOROLONG</v>
          </cell>
          <cell r="H299" t="str">
            <v>KURUMAN</v>
          </cell>
          <cell r="I299" t="str">
            <v>TSINENG</v>
          </cell>
          <cell r="J299" t="str">
            <v>KS SHUPING, KURUMAN, 8460</v>
          </cell>
          <cell r="K299" t="str">
            <v>-27.097625</v>
          </cell>
          <cell r="L299" t="str">
            <v>23.088524</v>
          </cell>
          <cell r="M299">
            <v>1</v>
          </cell>
          <cell r="N299" t="str">
            <v>MO SERAPELWANE</v>
          </cell>
          <cell r="O299" t="str">
            <v>1</v>
          </cell>
          <cell r="P299" t="str">
            <v>KEAOBAKA ALBERT MOTSAATHEBE</v>
          </cell>
          <cell r="Q299" t="str">
            <v>0537737408</v>
          </cell>
          <cell r="R299" t="str">
            <v>0724794826</v>
          </cell>
          <cell r="S299" t="str">
            <v>KSSHUPING@GMAIL.COM</v>
          </cell>
          <cell r="T299" t="str">
            <v>NO</v>
          </cell>
          <cell r="U299" t="str">
            <v>RURAL</v>
          </cell>
          <cell r="V299" t="str">
            <v>PTN 41</v>
          </cell>
          <cell r="W299" t="str">
            <v>4,7727</v>
          </cell>
          <cell r="X299">
            <v>4.8</v>
          </cell>
          <cell r="Y299" t="str">
            <v>-0,0273</v>
          </cell>
          <cell r="Z299">
            <v>1574</v>
          </cell>
          <cell r="AA299" t="str">
            <v>PERMANENT</v>
          </cell>
          <cell r="AB299" t="str">
            <v/>
          </cell>
          <cell r="AC299" t="str">
            <v/>
          </cell>
          <cell r="AD299" t="str">
            <v>PROVINCIAL</v>
          </cell>
          <cell r="AE299" t="str">
            <v>NO</v>
          </cell>
          <cell r="AF299" t="str">
            <v/>
          </cell>
          <cell r="AG299" t="str">
            <v>OPERATIONAL (LEARNERS AT THE SCHOOL)</v>
          </cell>
          <cell r="AH299" t="str">
            <v>PUBLIC</v>
          </cell>
          <cell r="AI299" t="str">
            <v>PUBLIC ORDINARY SCHOOL</v>
          </cell>
          <cell r="AJ299" t="str">
            <v xml:space="preserve">SECONDARY </v>
          </cell>
          <cell r="AK299">
            <v>632</v>
          </cell>
          <cell r="AL299" t="str">
            <v xml:space="preserve">LARGE SECONDARY </v>
          </cell>
          <cell r="AM299" t="str">
            <v xml:space="preserve">LEVEL 4 SECONDARY SCHOOL </v>
          </cell>
          <cell r="AN299" t="str">
            <v>GRADE 10</v>
          </cell>
          <cell r="AO299" t="str">
            <v>GRADE 12</v>
          </cell>
          <cell r="AP299" t="str">
            <v>378</v>
          </cell>
          <cell r="AQ299">
            <v>351</v>
          </cell>
          <cell r="AR299">
            <v>392</v>
          </cell>
          <cell r="AS299">
            <v>392</v>
          </cell>
          <cell r="AT299">
            <v>387</v>
          </cell>
          <cell r="AU299">
            <v>437</v>
          </cell>
          <cell r="AV299">
            <v>462</v>
          </cell>
          <cell r="AW299">
            <v>428</v>
          </cell>
          <cell r="AX299">
            <v>492</v>
          </cell>
          <cell r="AY299">
            <v>473</v>
          </cell>
          <cell r="AZ299">
            <v>545</v>
          </cell>
          <cell r="BA299">
            <v>608</v>
          </cell>
          <cell r="BB299">
            <v>609</v>
          </cell>
          <cell r="BC299">
            <v>632</v>
          </cell>
          <cell r="BE299">
            <v>0</v>
          </cell>
          <cell r="BK299" t="str">
            <v>C4</v>
          </cell>
          <cell r="BL299" t="str">
            <v>C3</v>
          </cell>
          <cell r="BM299" t="str">
            <v>C3</v>
          </cell>
          <cell r="CW299" t="str">
            <v>Enviro Loo, Flush toilet (septic tank)</v>
          </cell>
          <cell r="DO299" t="str">
            <v>998,4</v>
          </cell>
          <cell r="DP299" t="str">
            <v>STEEL PALISADE</v>
          </cell>
          <cell r="EH299">
            <v>3</v>
          </cell>
          <cell r="EM299" t="str">
            <v/>
          </cell>
          <cell r="EN299" t="str">
            <v/>
          </cell>
          <cell r="EO299" t="str">
            <v/>
          </cell>
          <cell r="EP299" t="str">
            <v/>
          </cell>
          <cell r="EQ299" t="str">
            <v/>
          </cell>
          <cell r="FH299" t="str">
            <v/>
          </cell>
          <cell r="FI299" t="str">
            <v/>
          </cell>
          <cell r="FP299">
            <v>1773653.6708</v>
          </cell>
          <cell r="FR299">
            <v>1773653.6708</v>
          </cell>
          <cell r="FT299">
            <v>1773653.6708</v>
          </cell>
          <cell r="FV299">
            <v>1773653.6708</v>
          </cell>
          <cell r="FW299">
            <v>7094614.6831999999</v>
          </cell>
          <cell r="GA299" t="str">
            <v/>
          </cell>
          <cell r="GC299" t="str">
            <v>Yes</v>
          </cell>
          <cell r="GD299">
            <v>0</v>
          </cell>
          <cell r="GE299">
            <v>0</v>
          </cell>
          <cell r="GF299">
            <v>0</v>
          </cell>
          <cell r="GG299" t="str">
            <v>0</v>
          </cell>
          <cell r="GH299" t="str">
            <v>0</v>
          </cell>
          <cell r="GI299" t="str">
            <v>Borehole/Well on site</v>
          </cell>
          <cell r="GJ299" t="str">
            <v>Less than 50%</v>
          </cell>
          <cell r="GK299" t="str">
            <v>YES</v>
          </cell>
          <cell r="GL299">
            <v>7</v>
          </cell>
          <cell r="GM299">
            <v>55000</v>
          </cell>
          <cell r="GN299" t="str">
            <v>4 x 10kl, 3 x 5kl</v>
          </cell>
          <cell r="GR299" t="str">
            <v>Reticulated for drinking purposes, Reticulated for vegetable garden, Reticulated for water borne sewerage system</v>
          </cell>
          <cell r="GS299" t="str">
            <v>Less than 25% needed</v>
          </cell>
          <cell r="GT299" t="str">
            <v/>
          </cell>
          <cell r="GU299">
            <v>18</v>
          </cell>
          <cell r="GV299">
            <v>20</v>
          </cell>
          <cell r="GW299">
            <v>-2</v>
          </cell>
          <cell r="GX299">
            <v>0.25</v>
          </cell>
          <cell r="GY299" t="str">
            <v>5</v>
          </cell>
          <cell r="GZ299">
            <v>5</v>
          </cell>
          <cell r="HA299">
            <v>2</v>
          </cell>
          <cell r="HB299">
            <v>0.4</v>
          </cell>
          <cell r="HC299">
            <v>0</v>
          </cell>
          <cell r="HD299">
            <v>1</v>
          </cell>
          <cell r="HE299" t="str">
            <v>1</v>
          </cell>
          <cell r="HF299">
            <v>2</v>
          </cell>
          <cell r="HG299" t="str">
            <v>2</v>
          </cell>
          <cell r="HH299">
            <v>1</v>
          </cell>
          <cell r="HI299">
            <v>0</v>
          </cell>
          <cell r="HJ299">
            <v>0</v>
          </cell>
          <cell r="HK299">
            <v>0</v>
          </cell>
          <cell r="HL299">
            <v>1</v>
          </cell>
          <cell r="HM299">
            <v>1</v>
          </cell>
          <cell r="HN299">
            <v>1</v>
          </cell>
          <cell r="HO299" t="str">
            <v>1</v>
          </cell>
          <cell r="HP299">
            <v>1</v>
          </cell>
          <cell r="HQ299" t="str">
            <v>0</v>
          </cell>
          <cell r="HR299">
            <v>3</v>
          </cell>
          <cell r="HS299">
            <v>3</v>
          </cell>
          <cell r="HT299">
            <v>17</v>
          </cell>
          <cell r="HU299">
            <v>14</v>
          </cell>
          <cell r="HW299">
            <v>0</v>
          </cell>
          <cell r="HX299">
            <v>1</v>
          </cell>
          <cell r="HY299" t="str">
            <v>1</v>
          </cell>
          <cell r="HZ299" t="str">
            <v>0</v>
          </cell>
          <cell r="IA299">
            <v>14</v>
          </cell>
          <cell r="IB299">
            <v>14</v>
          </cell>
          <cell r="IC299">
            <v>0</v>
          </cell>
          <cell r="ID299">
            <v>0</v>
          </cell>
          <cell r="IE299">
            <v>1</v>
          </cell>
          <cell r="IF299">
            <v>1</v>
          </cell>
          <cell r="IG299">
            <v>1388288.72</v>
          </cell>
          <cell r="IH299" t="str">
            <v>26865723,94</v>
          </cell>
          <cell r="II299" t="str">
            <v>2007</v>
          </cell>
          <cell r="IJ299">
            <v>10616451.2519</v>
          </cell>
          <cell r="IK299">
            <v>28477667.376400001</v>
          </cell>
          <cell r="IL299">
            <v>1018141.3419999999</v>
          </cell>
          <cell r="IM299">
            <v>1362502.7853999999</v>
          </cell>
          <cell r="IN299" t="str">
            <v>1388288,72</v>
          </cell>
          <cell r="IP299">
            <v>-27089378.656399999</v>
          </cell>
          <cell r="IQ299">
            <v>5.1675090734E-2</v>
          </cell>
          <cell r="IS299">
            <v>100</v>
          </cell>
          <cell r="IT299">
            <v>5</v>
          </cell>
          <cell r="IU299" t="str">
            <v>PREVENTATIVE MAINTENANCE</v>
          </cell>
        </row>
        <row r="300">
          <cell r="A300" t="str">
            <v>KUDUMANE PRIMARY SCHOOL</v>
          </cell>
          <cell r="B300" t="str">
            <v>GOVERNMENT SCHOOL</v>
          </cell>
          <cell r="C300" t="str">
            <v>NCPRP2739</v>
          </cell>
          <cell r="D300">
            <v>300100778</v>
          </cell>
          <cell r="E300" t="str">
            <v/>
          </cell>
          <cell r="F300" t="str">
            <v>JOHN TAOLO GAETSEWE</v>
          </cell>
          <cell r="G300" t="str">
            <v>GA-SEGONYANA</v>
          </cell>
          <cell r="H300" t="str">
            <v>SEODING</v>
          </cell>
          <cell r="I300" t="str">
            <v>BANKNARA/BODULONG</v>
          </cell>
          <cell r="J300" t="str">
            <v>780 BLOCK H, SEODING VILLAGE, MOTHIBISTAD, 8474</v>
          </cell>
          <cell r="K300" t="str">
            <v>-27.395021,</v>
          </cell>
          <cell r="L300" t="str">
            <v>23.433059</v>
          </cell>
          <cell r="M300">
            <v>8</v>
          </cell>
          <cell r="N300" t="str">
            <v>KA JOHANNES</v>
          </cell>
          <cell r="O300" t="str">
            <v>1</v>
          </cell>
          <cell r="P300" t="str">
            <v>KGANEGO MILTON MOREMI</v>
          </cell>
          <cell r="Q300" t="str">
            <v>0537122768</v>
          </cell>
          <cell r="R300" t="str">
            <v>0825412540</v>
          </cell>
          <cell r="S300" t="str">
            <v>KUDUMANEP@GMAIL.COM</v>
          </cell>
          <cell r="T300" t="str">
            <v>TBD</v>
          </cell>
          <cell r="U300" t="str">
            <v>RURAL</v>
          </cell>
          <cell r="V300" t="str">
            <v>STAND NO.BLOCK H 780</v>
          </cell>
          <cell r="W300" t="str">
            <v>4,8203</v>
          </cell>
          <cell r="X300">
            <v>2.8</v>
          </cell>
          <cell r="Y300" t="str">
            <v>2,0203</v>
          </cell>
          <cell r="AA300" t="str">
            <v>PERMANENT</v>
          </cell>
          <cell r="AB300" t="str">
            <v/>
          </cell>
          <cell r="AC300" t="str">
            <v/>
          </cell>
          <cell r="AD300" t="str">
            <v>LOCAL GOVERNMENT</v>
          </cell>
          <cell r="AE300" t="str">
            <v/>
          </cell>
          <cell r="AF300" t="str">
            <v/>
          </cell>
          <cell r="AG300" t="str">
            <v>OPERATIONAL (LEARNERS AT THE SCHOOL)</v>
          </cell>
          <cell r="AH300" t="str">
            <v>PUBLIC</v>
          </cell>
          <cell r="AI300" t="str">
            <v>PUBLIC ORDINARY SCHOOL</v>
          </cell>
          <cell r="AJ300" t="str">
            <v>PRIMARY</v>
          </cell>
          <cell r="AK300">
            <v>582</v>
          </cell>
          <cell r="AL300" t="str">
            <v>MEDIUM PRIMARY</v>
          </cell>
          <cell r="AM300" t="str">
            <v xml:space="preserve">LEVEL 2 PRIMARY SCHOOL </v>
          </cell>
          <cell r="AN300" t="str">
            <v>GRADE R</v>
          </cell>
          <cell r="AO300" t="str">
            <v>GRADE 7</v>
          </cell>
          <cell r="AP300" t="str">
            <v>452</v>
          </cell>
          <cell r="AQ300">
            <v>450</v>
          </cell>
          <cell r="AR300">
            <v>478</v>
          </cell>
          <cell r="AS300">
            <v>499</v>
          </cell>
          <cell r="AT300">
            <v>494</v>
          </cell>
          <cell r="AU300">
            <v>525</v>
          </cell>
          <cell r="AV300">
            <v>534</v>
          </cell>
          <cell r="AW300">
            <v>512</v>
          </cell>
          <cell r="AX300">
            <v>609</v>
          </cell>
          <cell r="AY300">
            <v>500</v>
          </cell>
          <cell r="AZ300">
            <v>521</v>
          </cell>
          <cell r="BA300">
            <v>500</v>
          </cell>
          <cell r="BB300">
            <v>563</v>
          </cell>
          <cell r="BC300">
            <v>582</v>
          </cell>
          <cell r="BE300">
            <v>0</v>
          </cell>
          <cell r="BK300" t="str">
            <v>C3</v>
          </cell>
          <cell r="BL300" t="str">
            <v>C3</v>
          </cell>
          <cell r="BM300" t="str">
            <v>C3</v>
          </cell>
          <cell r="CW300" t="str">
            <v>Enviro Loo, Flush toilet (septic tank)</v>
          </cell>
          <cell r="DO300" t="str">
            <v>1021,15</v>
          </cell>
          <cell r="DP300" t="str">
            <v xml:space="preserve"> </v>
          </cell>
          <cell r="EM300" t="str">
            <v>YES</v>
          </cell>
          <cell r="EN300" t="str">
            <v/>
          </cell>
          <cell r="EO300" t="str">
            <v/>
          </cell>
          <cell r="EP300" t="str">
            <v/>
          </cell>
          <cell r="EQ300" t="str">
            <v/>
          </cell>
          <cell r="FH300" t="str">
            <v/>
          </cell>
          <cell r="FI300" t="str">
            <v>NEED 1 ECD NO ECD</v>
          </cell>
          <cell r="FP300">
            <v>2978402</v>
          </cell>
          <cell r="FR300">
            <v>2978402</v>
          </cell>
          <cell r="FT300">
            <v>2978402</v>
          </cell>
          <cell r="FV300">
            <v>2978402</v>
          </cell>
          <cell r="FW300">
            <v>11913608</v>
          </cell>
          <cell r="GA300" t="str">
            <v/>
          </cell>
          <cell r="GC300" t="str">
            <v>Yes</v>
          </cell>
          <cell r="GD300">
            <v>0</v>
          </cell>
          <cell r="GE300">
            <v>0</v>
          </cell>
          <cell r="GF300">
            <v>1</v>
          </cell>
          <cell r="GG300" t="str">
            <v>0</v>
          </cell>
          <cell r="GH300" t="str">
            <v>0</v>
          </cell>
          <cell r="GI300" t="str">
            <v>Borehole/Well on site</v>
          </cell>
          <cell r="GJ300" t="str">
            <v>Always available</v>
          </cell>
          <cell r="GK300" t="str">
            <v>YES</v>
          </cell>
          <cell r="GL300">
            <v>2</v>
          </cell>
          <cell r="GM300">
            <v>10000</v>
          </cell>
          <cell r="GN300" t="str">
            <v>2 x 5kl</v>
          </cell>
          <cell r="GR300" t="str">
            <v>Reticulated for drinking purposes, Reticulated for vegetable garden, Reticulated for water borne sewerage system, Reticulated for watering of sport fields and gardens</v>
          </cell>
          <cell r="GS300" t="str">
            <v>Not needed</v>
          </cell>
          <cell r="GT300" t="str">
            <v/>
          </cell>
          <cell r="GU300">
            <v>20</v>
          </cell>
          <cell r="GV300">
            <v>16</v>
          </cell>
          <cell r="GW300">
            <v>4</v>
          </cell>
          <cell r="GX300">
            <v>0.25</v>
          </cell>
          <cell r="GY300" t="str">
            <v>3</v>
          </cell>
          <cell r="GZ300">
            <v>9</v>
          </cell>
          <cell r="HA300">
            <v>7</v>
          </cell>
          <cell r="HB300">
            <v>0.77777777777777779</v>
          </cell>
          <cell r="HC300">
            <v>0</v>
          </cell>
          <cell r="HD300">
            <v>1</v>
          </cell>
          <cell r="HE300" t="str">
            <v>0</v>
          </cell>
          <cell r="HF300">
            <v>1</v>
          </cell>
          <cell r="HG300" t="str">
            <v>1</v>
          </cell>
          <cell r="HH300">
            <v>1</v>
          </cell>
          <cell r="HI300">
            <v>0</v>
          </cell>
          <cell r="HJ300">
            <v>0</v>
          </cell>
          <cell r="HK300">
            <v>0</v>
          </cell>
          <cell r="HL300">
            <v>1</v>
          </cell>
          <cell r="HM300">
            <v>1</v>
          </cell>
          <cell r="HN300">
            <v>0</v>
          </cell>
          <cell r="HO300" t="str">
            <v>0</v>
          </cell>
          <cell r="HP300">
            <v>0</v>
          </cell>
          <cell r="HQ300" t="str">
            <v>0</v>
          </cell>
          <cell r="HR300">
            <v>3</v>
          </cell>
          <cell r="HS300">
            <v>3</v>
          </cell>
          <cell r="HT300">
            <v>10</v>
          </cell>
          <cell r="HU300">
            <v>7</v>
          </cell>
          <cell r="HW300">
            <v>0</v>
          </cell>
          <cell r="HX300">
            <v>1</v>
          </cell>
          <cell r="HY300" t="str">
            <v>1</v>
          </cell>
          <cell r="HZ300" t="str">
            <v>0</v>
          </cell>
          <cell r="IA300">
            <v>16</v>
          </cell>
          <cell r="IB300">
            <v>16</v>
          </cell>
          <cell r="IC300">
            <v>0</v>
          </cell>
          <cell r="ID300">
            <v>0</v>
          </cell>
          <cell r="IE300">
            <v>1</v>
          </cell>
          <cell r="IF300">
            <v>1</v>
          </cell>
          <cell r="IG300">
            <v>2317892.38</v>
          </cell>
          <cell r="IH300" t="str">
            <v>17093261,36</v>
          </cell>
          <cell r="II300" t="str">
            <v>TBD</v>
          </cell>
          <cell r="IJ300">
            <v>16816869.947999999</v>
          </cell>
          <cell r="IK300">
            <v>31799966.862300001</v>
          </cell>
          <cell r="IL300">
            <v>1361673.933</v>
          </cell>
          <cell r="IM300">
            <v>1822226.8854</v>
          </cell>
          <cell r="IN300" t="str">
            <v>2317892,38</v>
          </cell>
          <cell r="IP300">
            <v>-29482074.482299998</v>
          </cell>
          <cell r="IQ300">
            <v>0.13560269948000001</v>
          </cell>
          <cell r="IS300">
            <v>100</v>
          </cell>
          <cell r="IT300">
            <v>5</v>
          </cell>
          <cell r="IU300" t="str">
            <v>PREVENTATIVE MAINTENANCE</v>
          </cell>
        </row>
        <row r="301">
          <cell r="A301" t="str">
            <v>KUILSVILLE HIGH SCHOOL</v>
          </cell>
          <cell r="B301" t="str">
            <v>GOVERNMENT SCHOOL</v>
          </cell>
          <cell r="C301" t="str">
            <v>NCPRP1533</v>
          </cell>
          <cell r="D301">
            <v>300045402</v>
          </cell>
          <cell r="E301" t="str">
            <v/>
          </cell>
          <cell r="F301" t="str">
            <v>ZF MGCAWU</v>
          </cell>
          <cell r="G301" t="str">
            <v>KGATELOPELE</v>
          </cell>
          <cell r="H301" t="str">
            <v>KUILSVILLE</v>
          </cell>
          <cell r="I301" t="str">
            <v>KUILSVILLE</v>
          </cell>
          <cell r="J301" t="str">
            <v>SCANLEN STREET, KUILSVILLE, DANIELSKUIL, 8405</v>
          </cell>
          <cell r="K301" t="str">
            <v>-28.189209</v>
          </cell>
          <cell r="L301" t="str">
            <v>23.540581</v>
          </cell>
          <cell r="M301">
            <v>5</v>
          </cell>
          <cell r="N301" t="str">
            <v>LC SEHAKO</v>
          </cell>
          <cell r="O301" t="str">
            <v>4</v>
          </cell>
          <cell r="P301" t="str">
            <v>FRITZ WILLIAM MALVERN STEENKAMP</v>
          </cell>
          <cell r="Q301" t="str">
            <v>0533840360</v>
          </cell>
          <cell r="R301" t="str">
            <v>0835894693</v>
          </cell>
          <cell r="S301" t="str">
            <v>KHS.STEENKAMP@GMAIL.COM</v>
          </cell>
          <cell r="T301" t="str">
            <v>NO</v>
          </cell>
          <cell r="U301" t="str">
            <v>URBAN</v>
          </cell>
          <cell r="V301" t="str">
            <v>49</v>
          </cell>
          <cell r="W301" t="str">
            <v>0,2141</v>
          </cell>
          <cell r="X301">
            <v>4.8</v>
          </cell>
          <cell r="Y301" t="str">
            <v>-4,5859</v>
          </cell>
          <cell r="Z301">
            <v>3474</v>
          </cell>
          <cell r="AA301" t="str">
            <v>PERMANENT</v>
          </cell>
          <cell r="AB301" t="str">
            <v/>
          </cell>
          <cell r="AC301" t="str">
            <v/>
          </cell>
          <cell r="AD301" t="str">
            <v>LOCAL GOVERNMENT</v>
          </cell>
          <cell r="AE301" t="str">
            <v>NO</v>
          </cell>
          <cell r="AF301" t="str">
            <v/>
          </cell>
          <cell r="AG301" t="str">
            <v>OPERATIONAL (LEARNERS AT THE SCHOOL)</v>
          </cell>
          <cell r="AH301" t="str">
            <v>PUBLIC</v>
          </cell>
          <cell r="AI301" t="str">
            <v>PUBLIC ORDINARY SCHOOL</v>
          </cell>
          <cell r="AJ301" t="str">
            <v xml:space="preserve">SECONDARY </v>
          </cell>
          <cell r="AK301">
            <v>768</v>
          </cell>
          <cell r="AL301" t="str">
            <v xml:space="preserve">LARGE SECONDARY </v>
          </cell>
          <cell r="AM301" t="str">
            <v xml:space="preserve">LEVEL 5 SECONDARY SCHOOL </v>
          </cell>
          <cell r="AN301" t="str">
            <v>GRADE 9</v>
          </cell>
          <cell r="AO301" t="str">
            <v>GRADE 12</v>
          </cell>
          <cell r="AP301" t="str">
            <v>801</v>
          </cell>
          <cell r="AQ301">
            <v>840</v>
          </cell>
          <cell r="AR301">
            <v>804</v>
          </cell>
          <cell r="AS301">
            <v>791</v>
          </cell>
          <cell r="AT301">
            <v>797</v>
          </cell>
          <cell r="AU301">
            <v>768</v>
          </cell>
          <cell r="AV301">
            <v>824</v>
          </cell>
          <cell r="AW301">
            <v>857</v>
          </cell>
          <cell r="AX301">
            <v>680</v>
          </cell>
          <cell r="AY301">
            <v>848</v>
          </cell>
          <cell r="AZ301">
            <v>860</v>
          </cell>
          <cell r="BA301">
            <v>816</v>
          </cell>
          <cell r="BB301">
            <v>809</v>
          </cell>
          <cell r="BC301">
            <v>768</v>
          </cell>
          <cell r="BE301">
            <v>0</v>
          </cell>
          <cell r="BK301" t="str">
            <v>C3</v>
          </cell>
          <cell r="BL301" t="str">
            <v>C3</v>
          </cell>
          <cell r="BM301" t="str">
            <v>C3</v>
          </cell>
          <cell r="CW301" t="str">
            <v>Flush toilet (municipal)</v>
          </cell>
          <cell r="DO301" t="str">
            <v>1640,82</v>
          </cell>
          <cell r="DP301" t="str">
            <v>STEEL PALISADE</v>
          </cell>
          <cell r="EH301">
            <v>6</v>
          </cell>
          <cell r="EM301" t="str">
            <v>YES</v>
          </cell>
          <cell r="EN301" t="str">
            <v/>
          </cell>
          <cell r="EO301" t="str">
            <v/>
          </cell>
          <cell r="EP301" t="str">
            <v/>
          </cell>
          <cell r="EQ301" t="str">
            <v/>
          </cell>
          <cell r="FH301" t="str">
            <v/>
          </cell>
          <cell r="FI301" t="str">
            <v/>
          </cell>
          <cell r="FP301">
            <v>0</v>
          </cell>
          <cell r="FR301">
            <v>0</v>
          </cell>
          <cell r="FT301">
            <v>0</v>
          </cell>
          <cell r="FV301">
            <v>0</v>
          </cell>
          <cell r="FW301">
            <v>0</v>
          </cell>
          <cell r="GA301" t="str">
            <v/>
          </cell>
          <cell r="GC301" t="str">
            <v>Yes</v>
          </cell>
          <cell r="GD301">
            <v>0</v>
          </cell>
          <cell r="GE301">
            <v>0</v>
          </cell>
          <cell r="GF301">
            <v>0</v>
          </cell>
          <cell r="GG301" t="str">
            <v>0</v>
          </cell>
          <cell r="GH301" t="str">
            <v>0</v>
          </cell>
          <cell r="GI301" t="str">
            <v>Borehole/Well on site, Municipal Yard Supply</v>
          </cell>
          <cell r="GJ301" t="str">
            <v>Always available</v>
          </cell>
          <cell r="GK301" t="str">
            <v>NO</v>
          </cell>
          <cell r="GL301">
            <v>0</v>
          </cell>
          <cell r="GR301" t="str">
            <v>Reticulated for drinking purposes, Reticulated for vegetable garden, Reticulated for water borne sewerage system</v>
          </cell>
          <cell r="GS301" t="str">
            <v>Less than 100% needed</v>
          </cell>
          <cell r="GT301" t="str">
            <v/>
          </cell>
          <cell r="GU301">
            <v>27</v>
          </cell>
          <cell r="GV301">
            <v>22</v>
          </cell>
          <cell r="GW301">
            <v>5</v>
          </cell>
          <cell r="GX301">
            <v>0.13636363636363635</v>
          </cell>
          <cell r="GY301" t="str">
            <v>4</v>
          </cell>
          <cell r="GZ301">
            <v>8</v>
          </cell>
          <cell r="HA301">
            <v>5</v>
          </cell>
          <cell r="HB301">
            <v>0.625</v>
          </cell>
          <cell r="HC301">
            <v>0</v>
          </cell>
          <cell r="HD301">
            <v>1</v>
          </cell>
          <cell r="HE301" t="str">
            <v>1</v>
          </cell>
          <cell r="HF301">
            <v>0</v>
          </cell>
          <cell r="HG301" t="str">
            <v>0</v>
          </cell>
          <cell r="HH301">
            <v>1</v>
          </cell>
          <cell r="HI301">
            <v>1</v>
          </cell>
          <cell r="HJ301">
            <v>4</v>
          </cell>
          <cell r="HK301">
            <v>1</v>
          </cell>
          <cell r="HL301">
            <v>1</v>
          </cell>
          <cell r="HM301">
            <v>0</v>
          </cell>
          <cell r="HN301">
            <v>1</v>
          </cell>
          <cell r="HO301" t="str">
            <v>1</v>
          </cell>
          <cell r="HP301">
            <v>1</v>
          </cell>
          <cell r="HQ301" t="str">
            <v>0</v>
          </cell>
          <cell r="HR301">
            <v>14</v>
          </cell>
          <cell r="HS301">
            <v>9</v>
          </cell>
          <cell r="HT301">
            <v>17</v>
          </cell>
          <cell r="HU301">
            <v>10</v>
          </cell>
          <cell r="HW301">
            <v>0</v>
          </cell>
          <cell r="HX301">
            <v>0</v>
          </cell>
          <cell r="HY301" t="str">
            <v>0</v>
          </cell>
          <cell r="HZ301" t="str">
            <v>12</v>
          </cell>
          <cell r="IA301">
            <v>27</v>
          </cell>
          <cell r="IB301">
            <v>15</v>
          </cell>
          <cell r="IC301">
            <v>1</v>
          </cell>
          <cell r="ID301">
            <v>3</v>
          </cell>
          <cell r="IE301">
            <v>1</v>
          </cell>
          <cell r="IF301">
            <v>0</v>
          </cell>
          <cell r="IG301">
            <v>115552.93</v>
          </cell>
          <cell r="IH301" t="str">
            <v>33140261,13</v>
          </cell>
          <cell r="II301" t="str">
            <v>1884</v>
          </cell>
          <cell r="IJ301">
            <v>10287854.172</v>
          </cell>
          <cell r="IK301">
            <v>43700523.253700003</v>
          </cell>
          <cell r="IL301">
            <v>977737.57640000002</v>
          </cell>
          <cell r="IM301">
            <v>1308433.4328999999</v>
          </cell>
          <cell r="IN301" t="str">
            <v>1823986,82</v>
          </cell>
          <cell r="IP301">
            <v>-41876536.433700003</v>
          </cell>
          <cell r="IQ301">
            <v>4.4242628769000002E-2</v>
          </cell>
          <cell r="IS301">
            <v>100</v>
          </cell>
          <cell r="IT301">
            <v>5</v>
          </cell>
          <cell r="IU301" t="str">
            <v>CORRECTIVE MAINTENANCE</v>
          </cell>
        </row>
        <row r="302">
          <cell r="A302" t="str">
            <v>KURUMAN CHRISTIAN ACADEMY</v>
          </cell>
          <cell r="B302" t="str">
            <v>PRIVATE SCHOOL</v>
          </cell>
          <cell r="C302" t="str">
            <v>NOT ON ASSET REGISTER</v>
          </cell>
          <cell r="D302">
            <v>300051301</v>
          </cell>
          <cell r="E302" t="str">
            <v/>
          </cell>
          <cell r="F302" t="str">
            <v>JOHN TAOLO GAETSEWE</v>
          </cell>
          <cell r="G302" t="str">
            <v>GA-SEGONYANA</v>
          </cell>
          <cell r="H302" t="str">
            <v>KURUMAN</v>
          </cell>
          <cell r="I302" t="str">
            <v>KURUMAN</v>
          </cell>
          <cell r="J302" t="str">
            <v>KALAHARI STREET, KURUMAN, 8460</v>
          </cell>
          <cell r="K302" t="str">
            <v>-27.458311</v>
          </cell>
          <cell r="L302" t="str">
            <v>23.424628</v>
          </cell>
          <cell r="N302" t="str">
            <v>PRIVATE</v>
          </cell>
          <cell r="O302" t="str">
            <v>PRIVATE</v>
          </cell>
          <cell r="P302" t="str">
            <v>MARINA LANDMAN</v>
          </cell>
          <cell r="Q302" t="str">
            <v>0843010233</v>
          </cell>
          <cell r="R302" t="str">
            <v>0842320377</v>
          </cell>
          <cell r="S302" t="str">
            <v>MARINALANDMAN4@GMAIL.COM</v>
          </cell>
          <cell r="T302" t="str">
            <v>PRIVATE</v>
          </cell>
          <cell r="U302" t="str">
            <v>URBAN</v>
          </cell>
          <cell r="V302" t="str">
            <v>RE/4056</v>
          </cell>
          <cell r="W302" t="str">
            <v>PRIVATE</v>
          </cell>
          <cell r="X302">
            <v>4.8</v>
          </cell>
          <cell r="Y302" t="str">
            <v>N/A</v>
          </cell>
          <cell r="AA302" t="str">
            <v>PRIVATE SCHOOL</v>
          </cell>
          <cell r="AB302" t="str">
            <v>PRIVATE</v>
          </cell>
          <cell r="AC302" t="str">
            <v>PRIVATE</v>
          </cell>
          <cell r="AD302" t="str">
            <v>PRIVATE</v>
          </cell>
          <cell r="AE302" t="str">
            <v>PRIVATE</v>
          </cell>
          <cell r="AF302" t="str">
            <v/>
          </cell>
          <cell r="AG302" t="str">
            <v>OPERATIONAL (LEARNERS AT THE SCHOOL)</v>
          </cell>
          <cell r="AH302" t="str">
            <v>PRIVATE</v>
          </cell>
          <cell r="AI302" t="str">
            <v xml:space="preserve">INDEPENDENT </v>
          </cell>
          <cell r="AJ302" t="str">
            <v xml:space="preserve">INDEPENDENT </v>
          </cell>
          <cell r="AK302">
            <v>609</v>
          </cell>
          <cell r="AL302" t="str">
            <v xml:space="preserve">MEDIUM INDEPENDENT </v>
          </cell>
          <cell r="AM302" t="str">
            <v>INDEPENDENT SCHOOL</v>
          </cell>
          <cell r="AN302" t="str">
            <v>GRADE RR</v>
          </cell>
          <cell r="AO302" t="str">
            <v>GRADE 12</v>
          </cell>
          <cell r="AP302" t="str">
            <v/>
          </cell>
          <cell r="AR302">
            <v>209</v>
          </cell>
          <cell r="AS302">
            <v>247</v>
          </cell>
          <cell r="AT302">
            <v>238</v>
          </cell>
          <cell r="AU302">
            <v>290</v>
          </cell>
          <cell r="AV302">
            <v>292</v>
          </cell>
          <cell r="AW302">
            <v>356</v>
          </cell>
          <cell r="BC302">
            <v>609</v>
          </cell>
          <cell r="BE302">
            <v>43</v>
          </cell>
          <cell r="BK302" t="str">
            <v>C4</v>
          </cell>
          <cell r="BL302" t="str">
            <v>C4</v>
          </cell>
          <cell r="BM302" t="str">
            <v>C4</v>
          </cell>
          <cell r="CW302" t="str">
            <v/>
          </cell>
          <cell r="DO302" t="str">
            <v/>
          </cell>
          <cell r="DP302" t="str">
            <v xml:space="preserve"> </v>
          </cell>
          <cell r="EM302" t="str">
            <v>YES</v>
          </cell>
          <cell r="EN302" t="str">
            <v/>
          </cell>
          <cell r="EO302" t="str">
            <v/>
          </cell>
          <cell r="EP302" t="str">
            <v/>
          </cell>
          <cell r="EQ302" t="str">
            <v/>
          </cell>
          <cell r="FH302" t="str">
            <v/>
          </cell>
          <cell r="FI302" t="str">
            <v/>
          </cell>
          <cell r="FP302">
            <v>0</v>
          </cell>
          <cell r="FR302">
            <v>0</v>
          </cell>
          <cell r="FT302">
            <v>0</v>
          </cell>
          <cell r="FV302">
            <v>0</v>
          </cell>
          <cell r="FW302">
            <v>0</v>
          </cell>
          <cell r="GA302" t="str">
            <v/>
          </cell>
          <cell r="GC302" t="str">
            <v/>
          </cell>
          <cell r="GG302" t="str">
            <v/>
          </cell>
          <cell r="GH302" t="str">
            <v/>
          </cell>
          <cell r="GT302" t="str">
            <v/>
          </cell>
          <cell r="GY302" t="str">
            <v/>
          </cell>
          <cell r="HE302" t="str">
            <v/>
          </cell>
          <cell r="HG302" t="str">
            <v/>
          </cell>
          <cell r="HO302" t="str">
            <v/>
          </cell>
          <cell r="HQ302" t="str">
            <v/>
          </cell>
          <cell r="HY302" t="str">
            <v/>
          </cell>
          <cell r="HZ302" t="str">
            <v/>
          </cell>
          <cell r="IH302" t="str">
            <v/>
          </cell>
          <cell r="II302" t="str">
            <v>TBD</v>
          </cell>
          <cell r="IJ302">
            <v>0</v>
          </cell>
          <cell r="IK302">
            <v>0</v>
          </cell>
          <cell r="IL302">
            <v>0</v>
          </cell>
          <cell r="IM302">
            <v>0</v>
          </cell>
          <cell r="IN302" t="str">
            <v/>
          </cell>
          <cell r="IP302">
            <v>0</v>
          </cell>
          <cell r="IS302">
            <v>100</v>
          </cell>
          <cell r="IT302">
            <v>5</v>
          </cell>
          <cell r="IU302" t="str">
            <v>PREVENTATIVE MAINTENANCE</v>
          </cell>
        </row>
        <row r="303">
          <cell r="A303" t="str">
            <v>KURUMAN NEW ENGLISH MEDIUM  SECONDARY SCHOOL (WRENCHVILLE/KALAHARI)</v>
          </cell>
          <cell r="B303" t="str">
            <v>NEW SCHOOL</v>
          </cell>
          <cell r="C303" t="str">
            <v>NOT ON ASSET REGISTER</v>
          </cell>
          <cell r="D303">
            <v>300000013</v>
          </cell>
          <cell r="E303" t="str">
            <v/>
          </cell>
          <cell r="F303" t="str">
            <v>JOHN TAOLO GAETSEWE</v>
          </cell>
          <cell r="G303" t="str">
            <v>GA-SEGONYANA</v>
          </cell>
          <cell r="H303" t="str">
            <v>KURUMAN</v>
          </cell>
          <cell r="I303" t="str">
            <v>KURUMAN</v>
          </cell>
          <cell r="J303" t="str">
            <v>INSTITUTE STREET, KURUMAN, 8460</v>
          </cell>
          <cell r="K303" t="str">
            <v>-27.424318</v>
          </cell>
          <cell r="L303" t="str">
            <v>23.442494</v>
          </cell>
          <cell r="N303" t="str">
            <v>TBD</v>
          </cell>
          <cell r="O303" t="str">
            <v>TBD</v>
          </cell>
          <cell r="P303" t="str">
            <v>TBD</v>
          </cell>
          <cell r="Q303" t="str">
            <v>TBD</v>
          </cell>
          <cell r="R303" t="str">
            <v>TBD</v>
          </cell>
          <cell r="S303" t="str">
            <v>TBD</v>
          </cell>
          <cell r="T303" t="str">
            <v>NO</v>
          </cell>
          <cell r="U303" t="str">
            <v>URBAN</v>
          </cell>
          <cell r="V303" t="str">
            <v>NEW</v>
          </cell>
          <cell r="W303" t="str">
            <v>TBD</v>
          </cell>
          <cell r="X303">
            <v>4.8</v>
          </cell>
          <cell r="Y303" t="str">
            <v>TBD</v>
          </cell>
          <cell r="AA303" t="str">
            <v>NEW PERMANENT</v>
          </cell>
          <cell r="AB303" t="str">
            <v/>
          </cell>
          <cell r="AC303" t="str">
            <v/>
          </cell>
          <cell r="AD303" t="str">
            <v/>
          </cell>
          <cell r="AE303" t="str">
            <v/>
          </cell>
          <cell r="AF303" t="str">
            <v/>
          </cell>
          <cell r="AG303" t="str">
            <v>PLANNING PHASE</v>
          </cell>
          <cell r="AH303" t="str">
            <v>PUBLIC</v>
          </cell>
          <cell r="AI303" t="str">
            <v>FULL SERVICE SCHOOL IN PLANNING</v>
          </cell>
          <cell r="AJ303" t="str">
            <v xml:space="preserve">SECONDARY </v>
          </cell>
          <cell r="AK303">
            <v>0</v>
          </cell>
          <cell r="AL303" t="str">
            <v xml:space="preserve">LARGE SECONDARY </v>
          </cell>
          <cell r="AM303" t="str">
            <v xml:space="preserve">LEVEL 5 SECONDARY SCHOOL </v>
          </cell>
          <cell r="AN303" t="str">
            <v>GRADE 8</v>
          </cell>
          <cell r="AO303" t="str">
            <v>GRADE 12</v>
          </cell>
          <cell r="AP303" t="str">
            <v/>
          </cell>
          <cell r="BC303">
            <v>0</v>
          </cell>
          <cell r="BK303" t="str">
            <v/>
          </cell>
          <cell r="BL303" t="str">
            <v/>
          </cell>
          <cell r="CW303" t="str">
            <v/>
          </cell>
          <cell r="DO303" t="str">
            <v>1000</v>
          </cell>
          <cell r="DP303" t="str">
            <v/>
          </cell>
          <cell r="EM303" t="str">
            <v/>
          </cell>
          <cell r="EN303" t="str">
            <v/>
          </cell>
          <cell r="EO303" t="str">
            <v/>
          </cell>
          <cell r="EP303" t="str">
            <v/>
          </cell>
          <cell r="EQ303" t="str">
            <v/>
          </cell>
          <cell r="FG303" t="str">
            <v>FULL SCHOOL - 3</v>
          </cell>
          <cell r="FH303" t="str">
            <v/>
          </cell>
          <cell r="FJ303" t="str">
            <v>PRIORITISE</v>
          </cell>
          <cell r="FL303">
            <v>7</v>
          </cell>
          <cell r="FM303" t="str">
            <v>KRMS</v>
          </cell>
          <cell r="FN303" t="str">
            <v>ENGLISH</v>
          </cell>
          <cell r="FP303">
            <v>0</v>
          </cell>
          <cell r="FQ303" t="str">
            <v>FULL SECONDARY SCHOOL WITH: LARGE ADMIN, 4 HOD, 4 LTSM STORE, 25 CLASSROOMS, 2 LARGE ABLUTION, 1 MEDIUM ABLUTION, LIBRARY, 2 ICT CLASSROOMS, 3 SCIENCE LABS, MULTI-PURPOSE CLASSROOM, NUTRITION AND FORUM, HALL, CARETAKER, GUARD HOUSE, REFUSE, CONDEMNATION, 20 COVERED PARKING, 2 FLAGPOLES, 27 DRINKING FOUNTAINS, 2 COURTS, SPORTS FIELD</v>
          </cell>
          <cell r="FR303">
            <v>0</v>
          </cell>
          <cell r="FT303">
            <v>0</v>
          </cell>
          <cell r="FV303">
            <v>0</v>
          </cell>
          <cell r="FW303">
            <v>0</v>
          </cell>
          <cell r="GA303" t="str">
            <v/>
          </cell>
          <cell r="GC303" t="str">
            <v/>
          </cell>
          <cell r="GG303" t="str">
            <v/>
          </cell>
          <cell r="GH303" t="str">
            <v/>
          </cell>
          <cell r="GT303" t="str">
            <v/>
          </cell>
          <cell r="GY303" t="str">
            <v/>
          </cell>
          <cell r="HE303" t="str">
            <v/>
          </cell>
          <cell r="HG303" t="str">
            <v/>
          </cell>
          <cell r="HO303" t="str">
            <v/>
          </cell>
          <cell r="HQ303" t="str">
            <v/>
          </cell>
          <cell r="HY303" t="str">
            <v/>
          </cell>
          <cell r="HZ303" t="str">
            <v/>
          </cell>
          <cell r="IH303" t="str">
            <v/>
          </cell>
          <cell r="II303" t="str">
            <v>TBD</v>
          </cell>
          <cell r="IK303">
            <v>0</v>
          </cell>
          <cell r="IL303">
            <v>0</v>
          </cell>
          <cell r="IM303">
            <v>0</v>
          </cell>
          <cell r="IN303" t="str">
            <v/>
          </cell>
          <cell r="IP303">
            <v>0</v>
          </cell>
          <cell r="IS303">
            <v>100</v>
          </cell>
          <cell r="IT303">
            <v>5</v>
          </cell>
          <cell r="IU303" t="str">
            <v>PREVENTATIVE MAINTENANCE</v>
          </cell>
        </row>
        <row r="304">
          <cell r="A304" t="str">
            <v>LAERSKOOL  BRANDVLEI</v>
          </cell>
          <cell r="B304" t="str">
            <v>GOVERNMENT SCHOOL</v>
          </cell>
          <cell r="C304" t="str">
            <v>NCPRP1297</v>
          </cell>
          <cell r="D304">
            <v>300034205</v>
          </cell>
          <cell r="E304" t="str">
            <v/>
          </cell>
          <cell r="F304" t="str">
            <v>NAMAKWA</v>
          </cell>
          <cell r="G304" t="str">
            <v>HANTAM</v>
          </cell>
          <cell r="H304" t="str">
            <v>BRANDVLEI</v>
          </cell>
          <cell r="I304" t="str">
            <v>BRANDVLEI</v>
          </cell>
          <cell r="J304" t="str">
            <v>13, VOORTREKKER STREET, BRANDULEI, 8915</v>
          </cell>
          <cell r="K304" t="str">
            <v>-30.464860</v>
          </cell>
          <cell r="L304" t="str">
            <v>20.484591</v>
          </cell>
          <cell r="M304">
            <v>4</v>
          </cell>
          <cell r="N304" t="str">
            <v>GH VAN ROOI</v>
          </cell>
          <cell r="O304" t="str">
            <v>2</v>
          </cell>
          <cell r="P304" t="str">
            <v>SYBRAND DE BEER</v>
          </cell>
          <cell r="Q304" t="str">
            <v>0546030226</v>
          </cell>
          <cell r="R304" t="str">
            <v>0824008541</v>
          </cell>
          <cell r="S304" t="str">
            <v>WILFERDHENDRICKS16@GMAIL.COM</v>
          </cell>
          <cell r="T304" t="str">
            <v>NO</v>
          </cell>
          <cell r="U304" t="str">
            <v>URBAN</v>
          </cell>
          <cell r="V304" t="str">
            <v>27</v>
          </cell>
          <cell r="W304" t="str">
            <v>1,142</v>
          </cell>
          <cell r="X304">
            <v>2.8</v>
          </cell>
          <cell r="Y304" t="str">
            <v>-1,658</v>
          </cell>
          <cell r="Z304">
            <v>1902</v>
          </cell>
          <cell r="AA304" t="str">
            <v>PERMANENT</v>
          </cell>
          <cell r="AB304" t="str">
            <v/>
          </cell>
          <cell r="AC304" t="str">
            <v/>
          </cell>
          <cell r="AD304" t="str">
            <v>NATIONAL</v>
          </cell>
          <cell r="AE304" t="str">
            <v>NO</v>
          </cell>
          <cell r="AF304" t="str">
            <v/>
          </cell>
          <cell r="AG304" t="str">
            <v>OPERATIONAL (LEARNERS AT THE SCHOOL)</v>
          </cell>
          <cell r="AH304" t="str">
            <v>PUBLIC</v>
          </cell>
          <cell r="AI304" t="str">
            <v>FULL SERVICE</v>
          </cell>
          <cell r="AJ304" t="str">
            <v>PRIMARY</v>
          </cell>
          <cell r="AK304">
            <v>565</v>
          </cell>
          <cell r="AL304" t="str">
            <v>MEDIUM PRIMARY</v>
          </cell>
          <cell r="AM304" t="str">
            <v xml:space="preserve">LEVEL 2 PRIMARY SCHOOL </v>
          </cell>
          <cell r="AN304" t="str">
            <v>GRADE R</v>
          </cell>
          <cell r="AO304" t="str">
            <v>GRADE 7</v>
          </cell>
          <cell r="AP304" t="str">
            <v>250</v>
          </cell>
          <cell r="AQ304">
            <v>244</v>
          </cell>
          <cell r="AR304">
            <v>261</v>
          </cell>
          <cell r="AS304">
            <v>272</v>
          </cell>
          <cell r="AT304">
            <v>275</v>
          </cell>
          <cell r="AU304">
            <v>291</v>
          </cell>
          <cell r="AV304">
            <v>289</v>
          </cell>
          <cell r="AW304">
            <v>262</v>
          </cell>
          <cell r="AX304">
            <v>418</v>
          </cell>
          <cell r="AY304">
            <v>263</v>
          </cell>
          <cell r="AZ304">
            <v>453</v>
          </cell>
          <cell r="BA304">
            <v>529</v>
          </cell>
          <cell r="BB304">
            <v>530</v>
          </cell>
          <cell r="BC304">
            <v>565</v>
          </cell>
          <cell r="BE304">
            <v>0</v>
          </cell>
          <cell r="BK304" t="str">
            <v>C3</v>
          </cell>
          <cell r="BL304" t="str">
            <v>C4</v>
          </cell>
          <cell r="BM304" t="str">
            <v>C4</v>
          </cell>
          <cell r="CW304" t="str">
            <v>Flush toilet (municipal)</v>
          </cell>
          <cell r="DO304" t="str">
            <v>2721,68</v>
          </cell>
          <cell r="DP304" t="str">
            <v>WELDED MESH</v>
          </cell>
          <cell r="EM304" t="str">
            <v/>
          </cell>
          <cell r="EN304" t="str">
            <v/>
          </cell>
          <cell r="EO304" t="str">
            <v/>
          </cell>
          <cell r="EP304" t="str">
            <v/>
          </cell>
          <cell r="EQ304" t="str">
            <v/>
          </cell>
          <cell r="FH304" t="str">
            <v/>
          </cell>
          <cell r="FI304" t="str">
            <v/>
          </cell>
          <cell r="FP304">
            <v>1773653.6708</v>
          </cell>
          <cell r="FR304">
            <v>1773653.6708</v>
          </cell>
          <cell r="FT304">
            <v>1773653.6708</v>
          </cell>
          <cell r="FV304">
            <v>1773653.6708</v>
          </cell>
          <cell r="FW304">
            <v>7094614.6831999999</v>
          </cell>
          <cell r="GA304" t="str">
            <v/>
          </cell>
          <cell r="GC304" t="str">
            <v>Yes</v>
          </cell>
          <cell r="GD304">
            <v>0</v>
          </cell>
          <cell r="GE304">
            <v>0</v>
          </cell>
          <cell r="GF304">
            <v>0</v>
          </cell>
          <cell r="GG304" t="str">
            <v>0</v>
          </cell>
          <cell r="GH304" t="str">
            <v>0</v>
          </cell>
          <cell r="GI304" t="str">
            <v>Municipal/Communal</v>
          </cell>
          <cell r="GJ304" t="str">
            <v>Less than 100%</v>
          </cell>
          <cell r="GK304" t="str">
            <v>YES</v>
          </cell>
          <cell r="GL304">
            <v>2</v>
          </cell>
          <cell r="GM304">
            <v>5000</v>
          </cell>
          <cell r="GN304" t="str">
            <v>2 x 2.5kl</v>
          </cell>
          <cell r="GR304" t="str">
            <v>Reticulated for drinking purposes, Reticulated for water borne sewerage system</v>
          </cell>
          <cell r="GS304" t="str">
            <v>Not needed</v>
          </cell>
          <cell r="GT304" t="str">
            <v/>
          </cell>
          <cell r="GU304">
            <v>13</v>
          </cell>
          <cell r="GV304">
            <v>16</v>
          </cell>
          <cell r="GW304">
            <v>-3</v>
          </cell>
          <cell r="GX304">
            <v>0.1875</v>
          </cell>
          <cell r="GY304" t="str">
            <v>6</v>
          </cell>
          <cell r="GZ304">
            <v>9</v>
          </cell>
          <cell r="HA304">
            <v>5</v>
          </cell>
          <cell r="HB304">
            <v>0.55555555555555558</v>
          </cell>
          <cell r="HC304">
            <v>0</v>
          </cell>
          <cell r="HD304">
            <v>1</v>
          </cell>
          <cell r="HE304" t="str">
            <v>1</v>
          </cell>
          <cell r="HF304">
            <v>0</v>
          </cell>
          <cell r="HG304" t="str">
            <v>2</v>
          </cell>
          <cell r="HH304">
            <v>1</v>
          </cell>
          <cell r="HI304">
            <v>0</v>
          </cell>
          <cell r="HJ304">
            <v>0</v>
          </cell>
          <cell r="HK304">
            <v>0</v>
          </cell>
          <cell r="HL304">
            <v>1</v>
          </cell>
          <cell r="HM304">
            <v>1</v>
          </cell>
          <cell r="HN304">
            <v>0</v>
          </cell>
          <cell r="HO304" t="str">
            <v>0</v>
          </cell>
          <cell r="HP304">
            <v>0</v>
          </cell>
          <cell r="HQ304" t="str">
            <v>0</v>
          </cell>
          <cell r="HR304">
            <v>4</v>
          </cell>
          <cell r="HS304">
            <v>4</v>
          </cell>
          <cell r="HT304">
            <v>10</v>
          </cell>
          <cell r="HU304">
            <v>6</v>
          </cell>
          <cell r="HW304">
            <v>0</v>
          </cell>
          <cell r="HX304">
            <v>1</v>
          </cell>
          <cell r="HY304" t="str">
            <v>1</v>
          </cell>
          <cell r="HZ304" t="str">
            <v>0</v>
          </cell>
          <cell r="IA304">
            <v>10</v>
          </cell>
          <cell r="IB304">
            <v>10</v>
          </cell>
          <cell r="IC304">
            <v>2</v>
          </cell>
          <cell r="ID304">
            <v>2</v>
          </cell>
          <cell r="IE304">
            <v>1</v>
          </cell>
          <cell r="IF304">
            <v>0</v>
          </cell>
          <cell r="IG304">
            <v>132603.31</v>
          </cell>
          <cell r="IH304" t="str">
            <v>16428052,78</v>
          </cell>
          <cell r="II304" t="str">
            <v>1913</v>
          </cell>
          <cell r="IJ304">
            <v>8763383.9279999994</v>
          </cell>
          <cell r="IK304">
            <v>16795365.810400002</v>
          </cell>
          <cell r="IL304">
            <v>576536.40619999997</v>
          </cell>
          <cell r="IM304">
            <v>771535.76509999996</v>
          </cell>
          <cell r="IN304" t="str">
            <v>341,21</v>
          </cell>
          <cell r="IP304">
            <v>-16795024.600400001</v>
          </cell>
          <cell r="IQ304">
            <v>0</v>
          </cell>
          <cell r="IS304">
            <v>100</v>
          </cell>
          <cell r="IT304">
            <v>5</v>
          </cell>
          <cell r="IU304" t="str">
            <v>CORRECTIVE MAINTENANCE</v>
          </cell>
        </row>
        <row r="305">
          <cell r="A305" t="str">
            <v>LAERSKOOL ANDALUSIA</v>
          </cell>
          <cell r="B305" t="str">
            <v>GOVERNMENT SCHOOL</v>
          </cell>
          <cell r="C305" t="str">
            <v>NCPRP0429, 0485, 0568, 0624, 0727</v>
          </cell>
          <cell r="D305">
            <v>300012206</v>
          </cell>
          <cell r="E305" t="str">
            <v/>
          </cell>
          <cell r="F305" t="str">
            <v>FRANCES BAARD</v>
          </cell>
          <cell r="G305" t="str">
            <v>PHOKWANE</v>
          </cell>
          <cell r="H305" t="str">
            <v>JAN KEMPDORP</v>
          </cell>
          <cell r="I305" t="str">
            <v>JANKEMPDORP</v>
          </cell>
          <cell r="J305" t="str">
            <v>1, KERK STREET, JAN KEMPDORP, 8550</v>
          </cell>
          <cell r="K305" t="str">
            <v>-27.9121</v>
          </cell>
          <cell r="L305" t="str">
            <v>24.841281</v>
          </cell>
          <cell r="M305">
            <v>8</v>
          </cell>
          <cell r="N305" t="str">
            <v>KG DITSEHO</v>
          </cell>
          <cell r="O305" t="str">
            <v>4</v>
          </cell>
          <cell r="P305" t="str">
            <v>NOËL VENTER</v>
          </cell>
          <cell r="Q305" t="str">
            <v>0534561728</v>
          </cell>
          <cell r="R305" t="str">
            <v>0829738494</v>
          </cell>
          <cell r="S305" t="str">
            <v>LSANDALUSIA@VODAMAIL.CO.ZA</v>
          </cell>
          <cell r="T305" t="str">
            <v>YES</v>
          </cell>
          <cell r="U305" t="str">
            <v>URBAN</v>
          </cell>
          <cell r="V305" t="str">
            <v>278</v>
          </cell>
          <cell r="W305" t="str">
            <v>1,2048</v>
          </cell>
          <cell r="X305">
            <v>2.8</v>
          </cell>
          <cell r="Y305" t="str">
            <v>-1,5952</v>
          </cell>
          <cell r="AA305" t="str">
            <v>PERMANENT</v>
          </cell>
          <cell r="AB305" t="str">
            <v/>
          </cell>
          <cell r="AC305" t="str">
            <v/>
          </cell>
          <cell r="AD305" t="str">
            <v>PROVINCIAL</v>
          </cell>
          <cell r="AE305" t="str">
            <v/>
          </cell>
          <cell r="AF305" t="str">
            <v/>
          </cell>
          <cell r="AG305" t="str">
            <v>OPERATIONAL (LEARNERS AT THE SCHOOL)</v>
          </cell>
          <cell r="AH305" t="str">
            <v>PUBLIC</v>
          </cell>
          <cell r="AI305" t="str">
            <v>FULL SERVICE</v>
          </cell>
          <cell r="AJ305" t="str">
            <v>PRIMARY</v>
          </cell>
          <cell r="AK305">
            <v>430</v>
          </cell>
          <cell r="AL305" t="str">
            <v>MEDIUM PRIMARY</v>
          </cell>
          <cell r="AM305" t="str">
            <v xml:space="preserve">LEVEL 2 PRIMARY SCHOOL </v>
          </cell>
          <cell r="AN305" t="str">
            <v>GRADE R</v>
          </cell>
          <cell r="AO305" t="str">
            <v>GRADE 7</v>
          </cell>
          <cell r="AP305" t="str">
            <v>460</v>
          </cell>
          <cell r="AQ305">
            <v>480</v>
          </cell>
          <cell r="AR305">
            <v>450</v>
          </cell>
          <cell r="AS305">
            <v>491</v>
          </cell>
          <cell r="AT305">
            <v>524</v>
          </cell>
          <cell r="AU305">
            <v>524</v>
          </cell>
          <cell r="AV305">
            <v>493</v>
          </cell>
          <cell r="AW305">
            <v>433</v>
          </cell>
          <cell r="AX305">
            <v>515</v>
          </cell>
          <cell r="AY305">
            <v>451</v>
          </cell>
          <cell r="AZ305">
            <v>452</v>
          </cell>
          <cell r="BA305">
            <v>417</v>
          </cell>
          <cell r="BB305">
            <v>426</v>
          </cell>
          <cell r="BC305">
            <v>430</v>
          </cell>
          <cell r="BE305">
            <v>0</v>
          </cell>
          <cell r="BK305" t="str">
            <v>C2</v>
          </cell>
          <cell r="BL305" t="str">
            <v>C3</v>
          </cell>
          <cell r="BM305" t="str">
            <v>C3</v>
          </cell>
          <cell r="CW305" t="str">
            <v>Flush toilet (municipal)</v>
          </cell>
          <cell r="DO305" t="str">
            <v>773,75</v>
          </cell>
          <cell r="DP305" t="str">
            <v xml:space="preserve"> </v>
          </cell>
          <cell r="EH305">
            <v>6</v>
          </cell>
          <cell r="EM305" t="str">
            <v>YES</v>
          </cell>
          <cell r="EN305" t="str">
            <v/>
          </cell>
          <cell r="EO305" t="str">
            <v/>
          </cell>
          <cell r="EP305" t="str">
            <v/>
          </cell>
          <cell r="EQ305" t="str">
            <v/>
          </cell>
          <cell r="FH305" t="str">
            <v/>
          </cell>
          <cell r="FI305" t="str">
            <v/>
          </cell>
          <cell r="FP305">
            <v>0</v>
          </cell>
          <cell r="FR305">
            <v>0</v>
          </cell>
          <cell r="FT305">
            <v>0</v>
          </cell>
          <cell r="FV305">
            <v>0</v>
          </cell>
          <cell r="FW305">
            <v>0</v>
          </cell>
          <cell r="GA305" t="str">
            <v/>
          </cell>
          <cell r="GC305" t="str">
            <v>Yes</v>
          </cell>
          <cell r="GD305">
            <v>0</v>
          </cell>
          <cell r="GE305">
            <v>0</v>
          </cell>
          <cell r="GF305">
            <v>0</v>
          </cell>
          <cell r="GG305" t="str">
            <v>0</v>
          </cell>
          <cell r="GH305" t="str">
            <v>0</v>
          </cell>
          <cell r="GI305" t="str">
            <v>Borehole/Well on site, Municipal/Communal</v>
          </cell>
          <cell r="GJ305" t="str">
            <v>Less than 100%</v>
          </cell>
          <cell r="GK305" t="str">
            <v>NO</v>
          </cell>
          <cell r="GL305">
            <v>0</v>
          </cell>
          <cell r="GR305" t="str">
            <v>Reticulated for drinking purposes, Reticulated for vegetable garden, Reticulated for water borne sewerage system, Reticulated for watering of sport fields and gardens</v>
          </cell>
          <cell r="GS305" t="str">
            <v>Less than 25% needed</v>
          </cell>
          <cell r="GT305" t="str">
            <v/>
          </cell>
          <cell r="GU305">
            <v>34</v>
          </cell>
          <cell r="GV305">
            <v>10.75</v>
          </cell>
          <cell r="GW305">
            <v>23.25</v>
          </cell>
          <cell r="GX305">
            <v>0</v>
          </cell>
          <cell r="GY305" t="str">
            <v>7</v>
          </cell>
          <cell r="GZ305">
            <v>0</v>
          </cell>
          <cell r="HA305">
            <v>0</v>
          </cell>
          <cell r="HB305">
            <v>0</v>
          </cell>
          <cell r="HC305">
            <v>0</v>
          </cell>
          <cell r="HD305">
            <v>1</v>
          </cell>
          <cell r="HE305" t="str">
            <v>0</v>
          </cell>
          <cell r="HF305">
            <v>1</v>
          </cell>
          <cell r="HG305" t="str">
            <v>1</v>
          </cell>
          <cell r="HH305">
            <v>1</v>
          </cell>
          <cell r="HI305">
            <v>0</v>
          </cell>
          <cell r="HJ305">
            <v>0</v>
          </cell>
          <cell r="HK305">
            <v>0</v>
          </cell>
          <cell r="HL305">
            <v>1</v>
          </cell>
          <cell r="HM305">
            <v>1</v>
          </cell>
          <cell r="HN305">
            <v>1</v>
          </cell>
          <cell r="HO305" t="str">
            <v>1</v>
          </cell>
          <cell r="HP305">
            <v>1</v>
          </cell>
          <cell r="HQ305" t="str">
            <v>0</v>
          </cell>
          <cell r="HR305">
            <v>8</v>
          </cell>
          <cell r="HS305">
            <v>15</v>
          </cell>
          <cell r="HT305">
            <v>14</v>
          </cell>
          <cell r="HU305">
            <v>6</v>
          </cell>
          <cell r="HW305">
            <v>0</v>
          </cell>
          <cell r="HX305">
            <v>1</v>
          </cell>
          <cell r="HY305" t="str">
            <v>1</v>
          </cell>
          <cell r="HZ305" t="str">
            <v>25</v>
          </cell>
          <cell r="IA305">
            <v>15</v>
          </cell>
          <cell r="IB305">
            <v>0</v>
          </cell>
          <cell r="IC305">
            <v>12</v>
          </cell>
          <cell r="ID305">
            <v>12</v>
          </cell>
          <cell r="IE305">
            <v>1</v>
          </cell>
          <cell r="IF305">
            <v>0</v>
          </cell>
          <cell r="IG305">
            <v>3009463.71</v>
          </cell>
          <cell r="IH305" t="str">
            <v>51032058,6</v>
          </cell>
          <cell r="II305" t="str">
            <v>1939</v>
          </cell>
          <cell r="IJ305">
            <v>6018501.6199000003</v>
          </cell>
          <cell r="IK305">
            <v>53632623.772799999</v>
          </cell>
          <cell r="IL305">
            <v>4737609.5982999997</v>
          </cell>
          <cell r="IM305">
            <v>6339990.3410999998</v>
          </cell>
          <cell r="IN305" t="str">
            <v>3009463,71</v>
          </cell>
          <cell r="IP305">
            <v>-50623160.062799998</v>
          </cell>
          <cell r="IQ305">
            <v>4.3078693134E-2</v>
          </cell>
          <cell r="IS305">
            <v>100</v>
          </cell>
          <cell r="IT305">
            <v>5</v>
          </cell>
          <cell r="IU305" t="str">
            <v>CORRECTIVE MAINTENANCE</v>
          </cell>
        </row>
        <row r="306">
          <cell r="A306" t="str">
            <v>LAERSKOOL CALVINIA</v>
          </cell>
          <cell r="B306" t="str">
            <v>GOVERNMENT SCHOOL</v>
          </cell>
          <cell r="C306" t="str">
            <v>NCPRP0981</v>
          </cell>
          <cell r="D306">
            <v>300033209</v>
          </cell>
          <cell r="E306" t="str">
            <v>ALBERTUS VAN RHYN HOSTEL</v>
          </cell>
          <cell r="F306" t="str">
            <v>NAMAKWA</v>
          </cell>
          <cell r="G306" t="str">
            <v>HANTAM</v>
          </cell>
          <cell r="H306" t="str">
            <v>CALVINIA</v>
          </cell>
          <cell r="I306" t="str">
            <v>CALVINIA</v>
          </cell>
          <cell r="J306" t="str">
            <v>KERK &amp; VAN RIEBEECK, CALVINIA, 8190</v>
          </cell>
          <cell r="K306" t="str">
            <v>-31.470569</v>
          </cell>
          <cell r="L306" t="str">
            <v>19.776603</v>
          </cell>
          <cell r="M306">
            <v>4</v>
          </cell>
          <cell r="N306" t="str">
            <v>GH VAN ROOI</v>
          </cell>
          <cell r="O306" t="str">
            <v>5</v>
          </cell>
          <cell r="P306" t="str">
            <v>CORNELIA ENGELBRECHT</v>
          </cell>
          <cell r="Q306" t="str">
            <v>0273411029</v>
          </cell>
          <cell r="R306" t="str">
            <v>0824319308</v>
          </cell>
          <cell r="S306" t="str">
            <v>LSC@HANTAM.CO.ZA</v>
          </cell>
          <cell r="T306" t="str">
            <v>YES</v>
          </cell>
          <cell r="U306" t="str">
            <v>URBAN</v>
          </cell>
          <cell r="V306" t="str">
            <v>349</v>
          </cell>
          <cell r="W306" t="str">
            <v>0,9867</v>
          </cell>
          <cell r="X306">
            <v>2.8</v>
          </cell>
          <cell r="Y306" t="str">
            <v>-1,8133</v>
          </cell>
          <cell r="Z306">
            <v>2764</v>
          </cell>
          <cell r="AA306" t="str">
            <v>PERMANENT</v>
          </cell>
          <cell r="AB306" t="str">
            <v/>
          </cell>
          <cell r="AC306" t="str">
            <v/>
          </cell>
          <cell r="AD306" t="str">
            <v>PROVINCIAL</v>
          </cell>
          <cell r="AE306" t="str">
            <v>NO</v>
          </cell>
          <cell r="AF306" t="str">
            <v/>
          </cell>
          <cell r="AG306" t="str">
            <v>OPERATIONAL (LEARNERS AT THE SCHOOL)</v>
          </cell>
          <cell r="AH306" t="str">
            <v>PUBLIC</v>
          </cell>
          <cell r="AI306" t="str">
            <v>PUBLIC ORDINARY SCHOOL</v>
          </cell>
          <cell r="AJ306" t="str">
            <v>PRIMARY</v>
          </cell>
          <cell r="AK306">
            <v>256</v>
          </cell>
          <cell r="AL306" t="str">
            <v>SMALL PRIMARY</v>
          </cell>
          <cell r="AM306" t="str">
            <v xml:space="preserve">LEVEL 1 PRIMARY SCHOOL </v>
          </cell>
          <cell r="AN306" t="str">
            <v>GRADE R</v>
          </cell>
          <cell r="AO306" t="str">
            <v>GRADE 7</v>
          </cell>
          <cell r="AP306" t="str">
            <v>284</v>
          </cell>
          <cell r="AQ306">
            <v>257</v>
          </cell>
          <cell r="AR306">
            <v>242</v>
          </cell>
          <cell r="AS306">
            <v>251</v>
          </cell>
          <cell r="AT306">
            <v>237</v>
          </cell>
          <cell r="AU306">
            <v>244</v>
          </cell>
          <cell r="AV306">
            <v>275</v>
          </cell>
          <cell r="AW306">
            <v>280</v>
          </cell>
          <cell r="AX306">
            <v>298</v>
          </cell>
          <cell r="AY306">
            <v>277</v>
          </cell>
          <cell r="AZ306">
            <v>270</v>
          </cell>
          <cell r="BA306">
            <v>271</v>
          </cell>
          <cell r="BB306">
            <v>262</v>
          </cell>
          <cell r="BC306">
            <v>256</v>
          </cell>
          <cell r="BE306">
            <v>0</v>
          </cell>
          <cell r="BK306" t="str">
            <v>C4</v>
          </cell>
          <cell r="BL306" t="str">
            <v>C3</v>
          </cell>
          <cell r="BM306" t="str">
            <v>C3</v>
          </cell>
          <cell r="CW306" t="str">
            <v>Flush toilet (septic tank)</v>
          </cell>
          <cell r="DO306" t="str">
            <v>1163,41</v>
          </cell>
          <cell r="DP306" t="str">
            <v>RAZOR WIRE FENCE</v>
          </cell>
          <cell r="EM306" t="str">
            <v>YES</v>
          </cell>
          <cell r="EN306" t="str">
            <v>106</v>
          </cell>
          <cell r="EO306" t="str">
            <v>58</v>
          </cell>
          <cell r="EP306" t="str">
            <v>48</v>
          </cell>
          <cell r="EQ306" t="str">
            <v/>
          </cell>
          <cell r="FH306" t="str">
            <v/>
          </cell>
          <cell r="FI306" t="str">
            <v/>
          </cell>
          <cell r="FP306">
            <v>371000</v>
          </cell>
          <cell r="FR306">
            <v>371000</v>
          </cell>
          <cell r="FT306">
            <v>371000</v>
          </cell>
          <cell r="FV306">
            <v>371000</v>
          </cell>
          <cell r="FW306">
            <v>1484000</v>
          </cell>
          <cell r="GA306" t="str">
            <v/>
          </cell>
          <cell r="GC306" t="str">
            <v>Yes</v>
          </cell>
          <cell r="GD306">
            <v>0</v>
          </cell>
          <cell r="GE306">
            <v>0</v>
          </cell>
          <cell r="GF306">
            <v>0</v>
          </cell>
          <cell r="GG306" t="str">
            <v>0</v>
          </cell>
          <cell r="GH306" t="str">
            <v>0</v>
          </cell>
          <cell r="GI306" t="str">
            <v>Borehole/Well on site, Municipal Yard Supply</v>
          </cell>
          <cell r="GJ306" t="str">
            <v>Less than 100%</v>
          </cell>
          <cell r="GK306" t="str">
            <v>NO</v>
          </cell>
          <cell r="GL306">
            <v>0</v>
          </cell>
          <cell r="GR306" t="str">
            <v>Reticulated for drinking purposes, Reticulated for vegetable garden, Reticulated for water borne sewerage system</v>
          </cell>
          <cell r="GS306" t="str">
            <v>Not needed</v>
          </cell>
          <cell r="GT306" t="str">
            <v/>
          </cell>
          <cell r="GU306">
            <v>11</v>
          </cell>
          <cell r="GV306">
            <v>12</v>
          </cell>
          <cell r="GW306">
            <v>-1</v>
          </cell>
          <cell r="GX306">
            <v>0.25</v>
          </cell>
          <cell r="GY306" t="str">
            <v>10</v>
          </cell>
          <cell r="GZ306">
            <v>8</v>
          </cell>
          <cell r="HA306">
            <v>2</v>
          </cell>
          <cell r="HB306">
            <v>0.25</v>
          </cell>
          <cell r="HC306">
            <v>0</v>
          </cell>
          <cell r="HD306">
            <v>1</v>
          </cell>
          <cell r="HE306" t="str">
            <v>0</v>
          </cell>
          <cell r="HF306">
            <v>0</v>
          </cell>
          <cell r="HG306" t="str">
            <v>0</v>
          </cell>
          <cell r="HH306">
            <v>0</v>
          </cell>
          <cell r="HI306">
            <v>0</v>
          </cell>
          <cell r="HJ306">
            <v>0</v>
          </cell>
          <cell r="HK306">
            <v>0</v>
          </cell>
          <cell r="HL306">
            <v>1</v>
          </cell>
          <cell r="HM306">
            <v>1</v>
          </cell>
          <cell r="HN306">
            <v>0</v>
          </cell>
          <cell r="HO306" t="str">
            <v>0</v>
          </cell>
          <cell r="HP306">
            <v>0</v>
          </cell>
          <cell r="HQ306" t="str">
            <v>0</v>
          </cell>
          <cell r="HR306">
            <v>4</v>
          </cell>
          <cell r="HS306">
            <v>4</v>
          </cell>
          <cell r="HT306">
            <v>8</v>
          </cell>
          <cell r="HU306">
            <v>4</v>
          </cell>
          <cell r="HW306">
            <v>0</v>
          </cell>
          <cell r="HX306">
            <v>0</v>
          </cell>
          <cell r="HY306" t="str">
            <v>0</v>
          </cell>
          <cell r="HZ306" t="str">
            <v>18</v>
          </cell>
          <cell r="IA306">
            <v>14</v>
          </cell>
          <cell r="IB306">
            <v>0</v>
          </cell>
          <cell r="IC306">
            <v>4</v>
          </cell>
          <cell r="ID306">
            <v>4</v>
          </cell>
          <cell r="IE306">
            <v>1</v>
          </cell>
          <cell r="IF306">
            <v>0</v>
          </cell>
          <cell r="IG306">
            <v>310730.31</v>
          </cell>
          <cell r="IH306" t="str">
            <v>34229619,19</v>
          </cell>
          <cell r="II306" t="str">
            <v>1906</v>
          </cell>
          <cell r="IJ306">
            <v>10208600</v>
          </cell>
          <cell r="IK306">
            <v>36180364.341399997</v>
          </cell>
          <cell r="IL306">
            <v>1115443.7875999999</v>
          </cell>
          <cell r="IM306">
            <v>1492715.4069000001</v>
          </cell>
          <cell r="IN306" t="str">
            <v>1049453</v>
          </cell>
          <cell r="IP306">
            <v>-35130911.341399997</v>
          </cell>
          <cell r="IQ306">
            <v>2.1045386882E-2</v>
          </cell>
          <cell r="IS306">
            <v>100</v>
          </cell>
          <cell r="IT306">
            <v>5</v>
          </cell>
          <cell r="IU306" t="str">
            <v>CORRECTIVE MAINTENANCE</v>
          </cell>
        </row>
        <row r="307">
          <cell r="A307" t="str">
            <v>LAERSKOOL CURRIESCAMP</v>
          </cell>
          <cell r="B307" t="str">
            <v>PRIVATE PROPERTY</v>
          </cell>
          <cell r="C307" t="str">
            <v>NCPRP1918</v>
          </cell>
          <cell r="D307">
            <v>300042203</v>
          </cell>
          <cell r="E307" t="str">
            <v/>
          </cell>
          <cell r="F307" t="str">
            <v>ZF MGCAWU</v>
          </cell>
          <cell r="G307" t="str">
            <v>KAI ! GARIB</v>
          </cell>
          <cell r="H307" t="str">
            <v>KEIMOES</v>
          </cell>
          <cell r="I307" t="str">
            <v>CURRIESCAMP</v>
          </cell>
          <cell r="J307" t="str">
            <v>HOOF STREET, KEIMOES, 8860</v>
          </cell>
          <cell r="K307" t="str">
            <v>-28.676530</v>
          </cell>
          <cell r="L307" t="str">
            <v>21.038376</v>
          </cell>
          <cell r="M307">
            <v>2</v>
          </cell>
          <cell r="N307" t="str">
            <v>S FERRUS</v>
          </cell>
          <cell r="O307" t="str">
            <v>2</v>
          </cell>
          <cell r="P307" t="str">
            <v>JOHANNES, PETRUS MAASDORP</v>
          </cell>
          <cell r="Q307" t="str">
            <v>0544911085</v>
          </cell>
          <cell r="R307" t="str">
            <v>0837746316</v>
          </cell>
          <cell r="S307" t="str">
            <v>LAERSKOOLCURRIESCAMP@GMAIL.COM</v>
          </cell>
          <cell r="T307" t="str">
            <v>NO</v>
          </cell>
          <cell r="U307" t="str">
            <v>URBAN</v>
          </cell>
          <cell r="V307" t="str">
            <v>149</v>
          </cell>
          <cell r="W307" t="str">
            <v>0,0979</v>
          </cell>
          <cell r="X307">
            <v>2.8</v>
          </cell>
          <cell r="Y307" t="str">
            <v>-2,7021</v>
          </cell>
          <cell r="Z307">
            <v>400</v>
          </cell>
          <cell r="AA307" t="str">
            <v>TEMPORARY</v>
          </cell>
          <cell r="AB307" t="str">
            <v>LEASED</v>
          </cell>
          <cell r="AC307" t="str">
            <v>FARM SECTION 14</v>
          </cell>
          <cell r="AD307" t="str">
            <v>PRIVATE / COMMERCIAL</v>
          </cell>
          <cell r="AE307" t="str">
            <v>YES</v>
          </cell>
          <cell r="AF307" t="str">
            <v>BLOCUSO TRUST 054-491 1256</v>
          </cell>
          <cell r="AG307" t="str">
            <v>OPERATIONAL (LEARNERS AT THE SCHOOL)</v>
          </cell>
          <cell r="AH307" t="str">
            <v>PUBLIC</v>
          </cell>
          <cell r="AI307" t="str">
            <v>PUBLIC ORDINARY SCHOOL</v>
          </cell>
          <cell r="AJ307" t="str">
            <v>PRIMARY</v>
          </cell>
          <cell r="AK307">
            <v>132</v>
          </cell>
          <cell r="AL307" t="str">
            <v>MICRO PRIMARY</v>
          </cell>
          <cell r="AM307" t="str">
            <v xml:space="preserve">LEVEL 0 PRIMARY SCHOOL </v>
          </cell>
          <cell r="AN307" t="str">
            <v>GRADE R</v>
          </cell>
          <cell r="AO307" t="str">
            <v>GRADE 7</v>
          </cell>
          <cell r="AP307" t="str">
            <v>125</v>
          </cell>
          <cell r="AQ307">
            <v>122</v>
          </cell>
          <cell r="AR307">
            <v>135</v>
          </cell>
          <cell r="AS307">
            <v>133</v>
          </cell>
          <cell r="AT307">
            <v>143</v>
          </cell>
          <cell r="AU307">
            <v>148</v>
          </cell>
          <cell r="AV307">
            <v>145</v>
          </cell>
          <cell r="AW307">
            <v>143</v>
          </cell>
          <cell r="AX307">
            <v>141</v>
          </cell>
          <cell r="AY307">
            <v>122</v>
          </cell>
          <cell r="AZ307">
            <v>131</v>
          </cell>
          <cell r="BA307">
            <v>127</v>
          </cell>
          <cell r="BB307">
            <v>115</v>
          </cell>
          <cell r="BC307">
            <v>132</v>
          </cell>
          <cell r="BE307">
            <v>0</v>
          </cell>
          <cell r="BK307" t="str">
            <v>C3</v>
          </cell>
          <cell r="BL307" t="str">
            <v>C3</v>
          </cell>
          <cell r="BM307" t="str">
            <v>C3</v>
          </cell>
          <cell r="CW307" t="str">
            <v>Enviro Loo</v>
          </cell>
          <cell r="DO307" t="str">
            <v>434,73</v>
          </cell>
          <cell r="DP307" t="str">
            <v>RAZOR WIRE FENCE</v>
          </cell>
          <cell r="EH307">
            <v>1</v>
          </cell>
          <cell r="EM307" t="str">
            <v/>
          </cell>
          <cell r="EN307" t="str">
            <v/>
          </cell>
          <cell r="EO307" t="str">
            <v/>
          </cell>
          <cell r="EP307" t="str">
            <v/>
          </cell>
          <cell r="EQ307" t="str">
            <v/>
          </cell>
          <cell r="FH307" t="str">
            <v/>
          </cell>
          <cell r="FI307" t="str">
            <v>FARM SCHOOL: BLOCUSO TRUST</v>
          </cell>
          <cell r="FP307">
            <v>0</v>
          </cell>
          <cell r="FR307">
            <v>0</v>
          </cell>
          <cell r="FT307">
            <v>0</v>
          </cell>
          <cell r="FV307">
            <v>0</v>
          </cell>
          <cell r="FW307">
            <v>0</v>
          </cell>
          <cell r="GA307" t="str">
            <v/>
          </cell>
          <cell r="GC307" t="str">
            <v>Yes</v>
          </cell>
          <cell r="GD307">
            <v>0</v>
          </cell>
          <cell r="GE307">
            <v>0</v>
          </cell>
          <cell r="GF307">
            <v>0</v>
          </cell>
          <cell r="GG307" t="str">
            <v>0</v>
          </cell>
          <cell r="GH307" t="str">
            <v>0</v>
          </cell>
          <cell r="GI307" t="str">
            <v>Municipal/Communal</v>
          </cell>
          <cell r="GJ307" t="str">
            <v>Less than 25%</v>
          </cell>
          <cell r="GK307" t="str">
            <v>YES</v>
          </cell>
          <cell r="GL307">
            <v>1</v>
          </cell>
          <cell r="GM307">
            <v>5000</v>
          </cell>
          <cell r="GN307" t="str">
            <v>1 x 5kl</v>
          </cell>
          <cell r="GR307" t="str">
            <v>Reticulated for drinking purposes</v>
          </cell>
          <cell r="GS307" t="str">
            <v>Less than 75% needed</v>
          </cell>
          <cell r="GT307" t="str">
            <v/>
          </cell>
          <cell r="GU307">
            <v>4</v>
          </cell>
          <cell r="GV307">
            <v>6</v>
          </cell>
          <cell r="GW307">
            <v>-2</v>
          </cell>
          <cell r="GX307">
            <v>0.5</v>
          </cell>
          <cell r="GY307" t="str">
            <v>2</v>
          </cell>
          <cell r="GZ307">
            <v>5</v>
          </cell>
          <cell r="HA307">
            <v>3</v>
          </cell>
          <cell r="HB307">
            <v>0.6</v>
          </cell>
          <cell r="HC307">
            <v>0</v>
          </cell>
          <cell r="HD307">
            <v>1</v>
          </cell>
          <cell r="HE307" t="str">
            <v>0</v>
          </cell>
          <cell r="HF307">
            <v>0</v>
          </cell>
          <cell r="HG307" t="str">
            <v>0</v>
          </cell>
          <cell r="HH307">
            <v>0</v>
          </cell>
          <cell r="HI307">
            <v>0</v>
          </cell>
          <cell r="HJ307">
            <v>0</v>
          </cell>
          <cell r="HK307">
            <v>0</v>
          </cell>
          <cell r="HL307">
            <v>0</v>
          </cell>
          <cell r="HM307">
            <v>0</v>
          </cell>
          <cell r="HN307">
            <v>0</v>
          </cell>
          <cell r="HO307" t="str">
            <v>0</v>
          </cell>
          <cell r="HP307">
            <v>0</v>
          </cell>
          <cell r="HQ307" t="str">
            <v>0</v>
          </cell>
          <cell r="HR307">
            <v>1</v>
          </cell>
          <cell r="HS307">
            <v>1</v>
          </cell>
          <cell r="HT307">
            <v>5</v>
          </cell>
          <cell r="HU307">
            <v>4</v>
          </cell>
          <cell r="HW307">
            <v>0</v>
          </cell>
          <cell r="HX307">
            <v>1</v>
          </cell>
          <cell r="HY307" t="str">
            <v>1</v>
          </cell>
          <cell r="HZ307" t="str">
            <v>0</v>
          </cell>
          <cell r="IA307">
            <v>5</v>
          </cell>
          <cell r="IB307">
            <v>5</v>
          </cell>
          <cell r="IC307">
            <v>0</v>
          </cell>
          <cell r="ID307">
            <v>0</v>
          </cell>
          <cell r="IE307">
            <v>1</v>
          </cell>
          <cell r="IF307">
            <v>1</v>
          </cell>
          <cell r="IG307">
            <v>343063.11</v>
          </cell>
          <cell r="IH307" t="str">
            <v>6963617,37</v>
          </cell>
          <cell r="II307" t="str">
            <v>1989</v>
          </cell>
          <cell r="IJ307">
            <v>3613914.7680000002</v>
          </cell>
          <cell r="IK307">
            <v>8619101.0830000006</v>
          </cell>
          <cell r="IL307">
            <v>308751.5</v>
          </cell>
          <cell r="IM307">
            <v>413179.1544</v>
          </cell>
          <cell r="IN307" t="str">
            <v>343063,11</v>
          </cell>
          <cell r="IP307">
            <v>-8276037.9730000002</v>
          </cell>
          <cell r="IQ307">
            <v>4.9265071438999997E-2</v>
          </cell>
          <cell r="IS307">
            <v>100</v>
          </cell>
          <cell r="IT307">
            <v>5</v>
          </cell>
          <cell r="IU307" t="str">
            <v>PREVENTATIVE MAINTENANCE</v>
          </cell>
        </row>
        <row r="308">
          <cell r="A308" t="str">
            <v>LAERSKOOL DE AAR</v>
          </cell>
          <cell r="B308" t="str">
            <v>GOVERNMENT SCHOOL</v>
          </cell>
          <cell r="C308" t="str">
            <v>NCPRP1123, 1183, 1186, 1867, 1191, 1197, 1307</v>
          </cell>
          <cell r="D308">
            <v>300021207</v>
          </cell>
          <cell r="E308" t="str">
            <v/>
          </cell>
          <cell r="F308" t="str">
            <v>PIXLEY KA SEME</v>
          </cell>
          <cell r="G308" t="str">
            <v>EMTHANJENI</v>
          </cell>
          <cell r="H308" t="str">
            <v>DE AAR</v>
          </cell>
          <cell r="I308" t="str">
            <v>DE AAR</v>
          </cell>
          <cell r="J308" t="str">
            <v>VAN DER MERWE STREET, DE AAR</v>
          </cell>
          <cell r="K308" t="str">
            <v>-30.65784</v>
          </cell>
          <cell r="L308" t="str">
            <v>24.00188</v>
          </cell>
          <cell r="M308">
            <v>1</v>
          </cell>
          <cell r="N308" t="str">
            <v>VV MANONA</v>
          </cell>
          <cell r="O308" t="str">
            <v>5</v>
          </cell>
          <cell r="P308" t="str">
            <v>PIETER LE ROUX</v>
          </cell>
          <cell r="Q308" t="str">
            <v>0536312772</v>
          </cell>
          <cell r="S308" t="str">
            <v>INFO@LAERSKOOLDEAAR.CO.ZA</v>
          </cell>
          <cell r="T308" t="str">
            <v>YES</v>
          </cell>
          <cell r="U308" t="str">
            <v>URBAN</v>
          </cell>
          <cell r="V308" t="str">
            <v>4042</v>
          </cell>
          <cell r="W308" t="str">
            <v>6,8134</v>
          </cell>
          <cell r="X308">
            <v>2.8</v>
          </cell>
          <cell r="Y308" t="str">
            <v>4,0134</v>
          </cell>
          <cell r="AA308" t="str">
            <v>PERMANENT</v>
          </cell>
          <cell r="AB308" t="str">
            <v/>
          </cell>
          <cell r="AC308" t="str">
            <v/>
          </cell>
          <cell r="AD308" t="str">
            <v>PROVINCIAL</v>
          </cell>
          <cell r="AE308" t="str">
            <v>NO</v>
          </cell>
          <cell r="AF308" t="str">
            <v/>
          </cell>
          <cell r="AG308" t="str">
            <v>OPERATIONAL (LEARNERS AT THE SCHOOL)</v>
          </cell>
          <cell r="AH308" t="str">
            <v>PUBLIC</v>
          </cell>
          <cell r="AI308" t="str">
            <v>PUBLIC ORDINARY SCHOOL</v>
          </cell>
          <cell r="AJ308" t="str">
            <v>PRIMARY</v>
          </cell>
          <cell r="AK308">
            <v>383</v>
          </cell>
          <cell r="AL308" t="str">
            <v>MEDIUM PRIMARY</v>
          </cell>
          <cell r="AM308" t="str">
            <v xml:space="preserve">LEVEL 2 PRIMARY SCHOOL </v>
          </cell>
          <cell r="AN308" t="str">
            <v>GRADE 4</v>
          </cell>
          <cell r="AO308" t="str">
            <v>GRADE 7</v>
          </cell>
          <cell r="AP308" t="str">
            <v>379</v>
          </cell>
          <cell r="AQ308">
            <v>346</v>
          </cell>
          <cell r="AR308">
            <v>340</v>
          </cell>
          <cell r="AS308">
            <v>311</v>
          </cell>
          <cell r="AT308">
            <v>340</v>
          </cell>
          <cell r="AU308">
            <v>321</v>
          </cell>
          <cell r="AV308">
            <v>355</v>
          </cell>
          <cell r="AW308">
            <v>352</v>
          </cell>
          <cell r="AX308">
            <v>494</v>
          </cell>
          <cell r="AY308">
            <v>373</v>
          </cell>
          <cell r="AZ308">
            <v>380</v>
          </cell>
          <cell r="BA308">
            <v>377</v>
          </cell>
          <cell r="BB308">
            <v>372</v>
          </cell>
          <cell r="BC308">
            <v>383</v>
          </cell>
          <cell r="BE308">
            <v>0</v>
          </cell>
          <cell r="BK308" t="str">
            <v>C3</v>
          </cell>
          <cell r="BL308" t="str">
            <v>C3</v>
          </cell>
          <cell r="BM308" t="str">
            <v>C3</v>
          </cell>
          <cell r="CW308" t="str">
            <v>Flush toilet (municipal)</v>
          </cell>
          <cell r="DO308" t="str">
            <v>1156,54</v>
          </cell>
          <cell r="DP308" t="str">
            <v xml:space="preserve"> </v>
          </cell>
          <cell r="EH308">
            <v>6</v>
          </cell>
          <cell r="EM308" t="str">
            <v>YES</v>
          </cell>
          <cell r="EN308" t="str">
            <v/>
          </cell>
          <cell r="EO308" t="str">
            <v/>
          </cell>
          <cell r="EP308" t="str">
            <v/>
          </cell>
          <cell r="EQ308" t="str">
            <v/>
          </cell>
          <cell r="FH308" t="str">
            <v/>
          </cell>
          <cell r="FI308" t="str">
            <v/>
          </cell>
          <cell r="FP308">
            <v>0</v>
          </cell>
          <cell r="FR308">
            <v>0</v>
          </cell>
          <cell r="FT308">
            <v>0</v>
          </cell>
          <cell r="FV308">
            <v>0</v>
          </cell>
          <cell r="FW308">
            <v>0</v>
          </cell>
          <cell r="GA308" t="str">
            <v/>
          </cell>
          <cell r="GC308" t="str">
            <v>Yes</v>
          </cell>
          <cell r="GD308">
            <v>0</v>
          </cell>
          <cell r="GE308">
            <v>0</v>
          </cell>
          <cell r="GF308">
            <v>0</v>
          </cell>
          <cell r="GG308" t="str">
            <v>0</v>
          </cell>
          <cell r="GH308" t="str">
            <v>0</v>
          </cell>
          <cell r="GI308" t="str">
            <v>Municipal Yard Supply</v>
          </cell>
          <cell r="GJ308" t="str">
            <v>Always available</v>
          </cell>
          <cell r="GK308" t="str">
            <v>NO</v>
          </cell>
          <cell r="GL308">
            <v>0</v>
          </cell>
          <cell r="GR308" t="str">
            <v>Reticulated for drinking purposes, Reticulated for water borne sewerage system, Reticulated for watering of sport fields and gardens</v>
          </cell>
          <cell r="GS308" t="str">
            <v>Less than 25% needed</v>
          </cell>
          <cell r="GT308" t="str">
            <v/>
          </cell>
          <cell r="GU308">
            <v>19</v>
          </cell>
          <cell r="GV308">
            <v>16</v>
          </cell>
          <cell r="GW308">
            <v>3</v>
          </cell>
          <cell r="GX308">
            <v>0</v>
          </cell>
          <cell r="GY308" t="str">
            <v>4</v>
          </cell>
          <cell r="GZ308">
            <v>5</v>
          </cell>
          <cell r="HA308">
            <v>1</v>
          </cell>
          <cell r="HB308">
            <v>0.2</v>
          </cell>
          <cell r="HC308">
            <v>1</v>
          </cell>
          <cell r="HD308">
            <v>1</v>
          </cell>
          <cell r="HE308" t="str">
            <v>0</v>
          </cell>
          <cell r="HF308">
            <v>2</v>
          </cell>
          <cell r="HG308" t="str">
            <v>1</v>
          </cell>
          <cell r="HH308">
            <v>1</v>
          </cell>
          <cell r="HI308">
            <v>0</v>
          </cell>
          <cell r="HJ308">
            <v>0</v>
          </cell>
          <cell r="HK308">
            <v>0</v>
          </cell>
          <cell r="HL308">
            <v>1</v>
          </cell>
          <cell r="HM308">
            <v>1</v>
          </cell>
          <cell r="HN308">
            <v>0</v>
          </cell>
          <cell r="HO308" t="str">
            <v>0</v>
          </cell>
          <cell r="HP308">
            <v>0</v>
          </cell>
          <cell r="HQ308" t="str">
            <v>0</v>
          </cell>
          <cell r="HR308">
            <v>8</v>
          </cell>
          <cell r="HS308">
            <v>6</v>
          </cell>
          <cell r="HT308">
            <v>10</v>
          </cell>
          <cell r="HU308">
            <v>6</v>
          </cell>
          <cell r="HW308">
            <v>0</v>
          </cell>
          <cell r="HX308">
            <v>0</v>
          </cell>
          <cell r="HY308" t="str">
            <v>0</v>
          </cell>
          <cell r="HZ308" t="str">
            <v>16</v>
          </cell>
          <cell r="IA308">
            <v>21</v>
          </cell>
          <cell r="IB308">
            <v>5</v>
          </cell>
          <cell r="IC308">
            <v>12</v>
          </cell>
          <cell r="ID308">
            <v>10</v>
          </cell>
          <cell r="IE308">
            <v>1</v>
          </cell>
          <cell r="IF308">
            <v>0</v>
          </cell>
          <cell r="IG308">
            <v>74165.89</v>
          </cell>
          <cell r="IH308" t="str">
            <v>31361016,62</v>
          </cell>
          <cell r="II308" t="str">
            <v>1946</v>
          </cell>
          <cell r="IJ308">
            <v>9328750.8117999993</v>
          </cell>
          <cell r="IK308">
            <v>44433323.683399998</v>
          </cell>
          <cell r="IL308">
            <v>5426004.2658000002</v>
          </cell>
          <cell r="IM308">
            <v>7261217.6925999997</v>
          </cell>
          <cell r="IN308" t="str">
            <v>74165,89</v>
          </cell>
          <cell r="IP308">
            <v>-44359157.793399997</v>
          </cell>
          <cell r="IQ308">
            <v>5.3027845623000003E-2</v>
          </cell>
          <cell r="IS308">
            <v>100</v>
          </cell>
          <cell r="IT308">
            <v>5</v>
          </cell>
          <cell r="IU308" t="str">
            <v>CORRECTIVE MAINTENANCE</v>
          </cell>
        </row>
        <row r="309">
          <cell r="A309" t="str">
            <v>LAERSKOOL DIAMANTVELD</v>
          </cell>
          <cell r="B309" t="str">
            <v>GOVERNMENT SCHOOL</v>
          </cell>
          <cell r="C309" t="str">
            <v>NCPRP0590, 0650, 0709, 0738, 0751, 1277</v>
          </cell>
          <cell r="D309">
            <v>300014204</v>
          </cell>
          <cell r="E309" t="str">
            <v/>
          </cell>
          <cell r="F309" t="str">
            <v>FRANCES BAARD</v>
          </cell>
          <cell r="G309" t="str">
            <v>SOL PLAATJE</v>
          </cell>
          <cell r="H309" t="str">
            <v>KIMBERLEY</v>
          </cell>
          <cell r="I309" t="str">
            <v>KIMBERLEY NORTH</v>
          </cell>
          <cell r="J309" t="str">
            <v>9 BEIT STREET, KIMBERLEY NORTH, 8301</v>
          </cell>
          <cell r="K309" t="str">
            <v>-28.732908,</v>
          </cell>
          <cell r="L309" t="str">
            <v>24.766715</v>
          </cell>
          <cell r="M309">
            <v>5</v>
          </cell>
          <cell r="N309" t="str">
            <v>LS MEREMENTSI</v>
          </cell>
          <cell r="O309" t="str">
            <v>5</v>
          </cell>
          <cell r="P309" t="str">
            <v>ETIENNE LE ROUX THERON</v>
          </cell>
          <cell r="Q309" t="str">
            <v>0538611334</v>
          </cell>
          <cell r="R309" t="str">
            <v>0823099309</v>
          </cell>
          <cell r="S309" t="str">
            <v>DIAMANTVELD@KIMBERLEY.CO.ZA</v>
          </cell>
          <cell r="T309" t="str">
            <v>NO</v>
          </cell>
          <cell r="U309" t="str">
            <v>URBAN</v>
          </cell>
          <cell r="V309" t="str">
            <v>7521 KIMBERLEY, 7530, 7527, 7526, 7528, 6700, 7531</v>
          </cell>
          <cell r="W309" t="str">
            <v>3,5369</v>
          </cell>
          <cell r="X309">
            <v>2.8</v>
          </cell>
          <cell r="Y309" t="str">
            <v>0,7369</v>
          </cell>
          <cell r="Z309">
            <v>3337</v>
          </cell>
          <cell r="AA309" t="str">
            <v>PERMANENT</v>
          </cell>
          <cell r="AB309" t="str">
            <v/>
          </cell>
          <cell r="AC309" t="str">
            <v/>
          </cell>
          <cell r="AD309" t="str">
            <v>PROVINCIAL</v>
          </cell>
          <cell r="AE309" t="str">
            <v>NO</v>
          </cell>
          <cell r="AF309" t="str">
            <v/>
          </cell>
          <cell r="AG309" t="str">
            <v>OPERATIONAL (LEARNERS AT THE SCHOOL)</v>
          </cell>
          <cell r="AH309" t="str">
            <v>PUBLIC</v>
          </cell>
          <cell r="AI309" t="str">
            <v>PUBLIC ORDINARY SCHOOL</v>
          </cell>
          <cell r="AJ309" t="str">
            <v>PRIMARY</v>
          </cell>
          <cell r="AK309">
            <v>799</v>
          </cell>
          <cell r="AL309" t="str">
            <v>LARGE PRIMARY</v>
          </cell>
          <cell r="AM309" t="str">
            <v xml:space="preserve">LEVEL 3 PRIMARY SCHOOL </v>
          </cell>
          <cell r="AN309" t="str">
            <v>GRADE R</v>
          </cell>
          <cell r="AO309" t="str">
            <v>GRADE 7</v>
          </cell>
          <cell r="AP309" t="str">
            <v>591</v>
          </cell>
          <cell r="AQ309">
            <v>553</v>
          </cell>
          <cell r="AR309">
            <v>571</v>
          </cell>
          <cell r="AS309">
            <v>559</v>
          </cell>
          <cell r="AT309">
            <v>566</v>
          </cell>
          <cell r="AU309">
            <v>576</v>
          </cell>
          <cell r="AV309">
            <v>700</v>
          </cell>
          <cell r="AW309">
            <v>696</v>
          </cell>
          <cell r="AX309">
            <v>893</v>
          </cell>
          <cell r="AY309">
            <v>754</v>
          </cell>
          <cell r="AZ309">
            <v>778</v>
          </cell>
          <cell r="BA309">
            <v>776</v>
          </cell>
          <cell r="BB309">
            <v>803</v>
          </cell>
          <cell r="BC309">
            <v>799</v>
          </cell>
          <cell r="BE309">
            <v>0</v>
          </cell>
          <cell r="BK309" t="str">
            <v>C3</v>
          </cell>
          <cell r="BL309" t="str">
            <v>C3</v>
          </cell>
          <cell r="BM309" t="str">
            <v>C3</v>
          </cell>
          <cell r="CW309" t="str">
            <v>Flush toilet (municipal)</v>
          </cell>
          <cell r="DO309" t="str">
            <v>1094,85</v>
          </cell>
          <cell r="DP309" t="str">
            <v>RAZOR WIRE FENCE</v>
          </cell>
          <cell r="EM309" t="str">
            <v/>
          </cell>
          <cell r="EN309" t="str">
            <v/>
          </cell>
          <cell r="EO309" t="str">
            <v/>
          </cell>
          <cell r="EP309" t="str">
            <v/>
          </cell>
          <cell r="EQ309" t="str">
            <v/>
          </cell>
          <cell r="FH309" t="str">
            <v/>
          </cell>
          <cell r="FI309" t="str">
            <v/>
          </cell>
          <cell r="FP309">
            <v>0</v>
          </cell>
          <cell r="FR309">
            <v>0</v>
          </cell>
          <cell r="FT309">
            <v>0</v>
          </cell>
          <cell r="FV309">
            <v>0</v>
          </cell>
          <cell r="FW309">
            <v>0</v>
          </cell>
          <cell r="GA309" t="str">
            <v/>
          </cell>
          <cell r="GC309" t="str">
            <v>Yes</v>
          </cell>
          <cell r="GD309">
            <v>0</v>
          </cell>
          <cell r="GE309">
            <v>0</v>
          </cell>
          <cell r="GF309">
            <v>0</v>
          </cell>
          <cell r="GG309" t="str">
            <v>0</v>
          </cell>
          <cell r="GH309" t="str">
            <v>0</v>
          </cell>
          <cell r="GI309" t="str">
            <v>Municipal/Communal</v>
          </cell>
          <cell r="GJ309" t="str">
            <v>Always available</v>
          </cell>
          <cell r="GK309" t="str">
            <v>NO</v>
          </cell>
          <cell r="GL309">
            <v>0</v>
          </cell>
          <cell r="GR309" t="str">
            <v>Reticulated for drinking purposes, Reticulated for watering of sport fields and gardens</v>
          </cell>
          <cell r="GS309" t="str">
            <v>Less than 25% needed</v>
          </cell>
          <cell r="GT309" t="str">
            <v/>
          </cell>
          <cell r="GU309">
            <v>22</v>
          </cell>
          <cell r="GV309">
            <v>20</v>
          </cell>
          <cell r="GW309">
            <v>2</v>
          </cell>
          <cell r="GX309">
            <v>0.2</v>
          </cell>
          <cell r="GY309" t="str">
            <v>3</v>
          </cell>
          <cell r="GZ309">
            <v>13</v>
          </cell>
          <cell r="HA309">
            <v>10</v>
          </cell>
          <cell r="HB309">
            <v>0.76923076923076927</v>
          </cell>
          <cell r="HC309">
            <v>0</v>
          </cell>
          <cell r="HD309">
            <v>1</v>
          </cell>
          <cell r="HE309" t="str">
            <v>0</v>
          </cell>
          <cell r="HF309">
            <v>0</v>
          </cell>
          <cell r="HG309" t="str">
            <v>0</v>
          </cell>
          <cell r="HH309">
            <v>1</v>
          </cell>
          <cell r="HI309">
            <v>1</v>
          </cell>
          <cell r="HJ309">
            <v>0</v>
          </cell>
          <cell r="HK309">
            <v>0</v>
          </cell>
          <cell r="HL309">
            <v>1</v>
          </cell>
          <cell r="HM309">
            <v>1</v>
          </cell>
          <cell r="HN309">
            <v>1</v>
          </cell>
          <cell r="HO309" t="str">
            <v>1</v>
          </cell>
          <cell r="HP309">
            <v>1</v>
          </cell>
          <cell r="HQ309" t="str">
            <v>0</v>
          </cell>
          <cell r="HR309">
            <v>7</v>
          </cell>
          <cell r="HS309">
            <v>4</v>
          </cell>
          <cell r="HT309">
            <v>14</v>
          </cell>
          <cell r="HU309">
            <v>10</v>
          </cell>
          <cell r="HW309">
            <v>0</v>
          </cell>
          <cell r="HX309">
            <v>0</v>
          </cell>
          <cell r="HY309" t="str">
            <v>0</v>
          </cell>
          <cell r="HZ309" t="str">
            <v>15</v>
          </cell>
          <cell r="IA309">
            <v>26</v>
          </cell>
          <cell r="IB309">
            <v>11</v>
          </cell>
          <cell r="IC309">
            <v>3</v>
          </cell>
          <cell r="ID309">
            <v>3</v>
          </cell>
          <cell r="IE309">
            <v>1</v>
          </cell>
          <cell r="IF309">
            <v>0</v>
          </cell>
          <cell r="IG309">
            <v>3548147.75</v>
          </cell>
          <cell r="IH309" t="str">
            <v>39865836,2</v>
          </cell>
          <cell r="II309" t="str">
            <v>1967</v>
          </cell>
          <cell r="IJ309">
            <v>8599909.9799000006</v>
          </cell>
          <cell r="IK309">
            <v>41458936.271700002</v>
          </cell>
          <cell r="IL309">
            <v>2109190.2047999999</v>
          </cell>
          <cell r="IM309">
            <v>2822572.28</v>
          </cell>
          <cell r="IN309" t="str">
            <v>3548147,75</v>
          </cell>
          <cell r="IP309">
            <v>-37910788.521700002</v>
          </cell>
          <cell r="IQ309">
            <v>7.0119923577000004E-2</v>
          </cell>
          <cell r="IS309">
            <v>100</v>
          </cell>
          <cell r="IT309">
            <v>5</v>
          </cell>
          <cell r="IU309" t="str">
            <v>FEASIBILITY STUDY</v>
          </cell>
        </row>
        <row r="310">
          <cell r="A310" t="str">
            <v>LAERSKOOL ELANDSVLEI</v>
          </cell>
          <cell r="B310" t="str">
            <v>PRIVATE PROPERTY</v>
          </cell>
          <cell r="C310" t="str">
            <v>NCPRP1961</v>
          </cell>
          <cell r="D310">
            <v>300033204</v>
          </cell>
          <cell r="E310" t="str">
            <v/>
          </cell>
          <cell r="F310" t="str">
            <v>NAMAKWA</v>
          </cell>
          <cell r="G310" t="str">
            <v>HANTAM</v>
          </cell>
          <cell r="H310" t="str">
            <v>UPINGTON</v>
          </cell>
          <cell r="I310" t="str">
            <v>UPINGTON</v>
          </cell>
          <cell r="J310" t="str">
            <v>EILANDVLEI 1116, CALVINIA, 8190</v>
          </cell>
          <cell r="K310" t="str">
            <v>-32.31887</v>
          </cell>
          <cell r="L310" t="str">
            <v>19.55754</v>
          </cell>
          <cell r="M310">
            <v>4</v>
          </cell>
          <cell r="N310" t="str">
            <v>GH VAN ROOI</v>
          </cell>
          <cell r="O310" t="str">
            <v>1</v>
          </cell>
          <cell r="P310" t="str">
            <v>.</v>
          </cell>
          <cell r="Q310" t="str">
            <v>0723412326</v>
          </cell>
          <cell r="R310" t="str">
            <v>0833035263</v>
          </cell>
          <cell r="S310" t="str">
            <v>E.VLEI@HANTAM.CO.ZA</v>
          </cell>
          <cell r="T310" t="str">
            <v>YES</v>
          </cell>
          <cell r="U310" t="str">
            <v>RURAL</v>
          </cell>
          <cell r="V310" t="str">
            <v>REM PTN 1</v>
          </cell>
          <cell r="W310" t="str">
            <v>2,369</v>
          </cell>
          <cell r="X310">
            <v>2.8</v>
          </cell>
          <cell r="Y310" t="str">
            <v>-0,431</v>
          </cell>
          <cell r="Z310">
            <v>550</v>
          </cell>
          <cell r="AA310" t="str">
            <v>TEMPORARY</v>
          </cell>
          <cell r="AB310" t="str">
            <v>LEASED</v>
          </cell>
          <cell r="AC310" t="str">
            <v>PRIVATE</v>
          </cell>
          <cell r="AD310" t="str">
            <v>PRIVATE / COMMERCIAL</v>
          </cell>
          <cell r="AE310" t="str">
            <v>YES</v>
          </cell>
          <cell r="AF310" t="str">
            <v>MVOA - AGRICULTURE ORGANISATION</v>
          </cell>
          <cell r="AG310" t="str">
            <v>OPERATIONAL (LEARNERS AT THE SCHOOL)</v>
          </cell>
          <cell r="AH310" t="str">
            <v>PUBLIC</v>
          </cell>
          <cell r="AI310" t="str">
            <v>PUBLIC ORDINARY SCHOOL</v>
          </cell>
          <cell r="AJ310" t="str">
            <v>PRIMARY</v>
          </cell>
          <cell r="AK310">
            <v>40</v>
          </cell>
          <cell r="AL310" t="str">
            <v>MICRO PRIMARY</v>
          </cell>
          <cell r="AM310" t="str">
            <v xml:space="preserve">LEVEL 0 PRIMARY SCHOOL </v>
          </cell>
          <cell r="AN310" t="str">
            <v>GRADE RR</v>
          </cell>
          <cell r="AO310" t="str">
            <v>GRADE 7</v>
          </cell>
          <cell r="AP310" t="str">
            <v>22</v>
          </cell>
          <cell r="AQ310">
            <v>17</v>
          </cell>
          <cell r="AR310">
            <v>26</v>
          </cell>
          <cell r="AS310">
            <v>33</v>
          </cell>
          <cell r="AT310">
            <v>35</v>
          </cell>
          <cell r="AU310">
            <v>27</v>
          </cell>
          <cell r="AV310">
            <v>36</v>
          </cell>
          <cell r="AW310">
            <v>30</v>
          </cell>
          <cell r="AX310">
            <v>39</v>
          </cell>
          <cell r="AY310">
            <v>33</v>
          </cell>
          <cell r="AZ310">
            <v>31</v>
          </cell>
          <cell r="BA310">
            <v>32</v>
          </cell>
          <cell r="BB310">
            <v>37</v>
          </cell>
          <cell r="BC310">
            <v>40</v>
          </cell>
          <cell r="BE310">
            <v>7</v>
          </cell>
          <cell r="BK310" t="str">
            <v>C3</v>
          </cell>
          <cell r="BL310" t="str">
            <v>C3</v>
          </cell>
          <cell r="BM310" t="str">
            <v>C3</v>
          </cell>
          <cell r="CW310" t="str">
            <v>Flush toilet (septic tank)</v>
          </cell>
          <cell r="DO310" t="str">
            <v>413,64</v>
          </cell>
          <cell r="DP310" t="str">
            <v xml:space="preserve"> </v>
          </cell>
          <cell r="EM310" t="str">
            <v/>
          </cell>
          <cell r="EN310" t="str">
            <v/>
          </cell>
          <cell r="EO310" t="str">
            <v/>
          </cell>
          <cell r="EP310" t="str">
            <v/>
          </cell>
          <cell r="EQ310" t="str">
            <v/>
          </cell>
          <cell r="FH310" t="str">
            <v/>
          </cell>
          <cell r="FI310" t="str">
            <v>OWNER: MVOA??</v>
          </cell>
          <cell r="FP310">
            <v>0</v>
          </cell>
          <cell r="FR310">
            <v>0</v>
          </cell>
          <cell r="FT310">
            <v>0</v>
          </cell>
          <cell r="FV310">
            <v>0</v>
          </cell>
          <cell r="FW310">
            <v>0</v>
          </cell>
          <cell r="GA310" t="str">
            <v/>
          </cell>
          <cell r="GC310" t="str">
            <v>Yes</v>
          </cell>
          <cell r="GD310">
            <v>0</v>
          </cell>
          <cell r="GE310">
            <v>0</v>
          </cell>
          <cell r="GF310">
            <v>0</v>
          </cell>
          <cell r="GG310" t="str">
            <v>0</v>
          </cell>
          <cell r="GH310" t="str">
            <v>0</v>
          </cell>
          <cell r="GI310" t="str">
            <v xml:space="preserve">Borehole/Well on site, Mobile Tankers </v>
          </cell>
          <cell r="GJ310" t="str">
            <v>Less than 50%</v>
          </cell>
          <cell r="GK310" t="str">
            <v>YES</v>
          </cell>
          <cell r="GL310">
            <v>2</v>
          </cell>
          <cell r="GM310">
            <v>10000</v>
          </cell>
          <cell r="GN310" t="str">
            <v>2 x 5kl</v>
          </cell>
          <cell r="GR310" t="str">
            <v>Reticulated for drinking purposes, Reticulated for water borne sewerage system</v>
          </cell>
          <cell r="GS310" t="str">
            <v>Less than 50% needed</v>
          </cell>
          <cell r="GT310" t="str">
            <v/>
          </cell>
          <cell r="GU310">
            <v>3</v>
          </cell>
          <cell r="GV310">
            <v>4</v>
          </cell>
          <cell r="GW310">
            <v>-1</v>
          </cell>
          <cell r="GX310">
            <v>0.25</v>
          </cell>
          <cell r="GY310" t="str">
            <v>2</v>
          </cell>
          <cell r="GZ310">
            <v>2</v>
          </cell>
          <cell r="HA310">
            <v>1</v>
          </cell>
          <cell r="HB310">
            <v>0.5</v>
          </cell>
          <cell r="HC310">
            <v>0</v>
          </cell>
          <cell r="HD310">
            <v>1</v>
          </cell>
          <cell r="HE310" t="str">
            <v>0</v>
          </cell>
          <cell r="HF310">
            <v>0</v>
          </cell>
          <cell r="HG310" t="str">
            <v>0</v>
          </cell>
          <cell r="HH310">
            <v>0</v>
          </cell>
          <cell r="HI310">
            <v>0</v>
          </cell>
          <cell r="HJ310">
            <v>0</v>
          </cell>
          <cell r="HK310">
            <v>0</v>
          </cell>
          <cell r="HL310">
            <v>0</v>
          </cell>
          <cell r="HM310">
            <v>0</v>
          </cell>
          <cell r="HN310">
            <v>0</v>
          </cell>
          <cell r="HO310" t="str">
            <v>0</v>
          </cell>
          <cell r="HP310">
            <v>0</v>
          </cell>
          <cell r="HQ310" t="str">
            <v>0</v>
          </cell>
          <cell r="HR310">
            <v>1</v>
          </cell>
          <cell r="HS310">
            <v>1</v>
          </cell>
          <cell r="HT310">
            <v>5</v>
          </cell>
          <cell r="HU310">
            <v>4</v>
          </cell>
          <cell r="HW310">
            <v>0</v>
          </cell>
          <cell r="HX310">
            <v>1</v>
          </cell>
          <cell r="HY310" t="str">
            <v>1</v>
          </cell>
          <cell r="HZ310" t="str">
            <v>0</v>
          </cell>
          <cell r="IA310">
            <v>3</v>
          </cell>
          <cell r="IB310">
            <v>3</v>
          </cell>
          <cell r="IC310">
            <v>0</v>
          </cell>
          <cell r="ID310">
            <v>0</v>
          </cell>
          <cell r="IE310">
            <v>1</v>
          </cell>
          <cell r="IF310">
            <v>1</v>
          </cell>
          <cell r="IG310">
            <v>856641.15</v>
          </cell>
          <cell r="IH310" t="str">
            <v>5869708,48</v>
          </cell>
          <cell r="II310" t="str">
            <v>1939</v>
          </cell>
          <cell r="IJ310">
            <v>11029745.3879</v>
          </cell>
          <cell r="IK310">
            <v>20962612.726399999</v>
          </cell>
          <cell r="IL310">
            <v>563499.18000000005</v>
          </cell>
          <cell r="IM310">
            <v>754089.01560000004</v>
          </cell>
          <cell r="IN310" t="str">
            <v>856641,15</v>
          </cell>
          <cell r="IP310">
            <v>-20105971.576400001</v>
          </cell>
          <cell r="IQ310">
            <v>0.14594270765</v>
          </cell>
          <cell r="IS310">
            <v>100</v>
          </cell>
          <cell r="IT310">
            <v>5</v>
          </cell>
          <cell r="IU310" t="str">
            <v>CORRECTIVE MAINTENANCE</v>
          </cell>
        </row>
        <row r="311">
          <cell r="A311" t="str">
            <v>LAERSKOOL EUREKA</v>
          </cell>
          <cell r="B311" t="str">
            <v>GOVERNMENT SCHOOL</v>
          </cell>
          <cell r="C311" t="str">
            <v>NCPRP0599</v>
          </cell>
          <cell r="D311">
            <v>300016208</v>
          </cell>
          <cell r="E311" t="str">
            <v/>
          </cell>
          <cell r="F311" t="str">
            <v>FRANCES BAARD</v>
          </cell>
          <cell r="G311" t="str">
            <v>SOL PLAATJE</v>
          </cell>
          <cell r="H311" t="str">
            <v>KIMBERLEY</v>
          </cell>
          <cell r="I311" t="str">
            <v>HADISON PARK</v>
          </cell>
          <cell r="J311" t="str">
            <v>1-21 BARNATO STREET, KIMBERLEY, 8301</v>
          </cell>
          <cell r="K311" t="str">
            <v>-28.754201</v>
          </cell>
          <cell r="L311" t="str">
            <v>24.74314</v>
          </cell>
          <cell r="M311">
            <v>1</v>
          </cell>
          <cell r="N311" t="str">
            <v>B JAMMER</v>
          </cell>
          <cell r="O311" t="str">
            <v>5</v>
          </cell>
          <cell r="P311" t="str">
            <v>EMANUEL JACOBUS VERREYNNE</v>
          </cell>
          <cell r="Q311" t="str">
            <v>0538612855</v>
          </cell>
          <cell r="S311" t="str">
            <v>ADMIN@EUREKALAERSKOOL.CO.ZA</v>
          </cell>
          <cell r="T311" t="str">
            <v>NO</v>
          </cell>
          <cell r="U311" t="str">
            <v>URBAN</v>
          </cell>
          <cell r="V311" t="str">
            <v>12132</v>
          </cell>
          <cell r="W311" t="str">
            <v>3,2055</v>
          </cell>
          <cell r="X311">
            <v>2.8</v>
          </cell>
          <cell r="Y311" t="str">
            <v>0,4055</v>
          </cell>
          <cell r="Z311">
            <v>4615</v>
          </cell>
          <cell r="AA311" t="str">
            <v>PERMANENT</v>
          </cell>
          <cell r="AB311" t="str">
            <v/>
          </cell>
          <cell r="AC311" t="str">
            <v/>
          </cell>
          <cell r="AD311" t="str">
            <v>PROVINCIAL</v>
          </cell>
          <cell r="AE311" t="str">
            <v>YES</v>
          </cell>
          <cell r="AF311" t="str">
            <v/>
          </cell>
          <cell r="AG311" t="str">
            <v>OPERATIONAL (LEARNERS AT THE SCHOOL)</v>
          </cell>
          <cell r="AH311" t="str">
            <v>PUBLIC</v>
          </cell>
          <cell r="AI311" t="str">
            <v>PUBLIC ORDINARY SCHOOL</v>
          </cell>
          <cell r="AJ311" t="str">
            <v>PRIMARY</v>
          </cell>
          <cell r="AK311">
            <v>856</v>
          </cell>
          <cell r="AL311" t="str">
            <v>LARGE PRIMARY</v>
          </cell>
          <cell r="AM311" t="str">
            <v xml:space="preserve">LEVEL 3 PRIMARY SCHOOL </v>
          </cell>
          <cell r="AN311" t="str">
            <v>GRADE RR</v>
          </cell>
          <cell r="AO311" t="str">
            <v>GRADE 7</v>
          </cell>
          <cell r="AP311" t="str">
            <v>809</v>
          </cell>
          <cell r="AQ311">
            <v>820</v>
          </cell>
          <cell r="AR311">
            <v>798</v>
          </cell>
          <cell r="AS311">
            <v>817</v>
          </cell>
          <cell r="AT311">
            <v>829</v>
          </cell>
          <cell r="AU311">
            <v>848</v>
          </cell>
          <cell r="AV311">
            <v>820</v>
          </cell>
          <cell r="AW311">
            <v>841</v>
          </cell>
          <cell r="AX311">
            <v>894</v>
          </cell>
          <cell r="AY311">
            <v>815</v>
          </cell>
          <cell r="AZ311">
            <v>792</v>
          </cell>
          <cell r="BA311">
            <v>917</v>
          </cell>
          <cell r="BB311">
            <v>776</v>
          </cell>
          <cell r="BC311">
            <v>856</v>
          </cell>
          <cell r="BE311">
            <v>75</v>
          </cell>
          <cell r="BK311" t="str">
            <v>C4</v>
          </cell>
          <cell r="BL311" t="str">
            <v>C4</v>
          </cell>
          <cell r="BM311" t="str">
            <v>C4</v>
          </cell>
          <cell r="CW311" t="str">
            <v>Flush toilet (municipal)</v>
          </cell>
          <cell r="DO311" t="str">
            <v>694,03</v>
          </cell>
          <cell r="DP311" t="str">
            <v>STEEL PALISADE</v>
          </cell>
          <cell r="EM311" t="str">
            <v>YES</v>
          </cell>
          <cell r="EN311" t="str">
            <v/>
          </cell>
          <cell r="EO311" t="str">
            <v/>
          </cell>
          <cell r="EP311" t="str">
            <v/>
          </cell>
          <cell r="EQ311" t="str">
            <v/>
          </cell>
          <cell r="FG311" t="str">
            <v>INAPPROPRIATE STRUCTURES</v>
          </cell>
          <cell r="FH311" t="str">
            <v>ASBESTOS ROOFS TO BE REPLACED</v>
          </cell>
          <cell r="FI311" t="str">
            <v/>
          </cell>
          <cell r="FO311" t="str">
            <v>REPLACE ASBESTOS ROOFS</v>
          </cell>
          <cell r="FP311">
            <v>4907200</v>
          </cell>
          <cell r="FR311">
            <v>4907200</v>
          </cell>
          <cell r="FT311">
            <v>4907200</v>
          </cell>
          <cell r="FV311">
            <v>4907200</v>
          </cell>
          <cell r="FW311">
            <v>19628800</v>
          </cell>
          <cell r="GB311">
            <v>5000000</v>
          </cell>
          <cell r="GC311" t="str">
            <v>Yes</v>
          </cell>
          <cell r="GD311">
            <v>0</v>
          </cell>
          <cell r="GE311">
            <v>0</v>
          </cell>
          <cell r="GF311">
            <v>0</v>
          </cell>
          <cell r="GG311" t="str">
            <v>0</v>
          </cell>
          <cell r="GH311" t="str">
            <v>0</v>
          </cell>
          <cell r="GI311" t="str">
            <v>Borehole/Well on site, Municipal Yard Supply</v>
          </cell>
          <cell r="GJ311" t="str">
            <v>Always available</v>
          </cell>
          <cell r="GK311" t="str">
            <v>YES</v>
          </cell>
          <cell r="GL311">
            <v>6</v>
          </cell>
          <cell r="GM311">
            <v>50000</v>
          </cell>
          <cell r="GN311" t="str">
            <v>4 x 10kl 2 x 5kl</v>
          </cell>
          <cell r="GR311" t="str">
            <v>Reticulated for drinking purposes, Reticulated for water borne sewerage system, Reticulated for watering of sport fields and gardens</v>
          </cell>
          <cell r="GS311" t="str">
            <v>Less than 25% needed</v>
          </cell>
          <cell r="GT311" t="str">
            <v/>
          </cell>
          <cell r="GU311">
            <v>31</v>
          </cell>
          <cell r="GV311">
            <v>20</v>
          </cell>
          <cell r="GW311">
            <v>11</v>
          </cell>
          <cell r="GX311">
            <v>0</v>
          </cell>
          <cell r="GY311" t="str">
            <v>10</v>
          </cell>
          <cell r="GZ311">
            <v>13</v>
          </cell>
          <cell r="HA311">
            <v>4</v>
          </cell>
          <cell r="HB311">
            <v>0.30769230769230771</v>
          </cell>
          <cell r="HC311">
            <v>0</v>
          </cell>
          <cell r="HD311">
            <v>1</v>
          </cell>
          <cell r="HE311" t="str">
            <v>0</v>
          </cell>
          <cell r="HF311">
            <v>1</v>
          </cell>
          <cell r="HG311" t="str">
            <v>1</v>
          </cell>
          <cell r="HH311">
            <v>1</v>
          </cell>
          <cell r="HI311">
            <v>0</v>
          </cell>
          <cell r="HJ311">
            <v>0</v>
          </cell>
          <cell r="HK311">
            <v>0</v>
          </cell>
          <cell r="HL311">
            <v>1</v>
          </cell>
          <cell r="HM311">
            <v>1</v>
          </cell>
          <cell r="HN311">
            <v>1</v>
          </cell>
          <cell r="HO311" t="str">
            <v>1</v>
          </cell>
          <cell r="HP311">
            <v>1</v>
          </cell>
          <cell r="HQ311" t="str">
            <v>0</v>
          </cell>
          <cell r="HR311">
            <v>16</v>
          </cell>
          <cell r="HS311">
            <v>9</v>
          </cell>
          <cell r="HT311">
            <v>14</v>
          </cell>
          <cell r="HU311">
            <v>5</v>
          </cell>
          <cell r="HW311">
            <v>0</v>
          </cell>
          <cell r="HX311">
            <v>0</v>
          </cell>
          <cell r="HY311" t="str">
            <v>0</v>
          </cell>
          <cell r="HZ311" t="str">
            <v>37</v>
          </cell>
          <cell r="IA311">
            <v>30</v>
          </cell>
          <cell r="IB311">
            <v>0</v>
          </cell>
          <cell r="IC311">
            <v>6</v>
          </cell>
          <cell r="ID311">
            <v>14</v>
          </cell>
          <cell r="IE311">
            <v>1</v>
          </cell>
          <cell r="IF311">
            <v>0</v>
          </cell>
          <cell r="IG311">
            <v>2595151.41</v>
          </cell>
          <cell r="IH311" t="str">
            <v>51114552,32</v>
          </cell>
          <cell r="II311" t="str">
            <v>1976</v>
          </cell>
          <cell r="IJ311">
            <v>10414570.187899999</v>
          </cell>
          <cell r="IK311">
            <v>52669110.071400002</v>
          </cell>
          <cell r="IL311">
            <v>4020849.5262000002</v>
          </cell>
          <cell r="IM311">
            <v>5380803.6796000004</v>
          </cell>
          <cell r="IN311" t="str">
            <v>2595151,41</v>
          </cell>
          <cell r="IP311">
            <v>-50073958.661399998</v>
          </cell>
          <cell r="IQ311">
            <v>1.3567737546E-2</v>
          </cell>
          <cell r="IS311">
            <v>100</v>
          </cell>
          <cell r="IT311">
            <v>5</v>
          </cell>
          <cell r="IU311" t="str">
            <v>FEASIBILITY STUDY</v>
          </cell>
        </row>
        <row r="312">
          <cell r="A312" t="str">
            <v>LAERSKOOL GAFFIE MAREE</v>
          </cell>
          <cell r="B312" t="str">
            <v>PRIVATE PROPERTY</v>
          </cell>
          <cell r="C312" t="str">
            <v>NCPRP1748</v>
          </cell>
          <cell r="D312">
            <v>300031208</v>
          </cell>
          <cell r="E312" t="str">
            <v/>
          </cell>
          <cell r="F312" t="str">
            <v>NAMAKWA</v>
          </cell>
          <cell r="G312" t="str">
            <v>RICHTERSVELD</v>
          </cell>
          <cell r="H312" t="str">
            <v>SPRINGBOK</v>
          </cell>
          <cell r="I312" t="str">
            <v>ALEXANDERBAAI</v>
          </cell>
          <cell r="J312" t="str">
            <v>SCHOOL STREET, MARKTSDRIFT NO 3, ALEXANDERBAAI, 8290</v>
          </cell>
          <cell r="K312" t="str">
            <v>-28.597166</v>
          </cell>
          <cell r="L312" t="str">
            <v>16.484776</v>
          </cell>
          <cell r="M312">
            <v>1</v>
          </cell>
          <cell r="N312" t="str">
            <v>CL DAVIDS</v>
          </cell>
          <cell r="O312" t="str">
            <v>5</v>
          </cell>
          <cell r="P312" t="str">
            <v>.</v>
          </cell>
          <cell r="Q312" t="str">
            <v>0278311536</v>
          </cell>
          <cell r="R312" t="str">
            <v>0824530407</v>
          </cell>
          <cell r="S312" t="str">
            <v>GAFFIEMAREE@GMAIL.COM</v>
          </cell>
          <cell r="T312" t="str">
            <v>YES</v>
          </cell>
          <cell r="U312" t="str">
            <v>URBAN</v>
          </cell>
          <cell r="V312" t="str">
            <v>19</v>
          </cell>
          <cell r="W312" t="str">
            <v>1,8253</v>
          </cell>
          <cell r="X312">
            <v>2.8</v>
          </cell>
          <cell r="Y312" t="str">
            <v>-0,9747</v>
          </cell>
          <cell r="Z312">
            <v>2450</v>
          </cell>
          <cell r="AA312" t="str">
            <v>TEMPORARY</v>
          </cell>
          <cell r="AB312" t="str">
            <v>LEASED</v>
          </cell>
          <cell r="AC312" t="str">
            <v>MINE SECTION 14</v>
          </cell>
          <cell r="AD312" t="str">
            <v>PRIVATE / COMMERCIAL</v>
          </cell>
          <cell r="AE312" t="str">
            <v>NO</v>
          </cell>
          <cell r="AF312" t="str">
            <v>ALEXKORNO DETAILS  / Jan Augustines van der Merwe</v>
          </cell>
          <cell r="AG312" t="str">
            <v>OPERATIONAL (LEARNERS AT THE SCHOOL)</v>
          </cell>
          <cell r="AH312" t="str">
            <v>PUBLIC</v>
          </cell>
          <cell r="AI312" t="str">
            <v>PUBLIC ORDINARY SCHOOL</v>
          </cell>
          <cell r="AJ312" t="str">
            <v>PRIMARY</v>
          </cell>
          <cell r="AK312">
            <v>287</v>
          </cell>
          <cell r="AL312" t="str">
            <v>SMALL PRIMARY</v>
          </cell>
          <cell r="AM312" t="str">
            <v xml:space="preserve">LEVEL 2 PRIMARY SCHOOL </v>
          </cell>
          <cell r="AN312" t="str">
            <v>GRADE R</v>
          </cell>
          <cell r="AO312" t="str">
            <v>GRADE 7</v>
          </cell>
          <cell r="AP312" t="str">
            <v>293</v>
          </cell>
          <cell r="AQ312">
            <v>322</v>
          </cell>
          <cell r="AR312">
            <v>267</v>
          </cell>
          <cell r="AS312">
            <v>288</v>
          </cell>
          <cell r="AT312">
            <v>283</v>
          </cell>
          <cell r="AU312">
            <v>312</v>
          </cell>
          <cell r="AV312">
            <v>311</v>
          </cell>
          <cell r="AW312">
            <v>286</v>
          </cell>
          <cell r="AX312">
            <v>302</v>
          </cell>
          <cell r="AY312">
            <v>278</v>
          </cell>
          <cell r="AZ312">
            <v>314</v>
          </cell>
          <cell r="BA312">
            <v>289</v>
          </cell>
          <cell r="BB312">
            <v>270</v>
          </cell>
          <cell r="BC312">
            <v>287</v>
          </cell>
          <cell r="BE312">
            <v>0</v>
          </cell>
          <cell r="BK312" t="str">
            <v>C3</v>
          </cell>
          <cell r="BL312" t="str">
            <v>C3</v>
          </cell>
          <cell r="BM312" t="str">
            <v>C3</v>
          </cell>
          <cell r="CW312" t="str">
            <v>Flush toilet (municipal)</v>
          </cell>
          <cell r="DO312" t="str">
            <v>707,64</v>
          </cell>
          <cell r="DP312" t="str">
            <v>WELDED MESH</v>
          </cell>
          <cell r="EH312">
            <v>10</v>
          </cell>
          <cell r="EM312" t="str">
            <v/>
          </cell>
          <cell r="EN312" t="str">
            <v/>
          </cell>
          <cell r="EO312" t="str">
            <v/>
          </cell>
          <cell r="EP312" t="str">
            <v/>
          </cell>
          <cell r="EQ312" t="str">
            <v/>
          </cell>
          <cell r="FG312" t="str">
            <v>INAPPROPRIATE STRUCTURES</v>
          </cell>
          <cell r="FH312" t="str">
            <v>ASBESTOS ROOFS TO BE REPLACED</v>
          </cell>
          <cell r="FI312" t="str">
            <v>MINE SCHOOL</v>
          </cell>
          <cell r="FO312" t="str">
            <v>REPLACE ASBESTOS ROOFS - RELOCATION??? MINE SCHOOL</v>
          </cell>
          <cell r="FP312">
            <v>7420002</v>
          </cell>
          <cell r="FR312">
            <v>7420002</v>
          </cell>
          <cell r="FT312">
            <v>7420002</v>
          </cell>
          <cell r="FV312">
            <v>7420002</v>
          </cell>
          <cell r="FW312">
            <v>29680008</v>
          </cell>
          <cell r="GB312">
            <v>3000000</v>
          </cell>
          <cell r="GC312" t="str">
            <v>Yes</v>
          </cell>
          <cell r="GD312">
            <v>0</v>
          </cell>
          <cell r="GE312">
            <v>0</v>
          </cell>
          <cell r="GF312">
            <v>0</v>
          </cell>
          <cell r="GG312" t="str">
            <v>0</v>
          </cell>
          <cell r="GH312" t="str">
            <v>0</v>
          </cell>
          <cell r="GI312" t="str">
            <v>Borehole/Well on site, Municipal/Communal</v>
          </cell>
          <cell r="GJ312" t="str">
            <v>Always available</v>
          </cell>
          <cell r="GK312" t="str">
            <v>YES</v>
          </cell>
          <cell r="GL312">
            <v>2</v>
          </cell>
          <cell r="GM312">
            <v>10000</v>
          </cell>
          <cell r="GN312" t="str">
            <v>2 x 5kl</v>
          </cell>
          <cell r="GR312" t="str">
            <v>Reticulated for drinking purposes, Reticulated for water borne sewerage system</v>
          </cell>
          <cell r="GS312" t="str">
            <v>Not needed</v>
          </cell>
          <cell r="GT312" t="str">
            <v/>
          </cell>
          <cell r="GU312">
            <v>15</v>
          </cell>
          <cell r="GV312">
            <v>12</v>
          </cell>
          <cell r="GW312">
            <v>3</v>
          </cell>
          <cell r="GX312">
            <v>8.3333333333333329E-2</v>
          </cell>
          <cell r="GY312" t="str">
            <v>2</v>
          </cell>
          <cell r="GZ312">
            <v>5</v>
          </cell>
          <cell r="HA312">
            <v>3</v>
          </cell>
          <cell r="HB312">
            <v>0.6</v>
          </cell>
          <cell r="HC312">
            <v>0</v>
          </cell>
          <cell r="HD312">
            <v>1</v>
          </cell>
          <cell r="HE312" t="str">
            <v>0</v>
          </cell>
          <cell r="HF312">
            <v>2</v>
          </cell>
          <cell r="HG312" t="str">
            <v>0</v>
          </cell>
          <cell r="HH312">
            <v>0</v>
          </cell>
          <cell r="HI312">
            <v>0</v>
          </cell>
          <cell r="HJ312">
            <v>0</v>
          </cell>
          <cell r="HK312">
            <v>0</v>
          </cell>
          <cell r="HL312">
            <v>1</v>
          </cell>
          <cell r="HM312">
            <v>1</v>
          </cell>
          <cell r="HN312">
            <v>0</v>
          </cell>
          <cell r="HO312" t="str">
            <v>0</v>
          </cell>
          <cell r="HP312">
            <v>0</v>
          </cell>
          <cell r="HQ312" t="str">
            <v>0</v>
          </cell>
          <cell r="HR312">
            <v>5</v>
          </cell>
          <cell r="HS312">
            <v>5</v>
          </cell>
          <cell r="HT312">
            <v>8</v>
          </cell>
          <cell r="HU312">
            <v>3</v>
          </cell>
          <cell r="HW312">
            <v>0</v>
          </cell>
          <cell r="HX312">
            <v>0</v>
          </cell>
          <cell r="HY312" t="str">
            <v>0</v>
          </cell>
          <cell r="HZ312" t="str">
            <v>0</v>
          </cell>
          <cell r="IA312">
            <v>11</v>
          </cell>
          <cell r="IB312">
            <v>11</v>
          </cell>
          <cell r="IC312">
            <v>0</v>
          </cell>
          <cell r="ID312">
            <v>0</v>
          </cell>
          <cell r="IE312">
            <v>1</v>
          </cell>
          <cell r="IF312">
            <v>1</v>
          </cell>
          <cell r="IG312">
            <v>1259914.45</v>
          </cell>
          <cell r="IH312" t="str">
            <v>21193708,9</v>
          </cell>
          <cell r="II312" t="str">
            <v>2008</v>
          </cell>
          <cell r="IJ312">
            <v>12389562.263900001</v>
          </cell>
          <cell r="IK312">
            <v>24508724.438999999</v>
          </cell>
          <cell r="IL312">
            <v>556391.6679</v>
          </cell>
          <cell r="IM312">
            <v>744577.56110000005</v>
          </cell>
          <cell r="IN312" t="str">
            <v>1259914,45</v>
          </cell>
          <cell r="IP312">
            <v>-23248809.989</v>
          </cell>
          <cell r="IQ312">
            <v>5.9447568132E-2</v>
          </cell>
          <cell r="IS312">
            <v>100</v>
          </cell>
          <cell r="IT312">
            <v>5</v>
          </cell>
          <cell r="IU312" t="str">
            <v>PREVENTATIVE MAINTENANCE</v>
          </cell>
        </row>
        <row r="313">
          <cell r="A313" t="str">
            <v>LAERSKOOL GROBLERSHOOP</v>
          </cell>
          <cell r="B313" t="str">
            <v>GOVERNMENT SCHOOL</v>
          </cell>
          <cell r="C313" t="str">
            <v>NCPRP0543, 0664, 2153</v>
          </cell>
          <cell r="D313">
            <v>300043213</v>
          </cell>
          <cell r="E313" t="str">
            <v/>
          </cell>
          <cell r="F313" t="str">
            <v>ZF MGCAWU</v>
          </cell>
          <cell r="G313" t="str">
            <v>!KHEIS</v>
          </cell>
          <cell r="H313" t="str">
            <v>GROBLERSHOOP</v>
          </cell>
          <cell r="I313" t="str">
            <v>GROBLERSHOOP</v>
          </cell>
          <cell r="J313" t="str">
            <v>SCHOOL STREET, BOEGOEBERG, GROBLERSHOOP, 8850</v>
          </cell>
          <cell r="K313" t="str">
            <v>-28.89601</v>
          </cell>
          <cell r="L313" t="str">
            <v>21.98881</v>
          </cell>
          <cell r="M313">
            <v>3</v>
          </cell>
          <cell r="N313" t="str">
            <v>JMJ MPOMPO</v>
          </cell>
          <cell r="O313" t="str">
            <v>4</v>
          </cell>
          <cell r="P313" t="str">
            <v>FRANCOIS CRAFFORD NEL</v>
          </cell>
          <cell r="Q313" t="str">
            <v>0548330494</v>
          </cell>
          <cell r="R313" t="str">
            <v>0724444324</v>
          </cell>
          <cell r="S313" t="str">
            <v>GROBBIESKOOL@LANTIC.NET</v>
          </cell>
          <cell r="T313" t="str">
            <v>YES</v>
          </cell>
          <cell r="U313" t="str">
            <v>URBAN</v>
          </cell>
          <cell r="V313" t="str">
            <v>737, 1032</v>
          </cell>
          <cell r="W313" t="str">
            <v>5,7035</v>
          </cell>
          <cell r="X313">
            <v>2.8</v>
          </cell>
          <cell r="Y313" t="str">
            <v>2,9035</v>
          </cell>
          <cell r="Z313">
            <v>2543.14</v>
          </cell>
          <cell r="AA313" t="str">
            <v>PERMANENT</v>
          </cell>
          <cell r="AB313" t="str">
            <v/>
          </cell>
          <cell r="AC313" t="str">
            <v/>
          </cell>
          <cell r="AD313" t="str">
            <v>PROVINCIAL</v>
          </cell>
          <cell r="AE313" t="str">
            <v>YES</v>
          </cell>
          <cell r="AF313" t="str">
            <v/>
          </cell>
          <cell r="AG313" t="str">
            <v>OPERATIONAL (LEARNERS AT THE SCHOOL)</v>
          </cell>
          <cell r="AH313" t="str">
            <v>PUBLIC</v>
          </cell>
          <cell r="AI313" t="str">
            <v>PUBLIC ORDINARY SCHOOL</v>
          </cell>
          <cell r="AJ313" t="str">
            <v>PRIMARY</v>
          </cell>
          <cell r="AK313">
            <v>335</v>
          </cell>
          <cell r="AL313" t="str">
            <v>MEDIUM PRIMARY</v>
          </cell>
          <cell r="AM313" t="str">
            <v xml:space="preserve">LEVEL 2 PRIMARY SCHOOL </v>
          </cell>
          <cell r="AN313" t="str">
            <v>GRADE RR</v>
          </cell>
          <cell r="AO313" t="str">
            <v>GRADE 7</v>
          </cell>
          <cell r="AP313" t="str">
            <v>249</v>
          </cell>
          <cell r="AQ313">
            <v>245</v>
          </cell>
          <cell r="AR313">
            <v>252</v>
          </cell>
          <cell r="AS313">
            <v>265</v>
          </cell>
          <cell r="AT313">
            <v>267</v>
          </cell>
          <cell r="AU313">
            <v>278</v>
          </cell>
          <cell r="AV313">
            <v>319</v>
          </cell>
          <cell r="AW313">
            <v>323</v>
          </cell>
          <cell r="AX313">
            <v>372</v>
          </cell>
          <cell r="AY313">
            <v>308</v>
          </cell>
          <cell r="AZ313">
            <v>333</v>
          </cell>
          <cell r="BA313">
            <v>327</v>
          </cell>
          <cell r="BB313">
            <v>314</v>
          </cell>
          <cell r="BC313">
            <v>335</v>
          </cell>
          <cell r="BE313">
            <v>13</v>
          </cell>
          <cell r="BK313" t="str">
            <v>C3</v>
          </cell>
          <cell r="BL313" t="str">
            <v>C4</v>
          </cell>
          <cell r="BM313" t="str">
            <v>C4</v>
          </cell>
          <cell r="CW313" t="str">
            <v>Flush toilet (septic tank)</v>
          </cell>
          <cell r="DO313" t="str">
            <v>1049,03</v>
          </cell>
          <cell r="DP313" t="str">
            <v>WELDED MESH</v>
          </cell>
          <cell r="EH313">
            <v>2</v>
          </cell>
          <cell r="EM313" t="str">
            <v>YES</v>
          </cell>
          <cell r="EN313" t="str">
            <v/>
          </cell>
          <cell r="EO313" t="str">
            <v/>
          </cell>
          <cell r="EP313" t="str">
            <v/>
          </cell>
          <cell r="EQ313" t="str">
            <v/>
          </cell>
          <cell r="FH313" t="str">
            <v/>
          </cell>
          <cell r="FI313" t="str">
            <v/>
          </cell>
          <cell r="FP313">
            <v>2660480.5167999999</v>
          </cell>
          <cell r="FR313">
            <v>2660480.5167999999</v>
          </cell>
          <cell r="FT313">
            <v>2660480.5167999999</v>
          </cell>
          <cell r="FV313">
            <v>2660480.5167999999</v>
          </cell>
          <cell r="FW313">
            <v>10641922.067199999</v>
          </cell>
          <cell r="GA313" t="str">
            <v/>
          </cell>
          <cell r="GC313" t="str">
            <v>Yes</v>
          </cell>
          <cell r="GD313">
            <v>0</v>
          </cell>
          <cell r="GE313">
            <v>0</v>
          </cell>
          <cell r="GF313">
            <v>0</v>
          </cell>
          <cell r="GG313" t="str">
            <v>0</v>
          </cell>
          <cell r="GH313" t="str">
            <v>0</v>
          </cell>
          <cell r="GI313" t="str">
            <v>Municipal/Communal</v>
          </cell>
          <cell r="GJ313" t="str">
            <v>Always available</v>
          </cell>
          <cell r="GK313" t="str">
            <v>NO</v>
          </cell>
          <cell r="GL313">
            <v>0</v>
          </cell>
          <cell r="GR313" t="str">
            <v>Reticulated for drinking purposes, Reticulated for water borne sewerage system, Reticulated for watering of sport fields and gardens</v>
          </cell>
          <cell r="GS313" t="str">
            <v>Less than 25% needed</v>
          </cell>
          <cell r="GT313" t="str">
            <v/>
          </cell>
          <cell r="GU313">
            <v>24</v>
          </cell>
          <cell r="GV313">
            <v>16</v>
          </cell>
          <cell r="GW313">
            <v>8</v>
          </cell>
          <cell r="GX313">
            <v>0</v>
          </cell>
          <cell r="GY313" t="str">
            <v>6</v>
          </cell>
          <cell r="GZ313">
            <v>9</v>
          </cell>
          <cell r="HA313">
            <v>6</v>
          </cell>
          <cell r="HB313">
            <v>0.66666666666666663</v>
          </cell>
          <cell r="HC313">
            <v>0</v>
          </cell>
          <cell r="HD313">
            <v>1</v>
          </cell>
          <cell r="HE313" t="str">
            <v>1</v>
          </cell>
          <cell r="HF313">
            <v>1</v>
          </cell>
          <cell r="HG313" t="str">
            <v>1</v>
          </cell>
          <cell r="HH313">
            <v>1</v>
          </cell>
          <cell r="HI313">
            <v>0</v>
          </cell>
          <cell r="HJ313">
            <v>0</v>
          </cell>
          <cell r="HK313">
            <v>0</v>
          </cell>
          <cell r="HL313">
            <v>1</v>
          </cell>
          <cell r="HM313">
            <v>1</v>
          </cell>
          <cell r="HN313">
            <v>0</v>
          </cell>
          <cell r="HO313" t="str">
            <v>0</v>
          </cell>
          <cell r="HP313">
            <v>0</v>
          </cell>
          <cell r="HQ313" t="str">
            <v>0</v>
          </cell>
          <cell r="HR313">
            <v>5</v>
          </cell>
          <cell r="HS313">
            <v>2</v>
          </cell>
          <cell r="HT313">
            <v>10</v>
          </cell>
          <cell r="HU313">
            <v>8</v>
          </cell>
          <cell r="HW313">
            <v>0</v>
          </cell>
          <cell r="HX313">
            <v>1</v>
          </cell>
          <cell r="HY313" t="str">
            <v>1</v>
          </cell>
          <cell r="HZ313" t="str">
            <v>0</v>
          </cell>
          <cell r="IA313">
            <v>10</v>
          </cell>
          <cell r="IB313">
            <v>10</v>
          </cell>
          <cell r="IC313">
            <v>3</v>
          </cell>
          <cell r="ID313">
            <v>5</v>
          </cell>
          <cell r="IE313">
            <v>1</v>
          </cell>
          <cell r="IF313">
            <v>0</v>
          </cell>
          <cell r="IG313">
            <v>36419.449999999997</v>
          </cell>
          <cell r="IH313" t="str">
            <v>14072412,33</v>
          </cell>
          <cell r="II313" t="str">
            <v>1935</v>
          </cell>
          <cell r="IJ313">
            <v>5374296.318</v>
          </cell>
          <cell r="IK313">
            <v>13533519.2282</v>
          </cell>
          <cell r="IL313">
            <v>277554.59759999998</v>
          </cell>
          <cell r="IM313">
            <v>371430.66159999999</v>
          </cell>
          <cell r="IN313" t="str">
            <v>138178,73</v>
          </cell>
          <cell r="IP313">
            <v>-13395340.498199999</v>
          </cell>
          <cell r="IQ313">
            <v>1.0822717741E-2</v>
          </cell>
          <cell r="IS313">
            <v>100</v>
          </cell>
          <cell r="IT313">
            <v>5</v>
          </cell>
          <cell r="IU313" t="str">
            <v>CORRECTIVE MAINTENANCE</v>
          </cell>
        </row>
        <row r="314">
          <cell r="A314" t="str">
            <v>LAERSKOOL HARTSVAAL</v>
          </cell>
          <cell r="B314" t="str">
            <v>GOVERNMENT SCHOOL</v>
          </cell>
          <cell r="C314" t="str">
            <v>NCPRP2422</v>
          </cell>
          <cell r="D314">
            <v>300013207</v>
          </cell>
          <cell r="E314" t="str">
            <v/>
          </cell>
          <cell r="F314" t="str">
            <v>FRANCES BAARD</v>
          </cell>
          <cell r="G314" t="str">
            <v>PHOKWANE</v>
          </cell>
          <cell r="H314" t="str">
            <v>JAN KEMPDORP</v>
          </cell>
          <cell r="I314" t="str">
            <v>GANSPAN</v>
          </cell>
          <cell r="J314" t="str">
            <v>GANSPAN, GERT LUBBEHOOF WEG, JAN KEMPDORP, 8550</v>
          </cell>
          <cell r="K314" t="str">
            <v>-27.9756</v>
          </cell>
          <cell r="L314" t="str">
            <v>24.76841</v>
          </cell>
          <cell r="M314">
            <v>8</v>
          </cell>
          <cell r="N314" t="str">
            <v>KG DITSEHO</v>
          </cell>
          <cell r="O314" t="str">
            <v>2</v>
          </cell>
          <cell r="P314" t="str">
            <v>TEBOGO GORDON MOKOLA</v>
          </cell>
          <cell r="Q314" t="str">
            <v>0731649594</v>
          </cell>
          <cell r="R314" t="str">
            <v>0824159635</v>
          </cell>
          <cell r="S314" t="str">
            <v>HARTSVAAL@JENNY.CO.ZA</v>
          </cell>
          <cell r="T314" t="str">
            <v>TBD</v>
          </cell>
          <cell r="U314" t="str">
            <v>URBAN</v>
          </cell>
          <cell r="V314" t="str">
            <v>83</v>
          </cell>
          <cell r="W314" t="str">
            <v>10,2454</v>
          </cell>
          <cell r="X314">
            <v>2.8</v>
          </cell>
          <cell r="Y314" t="str">
            <v>7,4454</v>
          </cell>
          <cell r="AA314" t="str">
            <v>PERMANENT</v>
          </cell>
          <cell r="AB314" t="str">
            <v/>
          </cell>
          <cell r="AC314" t="str">
            <v/>
          </cell>
          <cell r="AD314" t="str">
            <v>NATIONAL</v>
          </cell>
          <cell r="AE314" t="str">
            <v>NO</v>
          </cell>
          <cell r="AF314" t="str">
            <v/>
          </cell>
          <cell r="AG314" t="str">
            <v>OPERATIONAL (LEARNERS AT THE SCHOOL)</v>
          </cell>
          <cell r="AH314" t="str">
            <v>PUBLIC</v>
          </cell>
          <cell r="AI314" t="str">
            <v>PUBLIC ORDINARY SCHOOL</v>
          </cell>
          <cell r="AJ314" t="str">
            <v>PRIMARY</v>
          </cell>
          <cell r="AK314">
            <v>504</v>
          </cell>
          <cell r="AL314" t="str">
            <v>MEDIUM PRIMARY</v>
          </cell>
          <cell r="AM314" t="str">
            <v xml:space="preserve">LEVEL 2 PRIMARY SCHOOL </v>
          </cell>
          <cell r="AN314" t="str">
            <v>GRADE RR</v>
          </cell>
          <cell r="AO314" t="str">
            <v>GRADE 7</v>
          </cell>
          <cell r="AP314" t="str">
            <v>383</v>
          </cell>
          <cell r="AQ314">
            <v>357</v>
          </cell>
          <cell r="AR314">
            <v>484</v>
          </cell>
          <cell r="AS314">
            <v>520</v>
          </cell>
          <cell r="AT314">
            <v>502</v>
          </cell>
          <cell r="AU314">
            <v>538</v>
          </cell>
          <cell r="AV314">
            <v>529</v>
          </cell>
          <cell r="AW314">
            <v>514</v>
          </cell>
          <cell r="AX314">
            <v>637</v>
          </cell>
          <cell r="AY314">
            <v>539</v>
          </cell>
          <cell r="AZ314">
            <v>503</v>
          </cell>
          <cell r="BA314">
            <v>515</v>
          </cell>
          <cell r="BB314">
            <v>485</v>
          </cell>
          <cell r="BC314">
            <v>504</v>
          </cell>
          <cell r="BE314">
            <v>22</v>
          </cell>
          <cell r="BK314" t="str">
            <v>C4</v>
          </cell>
          <cell r="BL314" t="str">
            <v>C4</v>
          </cell>
          <cell r="BM314" t="str">
            <v>C4</v>
          </cell>
          <cell r="CW314" t="str">
            <v>Flush toilet (septic tank)</v>
          </cell>
          <cell r="DO314" t="str">
            <v>1275,14</v>
          </cell>
          <cell r="DP314" t="str">
            <v xml:space="preserve"> </v>
          </cell>
          <cell r="EH314">
            <v>6</v>
          </cell>
          <cell r="EM314" t="str">
            <v>YES</v>
          </cell>
          <cell r="EN314" t="str">
            <v/>
          </cell>
          <cell r="EO314" t="str">
            <v/>
          </cell>
          <cell r="EP314" t="str">
            <v/>
          </cell>
          <cell r="EQ314" t="str">
            <v/>
          </cell>
          <cell r="FH314" t="str">
            <v/>
          </cell>
          <cell r="FI314" t="str">
            <v/>
          </cell>
          <cell r="FP314">
            <v>0</v>
          </cell>
          <cell r="FR314">
            <v>0</v>
          </cell>
          <cell r="FT314">
            <v>0</v>
          </cell>
          <cell r="FV314">
            <v>0</v>
          </cell>
          <cell r="FW314">
            <v>0</v>
          </cell>
          <cell r="GA314" t="str">
            <v/>
          </cell>
          <cell r="GC314" t="str">
            <v>Yes</v>
          </cell>
          <cell r="GD314">
            <v>0</v>
          </cell>
          <cell r="GE314">
            <v>0</v>
          </cell>
          <cell r="GF314">
            <v>0</v>
          </cell>
          <cell r="GG314" t="str">
            <v>0</v>
          </cell>
          <cell r="GH314" t="str">
            <v>0</v>
          </cell>
          <cell r="GI314" t="str">
            <v>Borehole/Well on site, Municipal/Communal</v>
          </cell>
          <cell r="GJ314" t="str">
            <v>Always available</v>
          </cell>
          <cell r="GK314" t="str">
            <v>YES</v>
          </cell>
          <cell r="GL314">
            <v>2</v>
          </cell>
          <cell r="GM314">
            <v>10000</v>
          </cell>
          <cell r="GN314" t="str">
            <v>2 x 5kl</v>
          </cell>
          <cell r="GR314" t="str">
            <v>Reticulated for drinking purposes, Reticulated for vegetable garden, Reticulated for water borne sewerage system</v>
          </cell>
          <cell r="GS314" t="str">
            <v>Not needed</v>
          </cell>
          <cell r="GT314" t="str">
            <v/>
          </cell>
          <cell r="GU314">
            <v>52</v>
          </cell>
          <cell r="GV314">
            <v>16</v>
          </cell>
          <cell r="GW314">
            <v>36</v>
          </cell>
          <cell r="GX314">
            <v>0</v>
          </cell>
          <cell r="GY314" t="str">
            <v>13</v>
          </cell>
          <cell r="GZ314">
            <v>9</v>
          </cell>
          <cell r="HA314">
            <v>1</v>
          </cell>
          <cell r="HB314">
            <v>0.1111111111111111</v>
          </cell>
          <cell r="HC314">
            <v>0</v>
          </cell>
          <cell r="HD314">
            <v>1</v>
          </cell>
          <cell r="HE314" t="str">
            <v>0</v>
          </cell>
          <cell r="HF314">
            <v>1</v>
          </cell>
          <cell r="HG314" t="str">
            <v>1</v>
          </cell>
          <cell r="HH314">
            <v>1</v>
          </cell>
          <cell r="HI314">
            <v>0</v>
          </cell>
          <cell r="HJ314">
            <v>0</v>
          </cell>
          <cell r="HK314">
            <v>0</v>
          </cell>
          <cell r="HL314">
            <v>1</v>
          </cell>
          <cell r="HM314">
            <v>1</v>
          </cell>
          <cell r="HN314">
            <v>0</v>
          </cell>
          <cell r="HO314" t="str">
            <v>0</v>
          </cell>
          <cell r="HP314">
            <v>0</v>
          </cell>
          <cell r="HQ314" t="str">
            <v>0</v>
          </cell>
          <cell r="HR314">
            <v>8</v>
          </cell>
          <cell r="HS314">
            <v>8</v>
          </cell>
          <cell r="HT314">
            <v>10</v>
          </cell>
          <cell r="HU314">
            <v>5</v>
          </cell>
          <cell r="HW314">
            <v>0</v>
          </cell>
          <cell r="HX314">
            <v>1</v>
          </cell>
          <cell r="HY314" t="str">
            <v>1</v>
          </cell>
          <cell r="HZ314" t="str">
            <v>15</v>
          </cell>
          <cell r="IA314">
            <v>20</v>
          </cell>
          <cell r="IB314">
            <v>5</v>
          </cell>
          <cell r="IC314">
            <v>4</v>
          </cell>
          <cell r="ID314">
            <v>4</v>
          </cell>
          <cell r="IE314">
            <v>1</v>
          </cell>
          <cell r="IF314">
            <v>0</v>
          </cell>
          <cell r="IG314">
            <v>1907981.51</v>
          </cell>
          <cell r="IH314" t="str">
            <v>46399267,85</v>
          </cell>
          <cell r="II314" t="str">
            <v>1937</v>
          </cell>
          <cell r="IJ314">
            <v>15109196.016000001</v>
          </cell>
          <cell r="IK314">
            <v>49183223.920900002</v>
          </cell>
          <cell r="IL314">
            <v>1312378.1029000001</v>
          </cell>
          <cell r="IM314">
            <v>1756257.9447000001</v>
          </cell>
          <cell r="IN314" t="str">
            <v>1907981,51</v>
          </cell>
          <cell r="IP314">
            <v>-47275242.410999998</v>
          </cell>
          <cell r="IQ314">
            <v>4.1120940008999997E-2</v>
          </cell>
          <cell r="IS314">
            <v>100</v>
          </cell>
          <cell r="IT314">
            <v>5</v>
          </cell>
          <cell r="IU314" t="str">
            <v>CORRECTIVE MAINTENANCE</v>
          </cell>
        </row>
        <row r="315">
          <cell r="A315" t="str">
            <v>LAERSKOOL HARTSWATER</v>
          </cell>
          <cell r="B315" t="str">
            <v>GOVERNMENT SCHOOL</v>
          </cell>
          <cell r="C315" t="str">
            <v>NCPRP0719</v>
          </cell>
          <cell r="D315">
            <v>300017202</v>
          </cell>
          <cell r="E315" t="str">
            <v/>
          </cell>
          <cell r="F315" t="str">
            <v>FRANCES BAARD</v>
          </cell>
          <cell r="G315" t="str">
            <v>PHOKWANE</v>
          </cell>
          <cell r="H315" t="str">
            <v>HARTSWATER</v>
          </cell>
          <cell r="I315" t="str">
            <v>HARTSWATER</v>
          </cell>
          <cell r="J315" t="str">
            <v>JAN VILJOEN STREET, HARTSWATER, 8570</v>
          </cell>
          <cell r="K315" t="str">
            <v>-27.75091</v>
          </cell>
          <cell r="L315" t="str">
            <v>24.80396</v>
          </cell>
          <cell r="M315">
            <v>8</v>
          </cell>
          <cell r="N315" t="str">
            <v>KG DITSEHO</v>
          </cell>
          <cell r="O315" t="str">
            <v>4</v>
          </cell>
          <cell r="P315" t="str">
            <v>WYNAND KRITZINGER</v>
          </cell>
          <cell r="Q315" t="str">
            <v>0534740258</v>
          </cell>
          <cell r="R315" t="str">
            <v>0832736193</v>
          </cell>
          <cell r="S315" t="str">
            <v>LAERSKOOLHW@VHARTS.CO.ZA</v>
          </cell>
          <cell r="T315" t="str">
            <v>NO</v>
          </cell>
          <cell r="U315" t="str">
            <v>URBAN</v>
          </cell>
          <cell r="V315" t="str">
            <v>REMAINING EXTENT OF ERF 172 HARTSWATER</v>
          </cell>
          <cell r="W315" t="str">
            <v>12,0662</v>
          </cell>
          <cell r="X315">
            <v>2.8</v>
          </cell>
          <cell r="Y315" t="str">
            <v>9,2662</v>
          </cell>
          <cell r="Z315">
            <v>5423</v>
          </cell>
          <cell r="AA315" t="str">
            <v>PERMANENT</v>
          </cell>
          <cell r="AB315" t="str">
            <v/>
          </cell>
          <cell r="AC315" t="str">
            <v/>
          </cell>
          <cell r="AD315" t="str">
            <v>NATIONAL</v>
          </cell>
          <cell r="AE315" t="str">
            <v>YES</v>
          </cell>
          <cell r="AF315" t="str">
            <v/>
          </cell>
          <cell r="AG315" t="str">
            <v>OPERATIONAL (LEARNERS AT THE SCHOOL)</v>
          </cell>
          <cell r="AH315" t="str">
            <v>PUBLIC</v>
          </cell>
          <cell r="AI315" t="str">
            <v>FULL SERVICE</v>
          </cell>
          <cell r="AJ315" t="str">
            <v>PRIMARY</v>
          </cell>
          <cell r="AK315">
            <v>731</v>
          </cell>
          <cell r="AL315" t="str">
            <v>LARGE PRIMARY</v>
          </cell>
          <cell r="AM315" t="str">
            <v xml:space="preserve">LEVEL 3 PRIMARY SCHOOL </v>
          </cell>
          <cell r="AN315" t="str">
            <v>GRADE R</v>
          </cell>
          <cell r="AO315" t="str">
            <v>GRADE 7</v>
          </cell>
          <cell r="AP315" t="str">
            <v>584</v>
          </cell>
          <cell r="AQ315">
            <v>596</v>
          </cell>
          <cell r="AR315">
            <v>580</v>
          </cell>
          <cell r="AS315">
            <v>594</v>
          </cell>
          <cell r="AT315">
            <v>571</v>
          </cell>
          <cell r="AU315">
            <v>652</v>
          </cell>
          <cell r="AV315">
            <v>722</v>
          </cell>
          <cell r="AW315">
            <v>693</v>
          </cell>
          <cell r="AX315">
            <v>758</v>
          </cell>
          <cell r="AY315">
            <v>687</v>
          </cell>
          <cell r="AZ315">
            <v>714</v>
          </cell>
          <cell r="BA315">
            <v>693</v>
          </cell>
          <cell r="BB315">
            <v>690</v>
          </cell>
          <cell r="BC315">
            <v>731</v>
          </cell>
          <cell r="BE315">
            <v>0</v>
          </cell>
          <cell r="BK315" t="str">
            <v>C4</v>
          </cell>
          <cell r="BL315" t="str">
            <v>C4</v>
          </cell>
          <cell r="BM315" t="str">
            <v>C4</v>
          </cell>
          <cell r="CW315" t="str">
            <v>Flush toilet (municipal)</v>
          </cell>
          <cell r="DO315" t="str">
            <v>1106,58</v>
          </cell>
          <cell r="DP315" t="str">
            <v>STEEL PALISADE</v>
          </cell>
          <cell r="EH315">
            <v>4</v>
          </cell>
          <cell r="EM315" t="str">
            <v>YES</v>
          </cell>
          <cell r="EN315" t="str">
            <v/>
          </cell>
          <cell r="EO315" t="str">
            <v/>
          </cell>
          <cell r="EP315" t="str">
            <v/>
          </cell>
          <cell r="EQ315" t="str">
            <v/>
          </cell>
          <cell r="FH315" t="str">
            <v/>
          </cell>
          <cell r="FI315" t="str">
            <v>NEED 1 ECD NO ECD</v>
          </cell>
          <cell r="FP315">
            <v>0</v>
          </cell>
          <cell r="FR315">
            <v>0</v>
          </cell>
          <cell r="FT315">
            <v>0</v>
          </cell>
          <cell r="FV315">
            <v>0</v>
          </cell>
          <cell r="FW315">
            <v>0</v>
          </cell>
          <cell r="GA315" t="str">
            <v/>
          </cell>
          <cell r="GC315" t="str">
            <v>Yes</v>
          </cell>
          <cell r="GD315">
            <v>0</v>
          </cell>
          <cell r="GE315">
            <v>0</v>
          </cell>
          <cell r="GF315">
            <v>0</v>
          </cell>
          <cell r="GG315" t="str">
            <v>0</v>
          </cell>
          <cell r="GH315" t="str">
            <v>0</v>
          </cell>
          <cell r="GI315" t="str">
            <v>Borehole/Well on site, Municipal Yard Supply</v>
          </cell>
          <cell r="GJ315" t="str">
            <v>Always available</v>
          </cell>
          <cell r="GK315" t="str">
            <v>YES</v>
          </cell>
          <cell r="GL315">
            <v>1</v>
          </cell>
          <cell r="GM315">
            <v>10000</v>
          </cell>
          <cell r="GN315" t="str">
            <v>1 x 10kl</v>
          </cell>
          <cell r="GR315" t="str">
            <v>Reticulated for drinking purposes, Reticulated for water borne sewerage system, Reticulated for watering of sport fields and gardens</v>
          </cell>
          <cell r="GS315" t="str">
            <v>Not needed</v>
          </cell>
          <cell r="GT315" t="str">
            <v/>
          </cell>
          <cell r="GU315">
            <v>38</v>
          </cell>
          <cell r="GV315">
            <v>20</v>
          </cell>
          <cell r="GW315">
            <v>18</v>
          </cell>
          <cell r="GX315">
            <v>0</v>
          </cell>
          <cell r="GY315" t="str">
            <v>8</v>
          </cell>
          <cell r="GZ315">
            <v>13</v>
          </cell>
          <cell r="HA315">
            <v>7</v>
          </cell>
          <cell r="HB315">
            <v>0.53846153846153844</v>
          </cell>
          <cell r="HC315">
            <v>0</v>
          </cell>
          <cell r="HD315">
            <v>1</v>
          </cell>
          <cell r="HE315" t="str">
            <v>0</v>
          </cell>
          <cell r="HF315">
            <v>1</v>
          </cell>
          <cell r="HG315" t="str">
            <v>1</v>
          </cell>
          <cell r="HH315">
            <v>1</v>
          </cell>
          <cell r="HI315">
            <v>0</v>
          </cell>
          <cell r="HJ315">
            <v>2</v>
          </cell>
          <cell r="HK315">
            <v>2</v>
          </cell>
          <cell r="HL315">
            <v>1</v>
          </cell>
          <cell r="HM315">
            <v>0</v>
          </cell>
          <cell r="HN315">
            <v>1</v>
          </cell>
          <cell r="HO315" t="str">
            <v>1</v>
          </cell>
          <cell r="HP315">
            <v>1</v>
          </cell>
          <cell r="HQ315" t="str">
            <v>0</v>
          </cell>
          <cell r="HR315">
            <v>19</v>
          </cell>
          <cell r="HS315">
            <v>19</v>
          </cell>
          <cell r="HT315">
            <v>14</v>
          </cell>
          <cell r="HU315">
            <v>3</v>
          </cell>
          <cell r="HW315">
            <v>0</v>
          </cell>
          <cell r="HX315">
            <v>1</v>
          </cell>
          <cell r="HY315" t="str">
            <v>1</v>
          </cell>
          <cell r="HZ315" t="str">
            <v>27</v>
          </cell>
          <cell r="IA315">
            <v>26</v>
          </cell>
          <cell r="IB315">
            <v>0</v>
          </cell>
          <cell r="IC315">
            <v>15</v>
          </cell>
          <cell r="ID315">
            <v>15</v>
          </cell>
          <cell r="IE315">
            <v>1</v>
          </cell>
          <cell r="IF315">
            <v>0</v>
          </cell>
          <cell r="IG315">
            <v>2073762.35</v>
          </cell>
          <cell r="IH315" t="str">
            <v>54632929,28</v>
          </cell>
          <cell r="II315" t="str">
            <v>1947</v>
          </cell>
          <cell r="IJ315">
            <v>27347547.899999999</v>
          </cell>
          <cell r="IK315">
            <v>57910905.036799997</v>
          </cell>
          <cell r="IL315">
            <v>3276251.4874</v>
          </cell>
          <cell r="IM315">
            <v>4384363.5389999999</v>
          </cell>
          <cell r="IN315" t="str">
            <v>2073762,35</v>
          </cell>
          <cell r="IP315">
            <v>-55837142.686800003</v>
          </cell>
          <cell r="IQ315">
            <v>3.7958102787999999E-2</v>
          </cell>
          <cell r="IS315">
            <v>100</v>
          </cell>
          <cell r="IT315">
            <v>5</v>
          </cell>
          <cell r="IU315" t="str">
            <v>CORRECTIVE MAINTENANCE</v>
          </cell>
        </row>
        <row r="316">
          <cell r="A316" t="str">
            <v>LAERSKOOL HOTAZEL</v>
          </cell>
          <cell r="B316" t="str">
            <v>PRIVATE PROPERTY</v>
          </cell>
          <cell r="C316" t="str">
            <v>NCPRP1758</v>
          </cell>
          <cell r="D316">
            <v>300045209</v>
          </cell>
          <cell r="E316" t="str">
            <v/>
          </cell>
          <cell r="F316" t="str">
            <v>JOHN TAOLO GAETSEWE</v>
          </cell>
          <cell r="G316" t="str">
            <v>JOE MOROLONG</v>
          </cell>
          <cell r="H316" t="str">
            <v>HOTAZEL</v>
          </cell>
          <cell r="I316" t="str">
            <v>HOTAZEL</v>
          </cell>
          <cell r="J316" t="str">
            <v>1, KUPFERBURGER SINGEL, HOTAZEL, 8490</v>
          </cell>
          <cell r="K316" t="str">
            <v>-27.19812</v>
          </cell>
          <cell r="L316" t="str">
            <v>22.95658</v>
          </cell>
          <cell r="M316">
            <v>7</v>
          </cell>
          <cell r="N316" t="str">
            <v>ME MALELE</v>
          </cell>
          <cell r="O316" t="str">
            <v>5</v>
          </cell>
          <cell r="P316" t="str">
            <v>JOHAN KRIEK</v>
          </cell>
          <cell r="Q316" t="str">
            <v>0537411287</v>
          </cell>
          <cell r="R316" t="str">
            <v>0832707815</v>
          </cell>
          <cell r="S316" t="str">
            <v>INFO@HOTAZELCOLLEGE.COM</v>
          </cell>
          <cell r="T316" t="str">
            <v>TBD</v>
          </cell>
          <cell r="U316" t="str">
            <v>URBAN</v>
          </cell>
          <cell r="V316" t="str">
            <v>344</v>
          </cell>
          <cell r="W316" t="str">
            <v>8,6465</v>
          </cell>
          <cell r="X316">
            <v>4.8</v>
          </cell>
          <cell r="Y316" t="str">
            <v>3,8465</v>
          </cell>
          <cell r="AA316" t="str">
            <v>TEMPORARY</v>
          </cell>
          <cell r="AB316" t="str">
            <v>LEASED</v>
          </cell>
          <cell r="AC316" t="str">
            <v>MINE SECTION 14</v>
          </cell>
          <cell r="AD316" t="str">
            <v>PRIVATE / COMMERCIAL</v>
          </cell>
          <cell r="AE316" t="str">
            <v>YES</v>
          </cell>
          <cell r="AF316" t="str">
            <v>MINE-SECTION 14 SITE 0836041789</v>
          </cell>
          <cell r="AG316" t="str">
            <v>OPERATIONAL (LEARNERS AT THE SCHOOL)</v>
          </cell>
          <cell r="AH316" t="str">
            <v>PUBLIC</v>
          </cell>
          <cell r="AI316" t="str">
            <v>PUBLIC ORDINARY SCHOOL</v>
          </cell>
          <cell r="AJ316" t="str">
            <v>COMBINED</v>
          </cell>
          <cell r="AK316">
            <v>411</v>
          </cell>
          <cell r="AL316" t="str">
            <v>MEDIUM COMBINED</v>
          </cell>
          <cell r="AM316" t="str">
            <v xml:space="preserve">LEVEL 1 COMBINEDSCHOOL </v>
          </cell>
          <cell r="AN316" t="str">
            <v>GRADE RR</v>
          </cell>
          <cell r="AO316" t="str">
            <v>GRADE 12</v>
          </cell>
          <cell r="AP316" t="str">
            <v>100</v>
          </cell>
          <cell r="AQ316">
            <v>75</v>
          </cell>
          <cell r="AR316">
            <v>116</v>
          </cell>
          <cell r="AS316">
            <v>64</v>
          </cell>
          <cell r="AT316">
            <v>93</v>
          </cell>
          <cell r="AU316">
            <v>249</v>
          </cell>
          <cell r="AV316">
            <v>309</v>
          </cell>
          <cell r="AW316">
            <v>355</v>
          </cell>
          <cell r="AX316">
            <v>373</v>
          </cell>
          <cell r="AY316">
            <v>305</v>
          </cell>
          <cell r="AZ316">
            <v>312</v>
          </cell>
          <cell r="BA316">
            <v>333</v>
          </cell>
          <cell r="BB316">
            <v>374</v>
          </cell>
          <cell r="BC316">
            <v>411</v>
          </cell>
          <cell r="BE316">
            <v>21</v>
          </cell>
          <cell r="BK316" t="str">
            <v>C3</v>
          </cell>
          <cell r="BL316" t="str">
            <v>C3</v>
          </cell>
          <cell r="BM316" t="str">
            <v>C3</v>
          </cell>
          <cell r="CW316" t="str">
            <v>Flush toilet (municipal)</v>
          </cell>
          <cell r="DO316" t="str">
            <v>1395,27</v>
          </cell>
          <cell r="DP316" t="str">
            <v xml:space="preserve"> </v>
          </cell>
          <cell r="EM316" t="str">
            <v/>
          </cell>
          <cell r="EN316" t="str">
            <v/>
          </cell>
          <cell r="EO316" t="str">
            <v/>
          </cell>
          <cell r="EP316" t="str">
            <v/>
          </cell>
          <cell r="EQ316" t="str">
            <v/>
          </cell>
          <cell r="FH316" t="str">
            <v/>
          </cell>
          <cell r="FI316" t="str">
            <v>MINE SCHOOL: NO INFO</v>
          </cell>
          <cell r="FP316">
            <v>0</v>
          </cell>
          <cell r="FR316">
            <v>0</v>
          </cell>
          <cell r="FT316">
            <v>0</v>
          </cell>
          <cell r="FV316">
            <v>0</v>
          </cell>
          <cell r="FW316">
            <v>0</v>
          </cell>
          <cell r="GA316" t="str">
            <v/>
          </cell>
          <cell r="GC316" t="str">
            <v>Yes</v>
          </cell>
          <cell r="GD316">
            <v>0</v>
          </cell>
          <cell r="GE316">
            <v>0</v>
          </cell>
          <cell r="GF316">
            <v>0</v>
          </cell>
          <cell r="GG316" t="str">
            <v>0</v>
          </cell>
          <cell r="GH316" t="str">
            <v>0</v>
          </cell>
          <cell r="GI316" t="str">
            <v>Municipal/Communal</v>
          </cell>
          <cell r="GJ316" t="str">
            <v>Less than 75%</v>
          </cell>
          <cell r="GK316" t="str">
            <v>NO</v>
          </cell>
          <cell r="GL316">
            <v>0</v>
          </cell>
          <cell r="GR316" t="str">
            <v>Reticulated for drinking purposes, Reticulated for vegetable garden, Reticulated for water borne sewerage system</v>
          </cell>
          <cell r="GS316" t="str">
            <v>Less than 25% needed</v>
          </cell>
          <cell r="GT316" t="str">
            <v/>
          </cell>
          <cell r="GU316">
            <v>27</v>
          </cell>
          <cell r="GV316">
            <v>16</v>
          </cell>
          <cell r="GW316">
            <v>11</v>
          </cell>
          <cell r="GX316">
            <v>0</v>
          </cell>
          <cell r="GY316" t="str">
            <v>16</v>
          </cell>
          <cell r="GZ316">
            <v>9</v>
          </cell>
          <cell r="HA316">
            <v>5</v>
          </cell>
          <cell r="HB316">
            <v>0.55555555555555558</v>
          </cell>
          <cell r="HC316">
            <v>0</v>
          </cell>
          <cell r="HD316">
            <v>1</v>
          </cell>
          <cell r="HE316" t="str">
            <v>0</v>
          </cell>
          <cell r="HF316">
            <v>1</v>
          </cell>
          <cell r="HG316" t="str">
            <v>1</v>
          </cell>
          <cell r="HH316">
            <v>1</v>
          </cell>
          <cell r="HI316">
            <v>0</v>
          </cell>
          <cell r="HJ316">
            <v>1</v>
          </cell>
          <cell r="HK316">
            <v>1</v>
          </cell>
          <cell r="HL316">
            <v>1</v>
          </cell>
          <cell r="HM316">
            <v>0</v>
          </cell>
          <cell r="HN316">
            <v>0</v>
          </cell>
          <cell r="HO316" t="str">
            <v>0</v>
          </cell>
          <cell r="HP316">
            <v>0</v>
          </cell>
          <cell r="HQ316" t="str">
            <v>0</v>
          </cell>
          <cell r="HR316">
            <v>7</v>
          </cell>
          <cell r="HS316">
            <v>7</v>
          </cell>
          <cell r="HT316">
            <v>10</v>
          </cell>
          <cell r="HU316">
            <v>3</v>
          </cell>
          <cell r="HW316">
            <v>0</v>
          </cell>
          <cell r="HX316">
            <v>1</v>
          </cell>
          <cell r="HY316" t="str">
            <v>1</v>
          </cell>
          <cell r="HZ316" t="str">
            <v>0</v>
          </cell>
          <cell r="IA316">
            <v>27</v>
          </cell>
          <cell r="IB316">
            <v>27</v>
          </cell>
          <cell r="IC316">
            <v>0</v>
          </cell>
          <cell r="ID316">
            <v>0</v>
          </cell>
          <cell r="IE316">
            <v>1</v>
          </cell>
          <cell r="IF316">
            <v>1</v>
          </cell>
          <cell r="IG316">
            <v>994694.26</v>
          </cell>
          <cell r="IH316" t="str">
            <v>47477107,63</v>
          </cell>
          <cell r="II316" t="str">
            <v>TBD</v>
          </cell>
          <cell r="IJ316">
            <v>4227751.93</v>
          </cell>
          <cell r="IK316">
            <v>50325734.087800004</v>
          </cell>
          <cell r="IL316">
            <v>968342.87060000002</v>
          </cell>
          <cell r="IM316">
            <v>1295861.1973000001</v>
          </cell>
          <cell r="IN316" t="str">
            <v>994694,26</v>
          </cell>
          <cell r="IP316">
            <v>-49331039.827799998</v>
          </cell>
          <cell r="IQ316">
            <v>2.0951029069E-2</v>
          </cell>
          <cell r="IS316">
            <v>100</v>
          </cell>
          <cell r="IT316">
            <v>5</v>
          </cell>
          <cell r="IU316" t="str">
            <v>PREVENTATIVE MAINTENANCE</v>
          </cell>
        </row>
        <row r="317">
          <cell r="A317" t="str">
            <v>LAERSKOOL KATHU</v>
          </cell>
          <cell r="B317" t="str">
            <v>GOVERNMENT SCHOOL</v>
          </cell>
          <cell r="C317" t="str">
            <v>NCPRP0535, 0433</v>
          </cell>
          <cell r="D317">
            <v>300044209</v>
          </cell>
          <cell r="E317" t="str">
            <v/>
          </cell>
          <cell r="F317" t="str">
            <v>JOHN TAOLO GAETSEWE</v>
          </cell>
          <cell r="G317" t="str">
            <v>GAMAGARA</v>
          </cell>
          <cell r="H317" t="str">
            <v>KATHU</v>
          </cell>
          <cell r="I317" t="str">
            <v>KATHU</v>
          </cell>
          <cell r="J317" t="str">
            <v>01, BEN ALBERTSWEG, KATHU, 8446</v>
          </cell>
          <cell r="K317" t="str">
            <v>-27.70408</v>
          </cell>
          <cell r="L317" t="str">
            <v>23.04577</v>
          </cell>
          <cell r="M317">
            <v>1</v>
          </cell>
          <cell r="N317" t="str">
            <v>MO SERAPELWANE</v>
          </cell>
          <cell r="O317" t="str">
            <v>5</v>
          </cell>
          <cell r="P317" t="str">
            <v>MARIËTTA LIEBENBERG</v>
          </cell>
          <cell r="Q317" t="str">
            <v>0533850050</v>
          </cell>
          <cell r="R317" t="str">
            <v>0766601166</v>
          </cell>
          <cell r="S317" t="str">
            <v>LAPRIM@VODAMAIL.CO.ZA</v>
          </cell>
          <cell r="T317" t="str">
            <v>TBD</v>
          </cell>
          <cell r="U317" t="str">
            <v>URBAN</v>
          </cell>
          <cell r="V317" t="str">
            <v>169</v>
          </cell>
          <cell r="W317" t="str">
            <v>5,5773</v>
          </cell>
          <cell r="X317">
            <v>2.8</v>
          </cell>
          <cell r="Y317" t="str">
            <v>2,7773</v>
          </cell>
          <cell r="AA317" t="str">
            <v>PERMANENT</v>
          </cell>
          <cell r="AB317" t="str">
            <v/>
          </cell>
          <cell r="AC317" t="str">
            <v/>
          </cell>
          <cell r="AD317" t="str">
            <v>PROVINCIAL</v>
          </cell>
          <cell r="AE317" t="str">
            <v>NO</v>
          </cell>
          <cell r="AF317" t="str">
            <v/>
          </cell>
          <cell r="AG317" t="str">
            <v>OPERATIONAL (LEARNERS AT THE SCHOOL)</v>
          </cell>
          <cell r="AH317" t="str">
            <v>PUBLIC</v>
          </cell>
          <cell r="AI317" t="str">
            <v>PUBLIC ORDINARY SCHOOL</v>
          </cell>
          <cell r="AJ317" t="str">
            <v>PRIMARY</v>
          </cell>
          <cell r="AK317">
            <v>1871</v>
          </cell>
          <cell r="AL317" t="str">
            <v>MEGA PRIMARY</v>
          </cell>
          <cell r="AM317" t="str">
            <v xml:space="preserve">LEVEL 5 PRIMARY SCHOOL </v>
          </cell>
          <cell r="AN317" t="str">
            <v>GRADE 1</v>
          </cell>
          <cell r="AO317" t="str">
            <v>GRADE 7</v>
          </cell>
          <cell r="AP317" t="str">
            <v>737</v>
          </cell>
          <cell r="AQ317">
            <v>709</v>
          </cell>
          <cell r="AR317">
            <v>963</v>
          </cell>
          <cell r="AS317">
            <v>1051</v>
          </cell>
          <cell r="AT317">
            <v>1046</v>
          </cell>
          <cell r="AU317">
            <v>1290</v>
          </cell>
          <cell r="AV317">
            <v>1272</v>
          </cell>
          <cell r="AW317">
            <v>1369</v>
          </cell>
          <cell r="AX317">
            <v>1883</v>
          </cell>
          <cell r="AY317">
            <v>1547</v>
          </cell>
          <cell r="AZ317">
            <v>1575</v>
          </cell>
          <cell r="BA317">
            <v>1606</v>
          </cell>
          <cell r="BB317">
            <v>1676</v>
          </cell>
          <cell r="BC317">
            <v>1871</v>
          </cell>
          <cell r="BK317" t="str">
            <v>C4</v>
          </cell>
          <cell r="BL317" t="str">
            <v>C4</v>
          </cell>
          <cell r="BM317" t="str">
            <v>C4</v>
          </cell>
          <cell r="CW317" t="str">
            <v>Flush toilet (municipal)</v>
          </cell>
          <cell r="DO317" t="str">
            <v>1038,41</v>
          </cell>
          <cell r="DP317" t="str">
            <v xml:space="preserve"> </v>
          </cell>
          <cell r="EM317" t="str">
            <v>YES</v>
          </cell>
          <cell r="EN317" t="str">
            <v/>
          </cell>
          <cell r="EO317" t="str">
            <v/>
          </cell>
          <cell r="EP317" t="str">
            <v/>
          </cell>
          <cell r="EQ317" t="str">
            <v/>
          </cell>
          <cell r="FH317" t="str">
            <v/>
          </cell>
          <cell r="FI317" t="str">
            <v/>
          </cell>
          <cell r="FP317">
            <v>0</v>
          </cell>
          <cell r="FR317">
            <v>0</v>
          </cell>
          <cell r="FT317">
            <v>0</v>
          </cell>
          <cell r="FV317">
            <v>0</v>
          </cell>
          <cell r="FW317">
            <v>0</v>
          </cell>
          <cell r="GA317" t="str">
            <v/>
          </cell>
          <cell r="GC317" t="str">
            <v>Yes</v>
          </cell>
          <cell r="GD317">
            <v>0</v>
          </cell>
          <cell r="GE317">
            <v>0</v>
          </cell>
          <cell r="GF317">
            <v>0</v>
          </cell>
          <cell r="GG317" t="str">
            <v>0</v>
          </cell>
          <cell r="GH317" t="str">
            <v>0</v>
          </cell>
          <cell r="GI317" t="str">
            <v>Municipal Yard Supply</v>
          </cell>
          <cell r="GJ317" t="str">
            <v>Less than 75%</v>
          </cell>
          <cell r="GK317" t="str">
            <v>YES</v>
          </cell>
          <cell r="GL317">
            <v>2</v>
          </cell>
          <cell r="GM317">
            <v>20000</v>
          </cell>
          <cell r="GN317" t="str">
            <v>2 x 10kl</v>
          </cell>
          <cell r="GR317" t="str">
            <v>Reticulated for drinking purposes, Reticulated for vegetable garden, Reticulated for water borne sewerage system, Reticulated for watering of sport fields and gardens</v>
          </cell>
          <cell r="GS317" t="str">
            <v>Less than 25% needed</v>
          </cell>
          <cell r="GT317" t="str">
            <v/>
          </cell>
          <cell r="GU317">
            <v>53</v>
          </cell>
          <cell r="GV317">
            <v>46.774999999999999</v>
          </cell>
          <cell r="GW317">
            <v>6.2250000000000014</v>
          </cell>
          <cell r="GX317">
            <v>0</v>
          </cell>
          <cell r="GY317" t="str">
            <v>7</v>
          </cell>
          <cell r="GZ317">
            <v>0</v>
          </cell>
          <cell r="HA317">
            <v>0</v>
          </cell>
          <cell r="HB317">
            <v>0</v>
          </cell>
          <cell r="HC317">
            <v>0</v>
          </cell>
          <cell r="HD317">
            <v>1</v>
          </cell>
          <cell r="HE317" t="str">
            <v>0</v>
          </cell>
          <cell r="HF317">
            <v>1</v>
          </cell>
          <cell r="HG317" t="str">
            <v>1</v>
          </cell>
          <cell r="HH317">
            <v>1</v>
          </cell>
          <cell r="HI317">
            <v>0</v>
          </cell>
          <cell r="HJ317">
            <v>1</v>
          </cell>
          <cell r="HK317">
            <v>1</v>
          </cell>
          <cell r="HL317">
            <v>1</v>
          </cell>
          <cell r="HM317">
            <v>0</v>
          </cell>
          <cell r="HN317">
            <v>1</v>
          </cell>
          <cell r="HO317" t="str">
            <v>1</v>
          </cell>
          <cell r="HP317">
            <v>1</v>
          </cell>
          <cell r="HQ317" t="str">
            <v>0</v>
          </cell>
          <cell r="HR317">
            <v>12</v>
          </cell>
          <cell r="HS317">
            <v>12</v>
          </cell>
          <cell r="HT317">
            <v>14</v>
          </cell>
          <cell r="HU317">
            <v>7</v>
          </cell>
          <cell r="HW317">
            <v>0</v>
          </cell>
          <cell r="HX317">
            <v>0</v>
          </cell>
          <cell r="HY317" t="str">
            <v>0</v>
          </cell>
          <cell r="HZ317" t="str">
            <v>33</v>
          </cell>
          <cell r="IA317">
            <v>54</v>
          </cell>
          <cell r="IB317">
            <v>21</v>
          </cell>
          <cell r="IC317">
            <v>21</v>
          </cell>
          <cell r="ID317">
            <v>21</v>
          </cell>
          <cell r="IE317">
            <v>1</v>
          </cell>
          <cell r="IF317">
            <v>0</v>
          </cell>
          <cell r="IG317">
            <v>3392795.96</v>
          </cell>
          <cell r="IH317" t="str">
            <v>93970118,48</v>
          </cell>
          <cell r="II317" t="str">
            <v>1978</v>
          </cell>
          <cell r="IJ317">
            <v>13749379.140000001</v>
          </cell>
          <cell r="IK317">
            <v>99608325.588799998</v>
          </cell>
          <cell r="IL317">
            <v>11239595.032199999</v>
          </cell>
          <cell r="IM317">
            <v>15041113.5539</v>
          </cell>
          <cell r="IN317" t="str">
            <v>3392795,96</v>
          </cell>
          <cell r="IP317">
            <v>-96215529.628800005</v>
          </cell>
          <cell r="IQ317">
            <v>3.6105051474999997E-2</v>
          </cell>
          <cell r="IS317">
            <v>100</v>
          </cell>
          <cell r="IT317">
            <v>5</v>
          </cell>
          <cell r="IU317" t="str">
            <v>FEASIBILITY STUDY</v>
          </cell>
        </row>
        <row r="318">
          <cell r="A318" t="str">
            <v xml:space="preserve">LAERSKOOL KATHU OFF-SHOOT </v>
          </cell>
          <cell r="B318" t="str">
            <v>NEW SCHOOL</v>
          </cell>
          <cell r="C318" t="str">
            <v>NOT ON ASSET REGISTER</v>
          </cell>
          <cell r="D318">
            <v>300000031</v>
          </cell>
          <cell r="E318" t="str">
            <v/>
          </cell>
          <cell r="F318" t="str">
            <v>JOHN TAOLO GAETSEWE</v>
          </cell>
          <cell r="G318" t="str">
            <v>GAMAGARA</v>
          </cell>
          <cell r="H318" t="str">
            <v>KATHU</v>
          </cell>
          <cell r="I318" t="str">
            <v>KATHU</v>
          </cell>
          <cell r="J318" t="str">
            <v>TBD</v>
          </cell>
          <cell r="K318" t="str">
            <v>TBD</v>
          </cell>
          <cell r="L318" t="str">
            <v>TBD</v>
          </cell>
          <cell r="N318" t="str">
            <v>TBD</v>
          </cell>
          <cell r="O318" t="str">
            <v>TBD</v>
          </cell>
          <cell r="P318" t="str">
            <v>TBD</v>
          </cell>
          <cell r="Q318" t="str">
            <v>TBD</v>
          </cell>
          <cell r="R318" t="str">
            <v>TBD</v>
          </cell>
          <cell r="S318" t="str">
            <v>TBD</v>
          </cell>
          <cell r="T318" t="str">
            <v>NO</v>
          </cell>
          <cell r="U318" t="str">
            <v>URBAN</v>
          </cell>
          <cell r="V318" t="str">
            <v>NEW</v>
          </cell>
          <cell r="W318" t="str">
            <v>TBD</v>
          </cell>
          <cell r="X318">
            <v>2.8</v>
          </cell>
          <cell r="Y318" t="str">
            <v>TBD</v>
          </cell>
          <cell r="AA318" t="str">
            <v>NEW PERMANENT</v>
          </cell>
          <cell r="AB318" t="str">
            <v/>
          </cell>
          <cell r="AC318" t="str">
            <v/>
          </cell>
          <cell r="AD318" t="str">
            <v/>
          </cell>
          <cell r="AE318" t="str">
            <v/>
          </cell>
          <cell r="AF318" t="str">
            <v/>
          </cell>
          <cell r="AG318" t="str">
            <v>PLANNING PHASE</v>
          </cell>
          <cell r="AH318" t="str">
            <v>PUBLIC</v>
          </cell>
          <cell r="AI318" t="str">
            <v>FULL SERVICE SCHOOL IN PLANNING</v>
          </cell>
          <cell r="AJ318" t="str">
            <v>PRIMARY</v>
          </cell>
          <cell r="AK318">
            <v>0</v>
          </cell>
          <cell r="AL318" t="str">
            <v>LARGE PRIMARY</v>
          </cell>
          <cell r="AM318" t="str">
            <v xml:space="preserve">LEVEL 3 PRIMARYSCHOOL </v>
          </cell>
          <cell r="AN318" t="str">
            <v>GRADE R</v>
          </cell>
          <cell r="AO318" t="str">
            <v>GRADE 7</v>
          </cell>
          <cell r="AP318" t="str">
            <v/>
          </cell>
          <cell r="BC318">
            <v>0</v>
          </cell>
          <cell r="BK318" t="str">
            <v/>
          </cell>
          <cell r="BL318" t="str">
            <v/>
          </cell>
          <cell r="CW318" t="str">
            <v/>
          </cell>
          <cell r="DO318" t="str">
            <v>1000</v>
          </cell>
          <cell r="DP318" t="str">
            <v/>
          </cell>
          <cell r="EM318" t="str">
            <v/>
          </cell>
          <cell r="EN318" t="str">
            <v/>
          </cell>
          <cell r="EO318" t="str">
            <v/>
          </cell>
          <cell r="EP318" t="str">
            <v/>
          </cell>
          <cell r="EQ318" t="str">
            <v/>
          </cell>
          <cell r="FG318" t="str">
            <v>FULL SCHOOL - 24</v>
          </cell>
          <cell r="FH318" t="str">
            <v/>
          </cell>
          <cell r="FJ318" t="str">
            <v>PRIORITISE</v>
          </cell>
          <cell r="FL318">
            <v>54</v>
          </cell>
          <cell r="FN318" t="str">
            <v>OFF SHOOT</v>
          </cell>
          <cell r="FP318">
            <v>0</v>
          </cell>
          <cell r="FQ318"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318">
            <v>0</v>
          </cell>
          <cell r="FT318">
            <v>0</v>
          </cell>
          <cell r="FV318">
            <v>0</v>
          </cell>
          <cell r="FW318">
            <v>0</v>
          </cell>
          <cell r="GA318" t="str">
            <v/>
          </cell>
          <cell r="GC318" t="str">
            <v/>
          </cell>
          <cell r="GG318" t="str">
            <v/>
          </cell>
          <cell r="GH318" t="str">
            <v/>
          </cell>
          <cell r="GT318" t="str">
            <v/>
          </cell>
          <cell r="GY318" t="str">
            <v/>
          </cell>
          <cell r="HE318" t="str">
            <v/>
          </cell>
          <cell r="HG318" t="str">
            <v/>
          </cell>
          <cell r="HO318" t="str">
            <v/>
          </cell>
          <cell r="HQ318" t="str">
            <v/>
          </cell>
          <cell r="HY318" t="str">
            <v/>
          </cell>
          <cell r="HZ318" t="str">
            <v/>
          </cell>
          <cell r="IH318" t="str">
            <v/>
          </cell>
          <cell r="II318" t="str">
            <v>TBD</v>
          </cell>
          <cell r="IK318">
            <v>0</v>
          </cell>
          <cell r="IL318">
            <v>0</v>
          </cell>
          <cell r="IM318">
            <v>0</v>
          </cell>
          <cell r="IN318" t="str">
            <v/>
          </cell>
          <cell r="IP318">
            <v>0</v>
          </cell>
          <cell r="IS318">
            <v>100</v>
          </cell>
          <cell r="IT318">
            <v>5</v>
          </cell>
          <cell r="IU318" t="str">
            <v>PREVENTATIVE MAINTENANCE</v>
          </cell>
        </row>
        <row r="319">
          <cell r="A319" t="str">
            <v>LAERSKOOL KLEINZEE</v>
          </cell>
          <cell r="B319" t="str">
            <v>SPECIAL SCHOOL</v>
          </cell>
          <cell r="C319" t="str">
            <v>NOT ON ASSET REGISTER</v>
          </cell>
          <cell r="D319">
            <v>300033221</v>
          </cell>
          <cell r="E319" t="str">
            <v/>
          </cell>
          <cell r="F319" t="str">
            <v>NAMAKWA</v>
          </cell>
          <cell r="G319" t="str">
            <v>NAMA KHOI</v>
          </cell>
          <cell r="H319" t="str">
            <v>KLEINZEE</v>
          </cell>
          <cell r="I319" t="str">
            <v>KLEINZEE</v>
          </cell>
          <cell r="J319" t="str">
            <v>SKOOL STRAAT, KLEINSEE</v>
          </cell>
          <cell r="K319" t="str">
            <v>-29.676520</v>
          </cell>
          <cell r="L319" t="str">
            <v>17.071296</v>
          </cell>
          <cell r="M319">
            <v>4</v>
          </cell>
          <cell r="N319" t="str">
            <v>GH VAN ROOI</v>
          </cell>
          <cell r="O319" t="str">
            <v>0</v>
          </cell>
          <cell r="P319" t="str">
            <v>ELIZABETH CLARKE</v>
          </cell>
          <cell r="Q319" t="str">
            <v>0278072919</v>
          </cell>
          <cell r="R319" t="str">
            <v>0732205018</v>
          </cell>
          <cell r="S319" t="str">
            <v>KLEINSEESCHOOL@GMAIL.COM</v>
          </cell>
          <cell r="T319" t="str">
            <v>YES</v>
          </cell>
          <cell r="U319" t="str">
            <v>URBAN</v>
          </cell>
          <cell r="V319" t="str">
            <v>288</v>
          </cell>
          <cell r="W319" t="str">
            <v>3,48</v>
          </cell>
          <cell r="X319">
            <v>4.8</v>
          </cell>
          <cell r="Y319" t="str">
            <v>-1,32</v>
          </cell>
          <cell r="AA319" t="str">
            <v>PERMANENT</v>
          </cell>
          <cell r="AB319" t="str">
            <v/>
          </cell>
          <cell r="AC319" t="str">
            <v/>
          </cell>
          <cell r="AD319" t="str">
            <v/>
          </cell>
          <cell r="AE319" t="str">
            <v/>
          </cell>
          <cell r="AF319" t="str">
            <v/>
          </cell>
          <cell r="AG319" t="str">
            <v>OPERATIONAL (LEARNERS AT THE SCHOOL)</v>
          </cell>
          <cell r="AH319" t="str">
            <v>PUBLIC</v>
          </cell>
          <cell r="AI319" t="str">
            <v>SPECIAL NEEDS EDUCATION</v>
          </cell>
          <cell r="AJ319" t="str">
            <v>SPECIAL SCHOOL</v>
          </cell>
          <cell r="AK319">
            <v>195</v>
          </cell>
          <cell r="AL319" t="str">
            <v>SMALL SPECIAL SCHOOL</v>
          </cell>
          <cell r="AM319" t="str">
            <v>SPECIAL SCHOOL</v>
          </cell>
          <cell r="AN319" t="str">
            <v>GRADE R</v>
          </cell>
          <cell r="AO319" t="str">
            <v>GRADE 8</v>
          </cell>
          <cell r="AP319" t="str">
            <v/>
          </cell>
          <cell r="AY319">
            <v>0</v>
          </cell>
          <cell r="AZ319">
            <v>0</v>
          </cell>
          <cell r="BA319">
            <v>59</v>
          </cell>
          <cell r="BB319">
            <v>236</v>
          </cell>
          <cell r="BC319">
            <v>195</v>
          </cell>
          <cell r="BE319">
            <v>0</v>
          </cell>
          <cell r="BK319" t="str">
            <v>C3</v>
          </cell>
          <cell r="BL319" t="str">
            <v>C3</v>
          </cell>
          <cell r="BM319" t="str">
            <v>C3</v>
          </cell>
          <cell r="CW319" t="str">
            <v>Flush toilet (municipal)</v>
          </cell>
          <cell r="DO319" t="str">
            <v>865</v>
          </cell>
          <cell r="DP319" t="str">
            <v xml:space="preserve"> </v>
          </cell>
          <cell r="EM319" t="str">
            <v>YES</v>
          </cell>
          <cell r="EN319" t="str">
            <v/>
          </cell>
          <cell r="EO319" t="str">
            <v/>
          </cell>
          <cell r="EP319" t="str">
            <v/>
          </cell>
          <cell r="EQ319" t="str">
            <v/>
          </cell>
          <cell r="FG319" t="str">
            <v>INAPPROPRIATE STRUCTURES</v>
          </cell>
          <cell r="FH319" t="str">
            <v>ASBESTOS ROOFS TO BE REPLACED</v>
          </cell>
          <cell r="FI319" t="str">
            <v/>
          </cell>
          <cell r="FO319" t="str">
            <v>REPLACE ASBESTOS ROOFS</v>
          </cell>
          <cell r="FP319">
            <v>0</v>
          </cell>
          <cell r="FR319">
            <v>0</v>
          </cell>
          <cell r="FT319">
            <v>0</v>
          </cell>
          <cell r="FV319">
            <v>0</v>
          </cell>
          <cell r="FW319">
            <v>0</v>
          </cell>
          <cell r="GA319" t="str">
            <v>REPLACEMENT PROJECT CURRENTLY IN PROCESS</v>
          </cell>
          <cell r="GB319">
            <v>3000000</v>
          </cell>
          <cell r="GC319" t="str">
            <v/>
          </cell>
          <cell r="GG319" t="str">
            <v/>
          </cell>
          <cell r="GH319" t="str">
            <v/>
          </cell>
          <cell r="GI319" t="str">
            <v>Borehole/Well on site, Municipal Yard Supply</v>
          </cell>
          <cell r="GJ319" t="str">
            <v>Always available</v>
          </cell>
          <cell r="GR319" t="str">
            <v>Reticulated for drinking purposes, Reticulated for vegetable garden, Reticulated for water borne sewerage system</v>
          </cell>
          <cell r="GS319" t="str">
            <v>Less than 25% needed</v>
          </cell>
          <cell r="GT319" t="str">
            <v/>
          </cell>
          <cell r="GU319">
            <v>36</v>
          </cell>
          <cell r="GV319">
            <v>21</v>
          </cell>
          <cell r="GW319">
            <v>15</v>
          </cell>
          <cell r="GY319" t="str">
            <v/>
          </cell>
          <cell r="HE319" t="str">
            <v/>
          </cell>
          <cell r="HG319" t="str">
            <v/>
          </cell>
          <cell r="HO319" t="str">
            <v/>
          </cell>
          <cell r="HQ319" t="str">
            <v/>
          </cell>
          <cell r="HY319" t="str">
            <v/>
          </cell>
          <cell r="HZ319" t="str">
            <v/>
          </cell>
          <cell r="IH319" t="str">
            <v/>
          </cell>
          <cell r="II319" t="str">
            <v>1966</v>
          </cell>
          <cell r="IJ319">
            <v>5934223.8799999999</v>
          </cell>
          <cell r="IK319">
            <v>17389754.952</v>
          </cell>
          <cell r="IL319">
            <v>1868297.4926</v>
          </cell>
          <cell r="IM319">
            <v>2500203.4911000002</v>
          </cell>
          <cell r="IN319" t="str">
            <v/>
          </cell>
          <cell r="IP319">
            <v>-17389754.952</v>
          </cell>
          <cell r="IS319">
            <v>100</v>
          </cell>
          <cell r="IT319">
            <v>5</v>
          </cell>
          <cell r="IU319" t="str">
            <v>FEASIBILITY STUDY</v>
          </cell>
        </row>
        <row r="320">
          <cell r="A320" t="str">
            <v>LAERSKOOL KURUMAN</v>
          </cell>
          <cell r="B320" t="str">
            <v>GOVERNMENT SCHOOL</v>
          </cell>
          <cell r="C320" t="str">
            <v>NCPRP0372, 0764, 2303</v>
          </cell>
          <cell r="D320">
            <v>300045210</v>
          </cell>
          <cell r="E320" t="str">
            <v/>
          </cell>
          <cell r="F320" t="str">
            <v>JOHN TAOLO GAETSEWE</v>
          </cell>
          <cell r="G320" t="str">
            <v>GA-SEGONYANA</v>
          </cell>
          <cell r="H320" t="str">
            <v>KURUMAN</v>
          </cell>
          <cell r="I320" t="str">
            <v>KURUMAN</v>
          </cell>
          <cell r="J320" t="str">
            <v>R/E OF ERF 894, KURUMAN, 8460</v>
          </cell>
          <cell r="K320" t="str">
            <v>-27.461405</v>
          </cell>
          <cell r="L320" t="str">
            <v>23.433030</v>
          </cell>
          <cell r="M320">
            <v>1</v>
          </cell>
          <cell r="N320" t="str">
            <v>MO SERAPELWANE</v>
          </cell>
          <cell r="O320" t="str">
            <v>5</v>
          </cell>
          <cell r="P320" t="str">
            <v>FLOYD TURNER</v>
          </cell>
          <cell r="Q320" t="str">
            <v>0537120771</v>
          </cell>
          <cell r="R320" t="str">
            <v>0823802204</v>
          </cell>
          <cell r="S320" t="str">
            <v>KPSADMIN@TELKOMSA.NET</v>
          </cell>
          <cell r="T320" t="str">
            <v>NO</v>
          </cell>
          <cell r="U320" t="str">
            <v>URBAN</v>
          </cell>
          <cell r="V320" t="str">
            <v>ERF 896, 894, 897</v>
          </cell>
          <cell r="W320" t="str">
            <v>1,8794</v>
          </cell>
          <cell r="X320">
            <v>2.8</v>
          </cell>
          <cell r="Y320" t="str">
            <v>-0,9206</v>
          </cell>
          <cell r="Z320">
            <v>6761.65</v>
          </cell>
          <cell r="AA320" t="str">
            <v>PERMANENT</v>
          </cell>
          <cell r="AB320" t="str">
            <v/>
          </cell>
          <cell r="AC320" t="str">
            <v/>
          </cell>
          <cell r="AD320" t="str">
            <v>PROVINCIAL</v>
          </cell>
          <cell r="AE320" t="str">
            <v>NO</v>
          </cell>
          <cell r="AF320" t="str">
            <v/>
          </cell>
          <cell r="AG320" t="str">
            <v>OPERATIONAL (LEARNERS AT THE SCHOOL)</v>
          </cell>
          <cell r="AH320" t="str">
            <v>PUBLIC</v>
          </cell>
          <cell r="AI320" t="str">
            <v>PUBLIC ORDINARY SCHOOL</v>
          </cell>
          <cell r="AJ320" t="str">
            <v>PRIMARY</v>
          </cell>
          <cell r="AK320">
            <v>857</v>
          </cell>
          <cell r="AL320" t="str">
            <v>LARGE PRIMARY</v>
          </cell>
          <cell r="AM320" t="str">
            <v xml:space="preserve">LEVEL 3 PRIMARY SCHOOL </v>
          </cell>
          <cell r="AN320" t="str">
            <v>GRADE R</v>
          </cell>
          <cell r="AO320" t="str">
            <v>GRADE 7</v>
          </cell>
          <cell r="AP320" t="str">
            <v>693</v>
          </cell>
          <cell r="AQ320">
            <v>660</v>
          </cell>
          <cell r="AR320">
            <v>708</v>
          </cell>
          <cell r="AS320">
            <v>735</v>
          </cell>
          <cell r="AT320">
            <v>764</v>
          </cell>
          <cell r="AU320">
            <v>800</v>
          </cell>
          <cell r="AV320">
            <v>825</v>
          </cell>
          <cell r="AW320">
            <v>825</v>
          </cell>
          <cell r="AX320">
            <v>908</v>
          </cell>
          <cell r="AY320">
            <v>802</v>
          </cell>
          <cell r="AZ320">
            <v>795</v>
          </cell>
          <cell r="BA320">
            <v>816</v>
          </cell>
          <cell r="BB320">
            <v>857</v>
          </cell>
          <cell r="BC320">
            <v>857</v>
          </cell>
          <cell r="BE320">
            <v>0</v>
          </cell>
          <cell r="BK320" t="str">
            <v>C4</v>
          </cell>
          <cell r="BL320" t="str">
            <v>C4</v>
          </cell>
          <cell r="BM320" t="str">
            <v>C4</v>
          </cell>
          <cell r="CW320" t="str">
            <v>Flush toilet (municipal)</v>
          </cell>
          <cell r="DO320" t="str">
            <v>2045,2</v>
          </cell>
          <cell r="DP320" t="str">
            <v>WELDED MESH</v>
          </cell>
          <cell r="EM320" t="str">
            <v>YES</v>
          </cell>
          <cell r="EN320" t="str">
            <v/>
          </cell>
          <cell r="EO320" t="str">
            <v/>
          </cell>
          <cell r="EP320" t="str">
            <v/>
          </cell>
          <cell r="EQ320" t="str">
            <v/>
          </cell>
          <cell r="FH320" t="str">
            <v/>
          </cell>
          <cell r="FI320" t="str">
            <v>NEED 1 ECD NO ECD</v>
          </cell>
          <cell r="FP320">
            <v>2660480.5167999999</v>
          </cell>
          <cell r="FR320">
            <v>2660480.5167999999</v>
          </cell>
          <cell r="FT320">
            <v>2660480.5167999999</v>
          </cell>
          <cell r="FV320">
            <v>2660480.5167999999</v>
          </cell>
          <cell r="FW320">
            <v>10641922.067199999</v>
          </cell>
          <cell r="GA320" t="str">
            <v/>
          </cell>
          <cell r="GC320" t="str">
            <v>Yes</v>
          </cell>
          <cell r="GD320">
            <v>0</v>
          </cell>
          <cell r="GE320">
            <v>0</v>
          </cell>
          <cell r="GF320">
            <v>0</v>
          </cell>
          <cell r="GG320" t="str">
            <v>0</v>
          </cell>
          <cell r="GH320" t="str">
            <v>0</v>
          </cell>
          <cell r="GI320" t="str">
            <v>Municipal/Communal</v>
          </cell>
          <cell r="GJ320" t="str">
            <v>Less than 75%</v>
          </cell>
          <cell r="GK320" t="str">
            <v>NO</v>
          </cell>
          <cell r="GL320">
            <v>0</v>
          </cell>
          <cell r="GR320" t="str">
            <v>Reticulated for drinking purposes, Reticulated for water borne sewerage system</v>
          </cell>
          <cell r="GS320" t="str">
            <v>Less than 25% needed</v>
          </cell>
          <cell r="GT320" t="str">
            <v/>
          </cell>
          <cell r="GU320">
            <v>32</v>
          </cell>
          <cell r="GV320">
            <v>20</v>
          </cell>
          <cell r="GW320">
            <v>12</v>
          </cell>
          <cell r="GX320">
            <v>0</v>
          </cell>
          <cell r="GY320" t="str">
            <v>12</v>
          </cell>
          <cell r="GZ320">
            <v>13</v>
          </cell>
          <cell r="HA320">
            <v>7</v>
          </cell>
          <cell r="HB320">
            <v>0.53846153846153844</v>
          </cell>
          <cell r="HC320">
            <v>0</v>
          </cell>
          <cell r="HD320">
            <v>1</v>
          </cell>
          <cell r="HE320" t="str">
            <v>0</v>
          </cell>
          <cell r="HF320">
            <v>0</v>
          </cell>
          <cell r="HG320" t="str">
            <v>0</v>
          </cell>
          <cell r="HH320">
            <v>1</v>
          </cell>
          <cell r="HI320">
            <v>1</v>
          </cell>
          <cell r="HJ320">
            <v>0</v>
          </cell>
          <cell r="HK320">
            <v>0</v>
          </cell>
          <cell r="HL320">
            <v>1</v>
          </cell>
          <cell r="HM320">
            <v>1</v>
          </cell>
          <cell r="HN320">
            <v>0</v>
          </cell>
          <cell r="HO320" t="str">
            <v>0</v>
          </cell>
          <cell r="HP320">
            <v>1</v>
          </cell>
          <cell r="HQ320" t="str">
            <v>1</v>
          </cell>
          <cell r="HR320">
            <v>4</v>
          </cell>
          <cell r="HS320">
            <v>4</v>
          </cell>
          <cell r="HT320">
            <v>14</v>
          </cell>
          <cell r="HU320">
            <v>10</v>
          </cell>
          <cell r="HW320">
            <v>0</v>
          </cell>
          <cell r="HX320">
            <v>0</v>
          </cell>
          <cell r="HY320" t="str">
            <v>0</v>
          </cell>
          <cell r="HZ320" t="str">
            <v>22</v>
          </cell>
          <cell r="IA320">
            <v>22</v>
          </cell>
          <cell r="IB320">
            <v>0</v>
          </cell>
          <cell r="IC320">
            <v>11</v>
          </cell>
          <cell r="ID320">
            <v>11</v>
          </cell>
          <cell r="IE320">
            <v>1</v>
          </cell>
          <cell r="IF320">
            <v>0</v>
          </cell>
          <cell r="IG320">
            <v>4058567.83</v>
          </cell>
          <cell r="IH320" t="str">
            <v>79909498,81</v>
          </cell>
          <cell r="II320" t="str">
            <v>1911</v>
          </cell>
          <cell r="IJ320">
            <v>8194333.6500000004</v>
          </cell>
          <cell r="IK320">
            <v>84704068.738600001</v>
          </cell>
          <cell r="IL320">
            <v>2482563.1526000001</v>
          </cell>
          <cell r="IM320">
            <v>3322229.5088</v>
          </cell>
          <cell r="IN320" t="str">
            <v>4058567,83</v>
          </cell>
          <cell r="IP320">
            <v>-80645500.908600003</v>
          </cell>
          <cell r="IQ320">
            <v>5.0789554266999999E-2</v>
          </cell>
          <cell r="IS320">
            <v>100</v>
          </cell>
          <cell r="IT320">
            <v>5</v>
          </cell>
          <cell r="IU320" t="str">
            <v>CORRECTIVE MAINTENANCE</v>
          </cell>
        </row>
        <row r="321">
          <cell r="A321" t="str">
            <v>LAERSKOOL ORANJE-NOORD</v>
          </cell>
          <cell r="B321" t="str">
            <v>GOVERNMENT SCHOOL</v>
          </cell>
          <cell r="C321" t="str">
            <v>NCPRP0409, 0668</v>
          </cell>
          <cell r="D321">
            <v>300041210</v>
          </cell>
          <cell r="E321" t="str">
            <v/>
          </cell>
          <cell r="F321" t="str">
            <v>ZF MGCAWU</v>
          </cell>
          <cell r="G321" t="str">
            <v>DAWID KRUIPER</v>
          </cell>
          <cell r="H321" t="str">
            <v>UPINGTON</v>
          </cell>
          <cell r="I321" t="str">
            <v>UPINGTON</v>
          </cell>
          <cell r="J321" t="str">
            <v>NELSON MANDELA DRIVE, UPINGTON, 8800</v>
          </cell>
          <cell r="K321" t="str">
            <v>-28.44756</v>
          </cell>
          <cell r="L321" t="str">
            <v>21.26197</v>
          </cell>
          <cell r="M321">
            <v>3</v>
          </cell>
          <cell r="N321" t="str">
            <v>JMJ MPOMPO</v>
          </cell>
          <cell r="O321" t="str">
            <v>5</v>
          </cell>
          <cell r="P321" t="str">
            <v>ESAIAS ENGELBERTUS VAN ROOYEN</v>
          </cell>
          <cell r="Q321" t="str">
            <v>0543323776</v>
          </cell>
          <cell r="R321" t="str">
            <v>0834565946</v>
          </cell>
          <cell r="S321" t="str">
            <v>ADMIN.LON@LANTIC.NET</v>
          </cell>
          <cell r="T321" t="str">
            <v>NO</v>
          </cell>
          <cell r="U321" t="str">
            <v>URBAN</v>
          </cell>
          <cell r="V321" t="str">
            <v>317, 322</v>
          </cell>
          <cell r="W321" t="str">
            <v>9,8375</v>
          </cell>
          <cell r="X321">
            <v>2.8</v>
          </cell>
          <cell r="Y321" t="str">
            <v>7,0375</v>
          </cell>
          <cell r="Z321">
            <v>4681</v>
          </cell>
          <cell r="AA321" t="str">
            <v>PERMANENT</v>
          </cell>
          <cell r="AB321" t="str">
            <v/>
          </cell>
          <cell r="AC321" t="str">
            <v/>
          </cell>
          <cell r="AD321" t="str">
            <v>NATIONAL</v>
          </cell>
          <cell r="AE321" t="str">
            <v>YES</v>
          </cell>
          <cell r="AF321" t="str">
            <v/>
          </cell>
          <cell r="AG321" t="str">
            <v>OPERATIONAL (LEARNERS AT THE SCHOOL)</v>
          </cell>
          <cell r="AH321" t="str">
            <v>PUBLIC</v>
          </cell>
          <cell r="AI321" t="str">
            <v>PUBLIC ORDINARY SCHOOL</v>
          </cell>
          <cell r="AJ321" t="str">
            <v>PRIMARY</v>
          </cell>
          <cell r="AK321">
            <v>1182</v>
          </cell>
          <cell r="AL321" t="str">
            <v>MEGA PRIMARY</v>
          </cell>
          <cell r="AM321" t="str">
            <v xml:space="preserve">LEVEL 4 PRIMARY SCHOOL </v>
          </cell>
          <cell r="AN321" t="str">
            <v>GRADE R</v>
          </cell>
          <cell r="AO321" t="str">
            <v>GRADE 7</v>
          </cell>
          <cell r="AP321" t="str">
            <v>902</v>
          </cell>
          <cell r="AQ321">
            <v>874</v>
          </cell>
          <cell r="AR321">
            <v>896</v>
          </cell>
          <cell r="AS321">
            <v>950</v>
          </cell>
          <cell r="AT321">
            <v>993</v>
          </cell>
          <cell r="AU321">
            <v>1040</v>
          </cell>
          <cell r="AV321">
            <v>1070</v>
          </cell>
          <cell r="AW321">
            <v>1060</v>
          </cell>
          <cell r="AX321">
            <v>1260</v>
          </cell>
          <cell r="AY321">
            <v>1145</v>
          </cell>
          <cell r="AZ321">
            <v>1186</v>
          </cell>
          <cell r="BA321">
            <v>1147</v>
          </cell>
          <cell r="BB321">
            <v>1158</v>
          </cell>
          <cell r="BC321">
            <v>1182</v>
          </cell>
          <cell r="BE321">
            <v>0</v>
          </cell>
          <cell r="BK321" t="str">
            <v>C3</v>
          </cell>
          <cell r="BL321" t="str">
            <v>C3</v>
          </cell>
          <cell r="BM321" t="str">
            <v>C3</v>
          </cell>
          <cell r="CW321" t="str">
            <v>Flush toilet (municipal)</v>
          </cell>
          <cell r="DO321" t="str">
            <v>1478,16</v>
          </cell>
          <cell r="DP321" t="str">
            <v xml:space="preserve"> </v>
          </cell>
          <cell r="EH321">
            <v>19</v>
          </cell>
          <cell r="EM321" t="str">
            <v>YES</v>
          </cell>
          <cell r="EN321" t="str">
            <v/>
          </cell>
          <cell r="EO321" t="str">
            <v/>
          </cell>
          <cell r="EP321" t="str">
            <v/>
          </cell>
          <cell r="EQ321" t="str">
            <v/>
          </cell>
          <cell r="FH321" t="str">
            <v/>
          </cell>
          <cell r="FI321" t="str">
            <v>NEED DOUBLE ECD NO ECD</v>
          </cell>
          <cell r="FP321">
            <v>0</v>
          </cell>
          <cell r="FR321">
            <v>0</v>
          </cell>
          <cell r="FT321">
            <v>0</v>
          </cell>
          <cell r="FV321">
            <v>0</v>
          </cell>
          <cell r="FW321">
            <v>0</v>
          </cell>
          <cell r="GA321" t="str">
            <v/>
          </cell>
          <cell r="GC321" t="str">
            <v>Yes</v>
          </cell>
          <cell r="GD321">
            <v>0</v>
          </cell>
          <cell r="GE321">
            <v>0</v>
          </cell>
          <cell r="GF321">
            <v>0</v>
          </cell>
          <cell r="GG321" t="str">
            <v>0</v>
          </cell>
          <cell r="GH321" t="str">
            <v>0</v>
          </cell>
          <cell r="GI321" t="str">
            <v>Municipal/Communal</v>
          </cell>
          <cell r="GJ321" t="str">
            <v>Always available</v>
          </cell>
          <cell r="GK321" t="str">
            <v>YES</v>
          </cell>
          <cell r="GL321">
            <v>2</v>
          </cell>
          <cell r="GM321">
            <v>10000</v>
          </cell>
          <cell r="GN321" t="str">
            <v>2 x 5kl</v>
          </cell>
          <cell r="GR321" t="str">
            <v>Reticulated for drinking purposes, Reticulated for water borne sewerage system</v>
          </cell>
          <cell r="GS321" t="str">
            <v>Less than 50% needed</v>
          </cell>
          <cell r="GT321" t="str">
            <v/>
          </cell>
          <cell r="GU321">
            <v>15</v>
          </cell>
          <cell r="GV321">
            <v>24</v>
          </cell>
          <cell r="GW321">
            <v>-9</v>
          </cell>
          <cell r="GX321">
            <v>0.375</v>
          </cell>
          <cell r="GY321" t="str">
            <v>3</v>
          </cell>
          <cell r="GZ321">
            <v>13</v>
          </cell>
          <cell r="HA321">
            <v>10</v>
          </cell>
          <cell r="HB321">
            <v>0.76923076923076927</v>
          </cell>
          <cell r="HC321">
            <v>1</v>
          </cell>
          <cell r="HD321">
            <v>1</v>
          </cell>
          <cell r="HE321" t="str">
            <v>0</v>
          </cell>
          <cell r="HF321">
            <v>1</v>
          </cell>
          <cell r="HG321" t="str">
            <v>0</v>
          </cell>
          <cell r="HH321">
            <v>1</v>
          </cell>
          <cell r="HI321">
            <v>1</v>
          </cell>
          <cell r="HJ321">
            <v>0</v>
          </cell>
          <cell r="HK321">
            <v>0</v>
          </cell>
          <cell r="HL321">
            <v>1</v>
          </cell>
          <cell r="HM321">
            <v>1</v>
          </cell>
          <cell r="HN321">
            <v>1</v>
          </cell>
          <cell r="HO321" t="str">
            <v>0</v>
          </cell>
          <cell r="HP321">
            <v>1</v>
          </cell>
          <cell r="HQ321" t="str">
            <v>1</v>
          </cell>
          <cell r="HR321">
            <v>22</v>
          </cell>
          <cell r="HS321">
            <v>13</v>
          </cell>
          <cell r="HT321">
            <v>14</v>
          </cell>
          <cell r="HU321">
            <v>8</v>
          </cell>
          <cell r="HW321">
            <v>0</v>
          </cell>
          <cell r="HX321">
            <v>0</v>
          </cell>
          <cell r="HY321" t="str">
            <v>0</v>
          </cell>
          <cell r="HZ321" t="str">
            <v>2</v>
          </cell>
          <cell r="IA321">
            <v>47</v>
          </cell>
          <cell r="IB321">
            <v>45</v>
          </cell>
          <cell r="IC321">
            <v>5</v>
          </cell>
          <cell r="ID321">
            <v>22</v>
          </cell>
          <cell r="IE321">
            <v>1</v>
          </cell>
          <cell r="IF321">
            <v>0</v>
          </cell>
          <cell r="IG321">
            <v>1216431.0900000001</v>
          </cell>
          <cell r="IH321" t="str">
            <v>75304130,34</v>
          </cell>
          <cell r="II321" t="str">
            <v>1958</v>
          </cell>
          <cell r="IJ321">
            <v>12419744.75</v>
          </cell>
          <cell r="IK321">
            <v>71553767.844099998</v>
          </cell>
          <cell r="IL321">
            <v>825939.28</v>
          </cell>
          <cell r="IM321">
            <v>1105293.07</v>
          </cell>
          <cell r="IN321" t="str">
            <v>1216431,09</v>
          </cell>
          <cell r="IP321">
            <v>-70337336.754099995</v>
          </cell>
          <cell r="IQ321">
            <v>3.0051823748000001E-2</v>
          </cell>
          <cell r="IS321">
            <v>100</v>
          </cell>
          <cell r="IT321">
            <v>5</v>
          </cell>
          <cell r="IU321" t="str">
            <v>CORRECTIVE MAINTENANCE</v>
          </cell>
        </row>
        <row r="322">
          <cell r="A322" t="str">
            <v>LAERSKOOL POSTMASBURG</v>
          </cell>
          <cell r="B322" t="str">
            <v>GOVERNMENT SCHOOL</v>
          </cell>
          <cell r="C322" t="str">
            <v>NCPRP0395, 0422, 0586, 0605, 0677, 0775</v>
          </cell>
          <cell r="D322">
            <v>300044211</v>
          </cell>
          <cell r="E322" t="str">
            <v/>
          </cell>
          <cell r="F322" t="str">
            <v>ZF MGCAWU</v>
          </cell>
          <cell r="G322" t="str">
            <v>TSANTSABANE</v>
          </cell>
          <cell r="H322" t="str">
            <v>POSTMASBURG</v>
          </cell>
          <cell r="I322" t="str">
            <v>POSTMASBURG</v>
          </cell>
          <cell r="J322" t="str">
            <v>4 KOPPIE STREET, POSTMASBURG, 8420</v>
          </cell>
          <cell r="K322" t="str">
            <v>-28.335956</v>
          </cell>
          <cell r="L322" t="str">
            <v>23.061616</v>
          </cell>
          <cell r="M322">
            <v>1</v>
          </cell>
          <cell r="N322" t="str">
            <v>NL REED</v>
          </cell>
          <cell r="O322" t="str">
            <v>5</v>
          </cell>
          <cell r="P322" t="str">
            <v>FRANCINA WILHELMINA MATHYS</v>
          </cell>
          <cell r="Q322" t="str">
            <v>0533310622</v>
          </cell>
          <cell r="S322" t="str">
            <v>SAAMBOULS@GMAIL.COM</v>
          </cell>
          <cell r="T322" t="str">
            <v>YES</v>
          </cell>
          <cell r="U322" t="str">
            <v>URBAN</v>
          </cell>
          <cell r="V322" t="str">
            <v>2621, 2620, 378, 376, 377, 348, 349</v>
          </cell>
          <cell r="W322" t="str">
            <v>4,8307</v>
          </cell>
          <cell r="X322">
            <v>2.8</v>
          </cell>
          <cell r="Y322" t="str">
            <v>2,0307</v>
          </cell>
          <cell r="Z322">
            <v>17861</v>
          </cell>
          <cell r="AA322" t="str">
            <v>PERMANENT</v>
          </cell>
          <cell r="AB322" t="str">
            <v/>
          </cell>
          <cell r="AC322" t="str">
            <v/>
          </cell>
          <cell r="AD322" t="str">
            <v>PROVINCIAL</v>
          </cell>
          <cell r="AE322" t="str">
            <v/>
          </cell>
          <cell r="AF322" t="str">
            <v/>
          </cell>
          <cell r="AG322" t="str">
            <v>OPERATIONAL (LEARNERS AT THE SCHOOL)</v>
          </cell>
          <cell r="AH322" t="str">
            <v>PUBLIC</v>
          </cell>
          <cell r="AI322" t="str">
            <v>PUBLIC ORDINARY SCHOOL</v>
          </cell>
          <cell r="AJ322" t="str">
            <v>PRIMARY</v>
          </cell>
          <cell r="AK322">
            <v>1038</v>
          </cell>
          <cell r="AL322" t="str">
            <v>MEGA PRIMARY</v>
          </cell>
          <cell r="AM322" t="str">
            <v xml:space="preserve">LEVEL 3 PRIMARY SCHOOL </v>
          </cell>
          <cell r="AN322" t="str">
            <v>GRADE RR</v>
          </cell>
          <cell r="AO322" t="str">
            <v>GRADE 7</v>
          </cell>
          <cell r="AP322" t="str">
            <v>500</v>
          </cell>
          <cell r="AQ322">
            <v>514</v>
          </cell>
          <cell r="AR322">
            <v>544</v>
          </cell>
          <cell r="AS322">
            <v>578</v>
          </cell>
          <cell r="AT322">
            <v>607</v>
          </cell>
          <cell r="AU322">
            <v>664</v>
          </cell>
          <cell r="AV322">
            <v>776</v>
          </cell>
          <cell r="AW322">
            <v>902</v>
          </cell>
          <cell r="AX322">
            <v>836</v>
          </cell>
          <cell r="AY322">
            <v>854</v>
          </cell>
          <cell r="AZ322">
            <v>824</v>
          </cell>
          <cell r="BA322">
            <v>847</v>
          </cell>
          <cell r="BB322">
            <v>877</v>
          </cell>
          <cell r="BC322">
            <v>1038</v>
          </cell>
          <cell r="BE322">
            <v>68</v>
          </cell>
          <cell r="BK322" t="str">
            <v>C4</v>
          </cell>
          <cell r="BL322" t="str">
            <v>C4</v>
          </cell>
          <cell r="BM322" t="str">
            <v>C4</v>
          </cell>
          <cell r="CW322" t="str">
            <v>Flush toilet (municipal)</v>
          </cell>
          <cell r="DO322" t="str">
            <v>1008,44</v>
          </cell>
          <cell r="DP322" t="str">
            <v>WELDED MESH</v>
          </cell>
          <cell r="EH322">
            <v>5</v>
          </cell>
          <cell r="EM322" t="str">
            <v/>
          </cell>
          <cell r="EN322" t="str">
            <v/>
          </cell>
          <cell r="EO322" t="str">
            <v/>
          </cell>
          <cell r="EP322" t="str">
            <v/>
          </cell>
          <cell r="EQ322" t="str">
            <v/>
          </cell>
          <cell r="FH322" t="str">
            <v/>
          </cell>
          <cell r="FI322" t="str">
            <v>NEED DOUBLE ECD NO ECD</v>
          </cell>
          <cell r="FP322">
            <v>0</v>
          </cell>
          <cell r="FR322">
            <v>0</v>
          </cell>
          <cell r="FT322">
            <v>0</v>
          </cell>
          <cell r="FV322">
            <v>0</v>
          </cell>
          <cell r="FW322">
            <v>0</v>
          </cell>
          <cell r="GA322" t="str">
            <v/>
          </cell>
          <cell r="GC322" t="str">
            <v>Yes</v>
          </cell>
          <cell r="GD322">
            <v>0</v>
          </cell>
          <cell r="GE322">
            <v>0</v>
          </cell>
          <cell r="GF322">
            <v>0</v>
          </cell>
          <cell r="GG322" t="str">
            <v>0</v>
          </cell>
          <cell r="GH322" t="str">
            <v>0</v>
          </cell>
          <cell r="GI322" t="str">
            <v xml:space="preserve">Borehole/Well on site, Rainwater Harvesting </v>
          </cell>
          <cell r="GJ322" t="str">
            <v>Less than 75%</v>
          </cell>
          <cell r="GK322" t="str">
            <v>YES</v>
          </cell>
          <cell r="GL322">
            <v>3</v>
          </cell>
          <cell r="GM322">
            <v>15000</v>
          </cell>
          <cell r="GN322" t="str">
            <v>3 x 5kl</v>
          </cell>
          <cell r="GR322" t="str">
            <v>Reticulated for drinking purposes, Reticulated for water borne sewerage system, Reticulated for watering of sport fields and gardens</v>
          </cell>
          <cell r="GS322" t="str">
            <v>Less than 100% needed</v>
          </cell>
          <cell r="GT322" t="str">
            <v/>
          </cell>
          <cell r="GU322">
            <v>44</v>
          </cell>
          <cell r="GV322">
            <v>20</v>
          </cell>
          <cell r="GW322">
            <v>24</v>
          </cell>
          <cell r="GX322">
            <v>0</v>
          </cell>
          <cell r="GY322" t="str">
            <v>12</v>
          </cell>
          <cell r="GZ322">
            <v>13</v>
          </cell>
          <cell r="HA322">
            <v>4</v>
          </cell>
          <cell r="HB322">
            <v>0.30769230769230771</v>
          </cell>
          <cell r="HC322">
            <v>0</v>
          </cell>
          <cell r="HD322">
            <v>1</v>
          </cell>
          <cell r="HE322" t="str">
            <v>0</v>
          </cell>
          <cell r="HF322">
            <v>0</v>
          </cell>
          <cell r="HG322" t="str">
            <v>0</v>
          </cell>
          <cell r="HH322">
            <v>1</v>
          </cell>
          <cell r="HI322">
            <v>1</v>
          </cell>
          <cell r="HJ322">
            <v>0</v>
          </cell>
          <cell r="HK322">
            <v>0</v>
          </cell>
          <cell r="HL322">
            <v>1</v>
          </cell>
          <cell r="HM322">
            <v>1</v>
          </cell>
          <cell r="HN322">
            <v>1</v>
          </cell>
          <cell r="HO322" t="str">
            <v>1</v>
          </cell>
          <cell r="HP322">
            <v>1</v>
          </cell>
          <cell r="HQ322" t="str">
            <v>0</v>
          </cell>
          <cell r="HR322">
            <v>13</v>
          </cell>
          <cell r="HS322">
            <v>18</v>
          </cell>
          <cell r="HT322">
            <v>14</v>
          </cell>
          <cell r="HU322">
            <v>5</v>
          </cell>
          <cell r="HW322">
            <v>0</v>
          </cell>
          <cell r="HX322">
            <v>0</v>
          </cell>
          <cell r="HY322" t="str">
            <v>0</v>
          </cell>
          <cell r="HZ322" t="str">
            <v>10</v>
          </cell>
          <cell r="IA322">
            <v>22</v>
          </cell>
          <cell r="IB322">
            <v>12</v>
          </cell>
          <cell r="IC322">
            <v>1</v>
          </cell>
          <cell r="ID322">
            <v>0</v>
          </cell>
          <cell r="IE322">
            <v>1</v>
          </cell>
          <cell r="IF322">
            <v>1</v>
          </cell>
          <cell r="IG322">
            <v>3265157.96</v>
          </cell>
          <cell r="IH322" t="str">
            <v>77476385,53</v>
          </cell>
          <cell r="II322" t="str">
            <v>1979</v>
          </cell>
          <cell r="IJ322">
            <v>11172540.823899999</v>
          </cell>
          <cell r="IK322">
            <v>51144222.807999998</v>
          </cell>
          <cell r="IL322">
            <v>3005483.5186000001</v>
          </cell>
          <cell r="IM322">
            <v>4022014.9175999998</v>
          </cell>
          <cell r="IN322" t="str">
            <v>3265157,96</v>
          </cell>
          <cell r="IP322">
            <v>-47879064.847999997</v>
          </cell>
          <cell r="IQ322">
            <v>3.5390110635999998E-2</v>
          </cell>
          <cell r="IS322">
            <v>100</v>
          </cell>
          <cell r="IT322">
            <v>5</v>
          </cell>
          <cell r="IU322" t="str">
            <v>PREVENTATIVE MAINTENANCE</v>
          </cell>
        </row>
        <row r="323">
          <cell r="A323" t="str">
            <v>LAERSKOOL SAAMBOU</v>
          </cell>
          <cell r="B323" t="str">
            <v>PRIVATE PROPERTY</v>
          </cell>
          <cell r="C323" t="str">
            <v>NCPRP2012</v>
          </cell>
          <cell r="D323">
            <v>300044212</v>
          </cell>
          <cell r="E323" t="str">
            <v>SAAMBOU HOSTEL</v>
          </cell>
          <cell r="F323" t="str">
            <v>ZF MGCAWU</v>
          </cell>
          <cell r="G323" t="str">
            <v xml:space="preserve">TSANTSABANE </v>
          </cell>
          <cell r="H323" t="str">
            <v>OLIFANTSHOEK</v>
          </cell>
          <cell r="I323" t="str">
            <v>OLIFANTSHOEK</v>
          </cell>
          <cell r="J323" t="str">
            <v>VROEGGEDEEL FARM 626, OLIFANTSHOEK, 8450</v>
          </cell>
          <cell r="K323" t="str">
            <v>-28.01925</v>
          </cell>
          <cell r="L323" t="str">
            <v>22.40313</v>
          </cell>
          <cell r="M323">
            <v>5</v>
          </cell>
          <cell r="N323" t="str">
            <v>LC SEHAKO</v>
          </cell>
          <cell r="O323" t="str">
            <v>1</v>
          </cell>
          <cell r="P323" t="str">
            <v>BIKGANTSHI  MAUREEN MOSHOU</v>
          </cell>
          <cell r="Q323" t="str">
            <v>0533850081</v>
          </cell>
          <cell r="R323" t="str">
            <v>0727241392</v>
          </cell>
          <cell r="S323" t="str">
            <v>SHALEJE@GMAIL.COM</v>
          </cell>
          <cell r="T323" t="str">
            <v>NO</v>
          </cell>
          <cell r="U323" t="str">
            <v>URBAN</v>
          </cell>
          <cell r="V323" t="str">
            <v>FARM 626 PTN 1</v>
          </cell>
          <cell r="W323" t="str">
            <v>3,4261</v>
          </cell>
          <cell r="X323">
            <v>2.8</v>
          </cell>
          <cell r="Y323" t="str">
            <v>0,6261</v>
          </cell>
          <cell r="Z323">
            <v>1994</v>
          </cell>
          <cell r="AA323" t="str">
            <v>TEMPORARY</v>
          </cell>
          <cell r="AB323" t="str">
            <v>LEASED</v>
          </cell>
          <cell r="AC323" t="str">
            <v>FARM SECTION 14</v>
          </cell>
          <cell r="AD323" t="str">
            <v>PRIVATE / COMMERCIAL</v>
          </cell>
          <cell r="AE323" t="str">
            <v>YES</v>
          </cell>
          <cell r="AF323" t="str">
            <v>FARM-SECTION 14 SITE</v>
          </cell>
          <cell r="AG323" t="str">
            <v>OPERATIONAL (LEARNERS AT THE SCHOOL)</v>
          </cell>
          <cell r="AH323" t="str">
            <v>PUBLIC</v>
          </cell>
          <cell r="AI323" t="str">
            <v>PUBLIC ORDINARY SCHOOL</v>
          </cell>
          <cell r="AJ323" t="str">
            <v>PRIMARY</v>
          </cell>
          <cell r="AK323">
            <v>30</v>
          </cell>
          <cell r="AL323" t="str">
            <v>MICRO PRIMARY</v>
          </cell>
          <cell r="AM323" t="str">
            <v xml:space="preserve">LEVEL 0 PRIMARY SCHOOL </v>
          </cell>
          <cell r="AN323" t="str">
            <v>GRADE 1</v>
          </cell>
          <cell r="AO323" t="str">
            <v>GRADE 7</v>
          </cell>
          <cell r="AP323" t="str">
            <v>38</v>
          </cell>
          <cell r="AQ323">
            <v>29</v>
          </cell>
          <cell r="AR323">
            <v>45</v>
          </cell>
          <cell r="AS323">
            <v>51</v>
          </cell>
          <cell r="AT323">
            <v>44</v>
          </cell>
          <cell r="AU323">
            <v>53</v>
          </cell>
          <cell r="AV323">
            <v>52</v>
          </cell>
          <cell r="AW323">
            <v>47</v>
          </cell>
          <cell r="AX323">
            <v>47</v>
          </cell>
          <cell r="AY323">
            <v>33</v>
          </cell>
          <cell r="AZ323">
            <v>20</v>
          </cell>
          <cell r="BA323">
            <v>18</v>
          </cell>
          <cell r="BB323">
            <v>31</v>
          </cell>
          <cell r="BC323">
            <v>30</v>
          </cell>
          <cell r="BK323" t="str">
            <v>C3</v>
          </cell>
          <cell r="BL323" t="str">
            <v>C3</v>
          </cell>
          <cell r="BM323" t="str">
            <v>C3</v>
          </cell>
          <cell r="CW323" t="str">
            <v>Flush toilet (septic tank)</v>
          </cell>
          <cell r="DO323" t="str">
            <v>928,12</v>
          </cell>
          <cell r="DP323" t="str">
            <v>WELDED MESH</v>
          </cell>
          <cell r="EM323" t="str">
            <v>YES</v>
          </cell>
          <cell r="EN323" t="str">
            <v>30</v>
          </cell>
          <cell r="EO323" t="str">
            <v>35</v>
          </cell>
          <cell r="EP323" t="str">
            <v>0</v>
          </cell>
          <cell r="EQ323" t="str">
            <v/>
          </cell>
          <cell r="FG323" t="str">
            <v>INAPPROPRIATE STRUCTURES</v>
          </cell>
          <cell r="FH323" t="str">
            <v>50% REPLACEMENT - FIBRE CEMENT</v>
          </cell>
          <cell r="FI323" t="str">
            <v>FARM SCHOOL</v>
          </cell>
          <cell r="FK323" t="str">
            <v>RATIONALISATION</v>
          </cell>
          <cell r="FO323" t="str">
            <v>RELOCATION?? FARM SCHOOL / REPLACE FIBRE CEMENT STRUCTURES?</v>
          </cell>
          <cell r="FP323">
            <v>27331689</v>
          </cell>
          <cell r="FR323">
            <v>27331689</v>
          </cell>
          <cell r="FT323">
            <v>27331689</v>
          </cell>
          <cell r="FV323">
            <v>27331689</v>
          </cell>
          <cell r="FW323">
            <v>109326756</v>
          </cell>
          <cell r="GB323">
            <v>25784611.23</v>
          </cell>
          <cell r="GC323" t="str">
            <v>Yes</v>
          </cell>
          <cell r="GD323">
            <v>2</v>
          </cell>
          <cell r="GE323">
            <v>20</v>
          </cell>
          <cell r="GF323">
            <v>0</v>
          </cell>
          <cell r="GG323" t="str">
            <v>2</v>
          </cell>
          <cell r="GH323" t="str">
            <v>0</v>
          </cell>
          <cell r="GI323" t="str">
            <v>Borehole/Well on site, Municipal/Communal</v>
          </cell>
          <cell r="GJ323" t="str">
            <v>Less than 50%</v>
          </cell>
          <cell r="GK323" t="str">
            <v>YES</v>
          </cell>
          <cell r="GL323">
            <v>2</v>
          </cell>
          <cell r="GM323">
            <v>10000</v>
          </cell>
          <cell r="GN323" t="str">
            <v>2 x 5kl</v>
          </cell>
          <cell r="GR323" t="str">
            <v>Reticulated for drinking purposes, Reticulated for water borne sewerage system</v>
          </cell>
          <cell r="GS323" t="str">
            <v>Less than 50% needed</v>
          </cell>
          <cell r="GT323" t="str">
            <v/>
          </cell>
          <cell r="GU323">
            <v>10</v>
          </cell>
          <cell r="GV323">
            <v>4</v>
          </cell>
          <cell r="GW323">
            <v>6</v>
          </cell>
          <cell r="GX323">
            <v>0.25</v>
          </cell>
          <cell r="GY323" t="str">
            <v>4</v>
          </cell>
          <cell r="GZ323">
            <v>2</v>
          </cell>
          <cell r="HA323">
            <v>1</v>
          </cell>
          <cell r="HB323">
            <v>0.5</v>
          </cell>
          <cell r="HC323">
            <v>0</v>
          </cell>
          <cell r="HD323">
            <v>1</v>
          </cell>
          <cell r="HE323" t="str">
            <v>0</v>
          </cell>
          <cell r="HF323">
            <v>0</v>
          </cell>
          <cell r="HG323" t="str">
            <v>0</v>
          </cell>
          <cell r="HH323">
            <v>0</v>
          </cell>
          <cell r="HI323">
            <v>0</v>
          </cell>
          <cell r="HJ323">
            <v>0</v>
          </cell>
          <cell r="HK323">
            <v>0</v>
          </cell>
          <cell r="HL323">
            <v>0</v>
          </cell>
          <cell r="HM323">
            <v>0</v>
          </cell>
          <cell r="HN323">
            <v>0</v>
          </cell>
          <cell r="HO323" t="str">
            <v>0</v>
          </cell>
          <cell r="HP323">
            <v>0</v>
          </cell>
          <cell r="HQ323" t="str">
            <v>0</v>
          </cell>
          <cell r="HR323">
            <v>0</v>
          </cell>
          <cell r="HS323">
            <v>0</v>
          </cell>
          <cell r="HT323">
            <v>5</v>
          </cell>
          <cell r="HU323">
            <v>5</v>
          </cell>
          <cell r="HW323">
            <v>0</v>
          </cell>
          <cell r="HX323">
            <v>1</v>
          </cell>
          <cell r="HY323" t="str">
            <v>1</v>
          </cell>
          <cell r="HZ323" t="str">
            <v>0</v>
          </cell>
          <cell r="IA323">
            <v>3</v>
          </cell>
          <cell r="IB323">
            <v>3</v>
          </cell>
          <cell r="IC323">
            <v>5</v>
          </cell>
          <cell r="ID323">
            <v>5</v>
          </cell>
          <cell r="IE323">
            <v>1</v>
          </cell>
          <cell r="IF323">
            <v>0</v>
          </cell>
          <cell r="IG323">
            <v>1570678.99</v>
          </cell>
          <cell r="IH323" t="str">
            <v>17803838,2</v>
          </cell>
          <cell r="II323" t="str">
            <v>1992</v>
          </cell>
          <cell r="IJ323">
            <v>1813089.1680000001</v>
          </cell>
          <cell r="IK323">
            <v>18872068.491999999</v>
          </cell>
          <cell r="IL323">
            <v>180414.12</v>
          </cell>
          <cell r="IM323">
            <v>241434.7899</v>
          </cell>
          <cell r="IN323" t="str">
            <v>1570678,99</v>
          </cell>
          <cell r="IP323">
            <v>-17301389.502</v>
          </cell>
          <cell r="IQ323">
            <v>9.1504132015000003E-2</v>
          </cell>
          <cell r="IS323">
            <v>100</v>
          </cell>
          <cell r="IT323">
            <v>5</v>
          </cell>
          <cell r="IU323" t="str">
            <v>PREVENTATIVE MAINTENANCE</v>
          </cell>
        </row>
        <row r="324">
          <cell r="A324" t="str">
            <v>LAERSKOOL SENTRAAL KAKAMAS</v>
          </cell>
          <cell r="B324" t="str">
            <v>GOVERNMENT SCHOOL</v>
          </cell>
          <cell r="C324" t="str">
            <v>NCPRP0411</v>
          </cell>
          <cell r="D324">
            <v>300043214</v>
          </cell>
          <cell r="E324" t="str">
            <v/>
          </cell>
          <cell r="F324" t="str">
            <v>ZF MGCAWU</v>
          </cell>
          <cell r="G324" t="str">
            <v>KAI ! GARIB</v>
          </cell>
          <cell r="H324" t="str">
            <v>KAKAMAS</v>
          </cell>
          <cell r="I324" t="str">
            <v>KAKAMAS</v>
          </cell>
          <cell r="J324" t="str">
            <v>37 VOORTREKKER STREET, KAKAMAS, 8870</v>
          </cell>
          <cell r="K324" t="str">
            <v>-28.771966</v>
          </cell>
          <cell r="L324" t="str">
            <v>20.619318</v>
          </cell>
          <cell r="M324">
            <v>4</v>
          </cell>
          <cell r="N324" t="str">
            <v>MW MADLONGOLWANA</v>
          </cell>
          <cell r="O324" t="str">
            <v>5</v>
          </cell>
          <cell r="P324" t="str">
            <v>HENRY JACOB DUVENAGE</v>
          </cell>
          <cell r="Q324" t="str">
            <v>0544310034</v>
          </cell>
          <cell r="R324" t="str">
            <v>0725861533</v>
          </cell>
          <cell r="S324" t="str">
            <v>KAKAMASSENTRAAL@TELKOMSA.NET</v>
          </cell>
          <cell r="T324" t="str">
            <v>TBD</v>
          </cell>
          <cell r="U324" t="str">
            <v>URBAN</v>
          </cell>
          <cell r="V324" t="str">
            <v>1061 (PTN OF ERF 1508)</v>
          </cell>
          <cell r="W324" t="str">
            <v>3,6219</v>
          </cell>
          <cell r="X324">
            <v>2.8</v>
          </cell>
          <cell r="Y324" t="str">
            <v>0,8219</v>
          </cell>
          <cell r="Z324">
            <v>3445</v>
          </cell>
          <cell r="AA324" t="str">
            <v>PERMANENT</v>
          </cell>
          <cell r="AB324" t="str">
            <v/>
          </cell>
          <cell r="AC324" t="str">
            <v/>
          </cell>
          <cell r="AD324" t="str">
            <v>PROVINCIAL</v>
          </cell>
          <cell r="AE324" t="str">
            <v>YES</v>
          </cell>
          <cell r="AF324" t="str">
            <v/>
          </cell>
          <cell r="AG324" t="str">
            <v>OPERATIONAL (LEARNERS AT THE SCHOOL)</v>
          </cell>
          <cell r="AH324" t="str">
            <v>PUBLIC</v>
          </cell>
          <cell r="AI324" t="str">
            <v>PUBLIC ORDINARY SCHOOL</v>
          </cell>
          <cell r="AJ324" t="str">
            <v>PRIMARY</v>
          </cell>
          <cell r="AK324">
            <v>324</v>
          </cell>
          <cell r="AL324" t="str">
            <v>MEDIUM PRIMARY</v>
          </cell>
          <cell r="AM324" t="str">
            <v xml:space="preserve">LEVEL 2 PRIMARY SCHOOL </v>
          </cell>
          <cell r="AN324" t="str">
            <v>GRADE 1</v>
          </cell>
          <cell r="AO324" t="str">
            <v>GRADE 7</v>
          </cell>
          <cell r="AP324" t="str">
            <v>296</v>
          </cell>
          <cell r="AQ324">
            <v>283</v>
          </cell>
          <cell r="AR324">
            <v>283</v>
          </cell>
          <cell r="AS324">
            <v>297</v>
          </cell>
          <cell r="AT324">
            <v>298</v>
          </cell>
          <cell r="AU324">
            <v>298</v>
          </cell>
          <cell r="AV324">
            <v>300</v>
          </cell>
          <cell r="AW324">
            <v>323</v>
          </cell>
          <cell r="AX324">
            <v>369</v>
          </cell>
          <cell r="AY324">
            <v>321</v>
          </cell>
          <cell r="AZ324">
            <v>333</v>
          </cell>
          <cell r="BA324">
            <v>332</v>
          </cell>
          <cell r="BB324">
            <v>311</v>
          </cell>
          <cell r="BC324">
            <v>324</v>
          </cell>
          <cell r="BE324">
            <v>0</v>
          </cell>
          <cell r="BK324" t="str">
            <v>C3</v>
          </cell>
          <cell r="BL324" t="str">
            <v>C3</v>
          </cell>
          <cell r="BM324" t="str">
            <v>C3</v>
          </cell>
          <cell r="CW324" t="str">
            <v>Flush toilet (septic tank)</v>
          </cell>
          <cell r="DO324" t="str">
            <v>647,51</v>
          </cell>
          <cell r="DP324" t="str">
            <v>STEEL PALISADE</v>
          </cell>
          <cell r="EH324">
            <v>4</v>
          </cell>
          <cell r="EM324" t="str">
            <v/>
          </cell>
          <cell r="EN324" t="str">
            <v/>
          </cell>
          <cell r="EO324" t="str">
            <v/>
          </cell>
          <cell r="EP324" t="str">
            <v/>
          </cell>
          <cell r="EQ324" t="str">
            <v/>
          </cell>
          <cell r="FH324" t="str">
            <v/>
          </cell>
          <cell r="FI324" t="str">
            <v/>
          </cell>
          <cell r="FP324">
            <v>0</v>
          </cell>
          <cell r="FR324">
            <v>0</v>
          </cell>
          <cell r="FT324">
            <v>0</v>
          </cell>
          <cell r="FV324">
            <v>0</v>
          </cell>
          <cell r="FW324">
            <v>0</v>
          </cell>
          <cell r="GA324" t="str">
            <v/>
          </cell>
          <cell r="GC324" t="str">
            <v>Yes</v>
          </cell>
          <cell r="GD324">
            <v>0</v>
          </cell>
          <cell r="GE324">
            <v>0</v>
          </cell>
          <cell r="GF324">
            <v>0</v>
          </cell>
          <cell r="GG324" t="str">
            <v>0</v>
          </cell>
          <cell r="GH324" t="str">
            <v>0</v>
          </cell>
          <cell r="GI324" t="str">
            <v>Municipal/Communal</v>
          </cell>
          <cell r="GJ324" t="str">
            <v>Less than 75%</v>
          </cell>
          <cell r="GK324" t="str">
            <v>YES</v>
          </cell>
          <cell r="GL324">
            <v>2</v>
          </cell>
          <cell r="GM324">
            <v>30000</v>
          </cell>
          <cell r="GN324" t="str">
            <v>1 x 20kl 1 x 10kl</v>
          </cell>
          <cell r="GR324" t="str">
            <v>Reticulated for drinking purposes, Reticulated for water borne sewerage system, Reticulated for watering of sport fields and gardens</v>
          </cell>
          <cell r="GS324" t="str">
            <v>Not needed</v>
          </cell>
          <cell r="GT324" t="str">
            <v/>
          </cell>
          <cell r="GU324">
            <v>6</v>
          </cell>
          <cell r="GV324">
            <v>16</v>
          </cell>
          <cell r="GW324">
            <v>-10</v>
          </cell>
          <cell r="GX324">
            <v>0.625</v>
          </cell>
          <cell r="GY324" t="str">
            <v>3</v>
          </cell>
          <cell r="GZ324">
            <v>5</v>
          </cell>
          <cell r="HA324">
            <v>2</v>
          </cell>
          <cell r="HB324">
            <v>0.4</v>
          </cell>
          <cell r="HC324">
            <v>0</v>
          </cell>
          <cell r="HD324">
            <v>1</v>
          </cell>
          <cell r="HE324" t="str">
            <v>0</v>
          </cell>
          <cell r="HF324">
            <v>3</v>
          </cell>
          <cell r="HG324" t="str">
            <v>1</v>
          </cell>
          <cell r="HH324">
            <v>1</v>
          </cell>
          <cell r="HI324">
            <v>0</v>
          </cell>
          <cell r="HJ324">
            <v>0</v>
          </cell>
          <cell r="HK324">
            <v>0</v>
          </cell>
          <cell r="HL324">
            <v>1</v>
          </cell>
          <cell r="HM324">
            <v>1</v>
          </cell>
          <cell r="HN324">
            <v>0</v>
          </cell>
          <cell r="HO324" t="str">
            <v>0</v>
          </cell>
          <cell r="HP324">
            <v>0</v>
          </cell>
          <cell r="HQ324" t="str">
            <v>0</v>
          </cell>
          <cell r="HR324">
            <v>6</v>
          </cell>
          <cell r="HS324">
            <v>6</v>
          </cell>
          <cell r="HT324">
            <v>10</v>
          </cell>
          <cell r="HU324">
            <v>5</v>
          </cell>
          <cell r="HW324">
            <v>0</v>
          </cell>
          <cell r="HX324">
            <v>0</v>
          </cell>
          <cell r="HY324" t="str">
            <v>0</v>
          </cell>
          <cell r="HZ324" t="str">
            <v>11</v>
          </cell>
          <cell r="IA324">
            <v>10</v>
          </cell>
          <cell r="IB324">
            <v>0</v>
          </cell>
          <cell r="IC324">
            <v>0</v>
          </cell>
          <cell r="ID324">
            <v>5</v>
          </cell>
          <cell r="IE324">
            <v>1</v>
          </cell>
          <cell r="IF324">
            <v>0</v>
          </cell>
          <cell r="IG324">
            <v>63090.91</v>
          </cell>
          <cell r="IH324" t="str">
            <v>22484952,87</v>
          </cell>
          <cell r="II324" t="str">
            <v>1988</v>
          </cell>
          <cell r="IJ324">
            <v>12842834.5559</v>
          </cell>
          <cell r="IK324">
            <v>34560855.160400003</v>
          </cell>
          <cell r="IL324">
            <v>438449.44300000003</v>
          </cell>
          <cell r="IM324">
            <v>586744.25910000002</v>
          </cell>
          <cell r="IN324" t="str">
            <v>1570678,99</v>
          </cell>
          <cell r="IP324">
            <v>-32990176.170400001</v>
          </cell>
          <cell r="IQ324">
            <v>6.7973863858000003E-3</v>
          </cell>
          <cell r="IS324">
            <v>100</v>
          </cell>
          <cell r="IT324">
            <v>5</v>
          </cell>
          <cell r="IU324" t="str">
            <v>PREVENTATIVE MAINTENANCE</v>
          </cell>
        </row>
        <row r="325">
          <cell r="A325" t="str">
            <v>LAERSKOOL SEODIN</v>
          </cell>
          <cell r="B325" t="str">
            <v>GOVERNMENT SCHOOL</v>
          </cell>
          <cell r="C325" t="str">
            <v xml:space="preserve">NCPRP0373, 0477, 0660, 0718, 0761, 1247, 1252, 1665, </v>
          </cell>
          <cell r="D325">
            <v>300045211</v>
          </cell>
          <cell r="E325" t="str">
            <v/>
          </cell>
          <cell r="F325" t="str">
            <v>JOHN TAOLO GAETSEWE</v>
          </cell>
          <cell r="G325" t="str">
            <v>GA-SEGONYANA</v>
          </cell>
          <cell r="H325" t="str">
            <v>KURUMAN</v>
          </cell>
          <cell r="I325" t="str">
            <v>SEODIN</v>
          </cell>
          <cell r="J325" t="str">
            <v>01, SEODINWEG, KURUMAN, 8460</v>
          </cell>
          <cell r="K325" t="str">
            <v>-27.42392</v>
          </cell>
          <cell r="L325" t="str">
            <v>23.43642</v>
          </cell>
          <cell r="M325">
            <v>1</v>
          </cell>
          <cell r="N325" t="str">
            <v>MO SERAPELWANE</v>
          </cell>
          <cell r="O325" t="str">
            <v>5</v>
          </cell>
          <cell r="P325" t="str">
            <v>WILLEM ADRIAAN LAUBSCHER</v>
          </cell>
          <cell r="Q325" t="str">
            <v>0716105270</v>
          </cell>
          <cell r="R325" t="str">
            <v>0721890600</v>
          </cell>
          <cell r="S325" t="str">
            <v>KANTOOR@LAERSKOOLSEODIN.CO.ZA</v>
          </cell>
          <cell r="T325" t="str">
            <v>TBD</v>
          </cell>
          <cell r="U325" t="str">
            <v>URBAN</v>
          </cell>
          <cell r="V325" t="str">
            <v xml:space="preserve">FARM NO.31 </v>
          </cell>
          <cell r="W325" t="str">
            <v>5,74374</v>
          </cell>
          <cell r="X325">
            <v>2.8</v>
          </cell>
          <cell r="Y325" t="str">
            <v>2,94374</v>
          </cell>
          <cell r="AA325" t="str">
            <v>PERMANENT</v>
          </cell>
          <cell r="AB325" t="str">
            <v/>
          </cell>
          <cell r="AC325" t="str">
            <v/>
          </cell>
          <cell r="AD325" t="str">
            <v>PROVINCIAL</v>
          </cell>
          <cell r="AE325" t="str">
            <v>NO</v>
          </cell>
          <cell r="AF325" t="str">
            <v/>
          </cell>
          <cell r="AG325" t="str">
            <v>OPERATIONAL (LEARNERS AT THE SCHOOL)</v>
          </cell>
          <cell r="AH325" t="str">
            <v>PUBLIC</v>
          </cell>
          <cell r="AI325" t="str">
            <v>PUBLIC ORDINARY SCHOOL</v>
          </cell>
          <cell r="AJ325" t="str">
            <v>PRIMARY</v>
          </cell>
          <cell r="AK325">
            <v>930</v>
          </cell>
          <cell r="AL325" t="str">
            <v>LARGE PRIMARY</v>
          </cell>
          <cell r="AM325" t="str">
            <v xml:space="preserve">LEVEL 3 PRIMARY SCHOOL </v>
          </cell>
          <cell r="AN325" t="str">
            <v>GRADE R</v>
          </cell>
          <cell r="AO325" t="str">
            <v>GRADE 7</v>
          </cell>
          <cell r="AP325" t="str">
            <v>507</v>
          </cell>
          <cell r="AQ325">
            <v>462</v>
          </cell>
          <cell r="AR325">
            <v>535</v>
          </cell>
          <cell r="AS325">
            <v>546</v>
          </cell>
          <cell r="AT325">
            <v>595</v>
          </cell>
          <cell r="AU325">
            <v>653</v>
          </cell>
          <cell r="AV325">
            <v>694</v>
          </cell>
          <cell r="AW325">
            <v>893</v>
          </cell>
          <cell r="AX325">
            <v>1017</v>
          </cell>
          <cell r="AY325">
            <v>864</v>
          </cell>
          <cell r="AZ325">
            <v>852</v>
          </cell>
          <cell r="BA325">
            <v>828</v>
          </cell>
          <cell r="BB325">
            <v>883</v>
          </cell>
          <cell r="BC325">
            <v>930</v>
          </cell>
          <cell r="BE325">
            <v>0</v>
          </cell>
          <cell r="BK325" t="str">
            <v>C4</v>
          </cell>
          <cell r="BL325" t="str">
            <v>C4</v>
          </cell>
          <cell r="BM325" t="str">
            <v>C4</v>
          </cell>
          <cell r="CW325" t="str">
            <v>Flush toilet (septic tank), Flush toilet (municipal)</v>
          </cell>
          <cell r="DO325" t="str">
            <v>4106,16</v>
          </cell>
          <cell r="DP325" t="str">
            <v xml:space="preserve"> </v>
          </cell>
          <cell r="EH325">
            <v>5</v>
          </cell>
          <cell r="EM325" t="str">
            <v>YES</v>
          </cell>
          <cell r="EN325" t="str">
            <v/>
          </cell>
          <cell r="EO325" t="str">
            <v/>
          </cell>
          <cell r="EP325" t="str">
            <v/>
          </cell>
          <cell r="EQ325" t="str">
            <v/>
          </cell>
          <cell r="FH325" t="str">
            <v/>
          </cell>
          <cell r="FI325" t="str">
            <v/>
          </cell>
          <cell r="FP325">
            <v>4434134.1875999998</v>
          </cell>
          <cell r="FR325">
            <v>4434134.1875999998</v>
          </cell>
          <cell r="FT325">
            <v>4434134.1875999998</v>
          </cell>
          <cell r="FV325">
            <v>4434134.1875999998</v>
          </cell>
          <cell r="FW325">
            <v>17736536.750399999</v>
          </cell>
          <cell r="GA325" t="str">
            <v/>
          </cell>
          <cell r="GC325" t="str">
            <v>Yes</v>
          </cell>
          <cell r="GD325">
            <v>0</v>
          </cell>
          <cell r="GE325">
            <v>0</v>
          </cell>
          <cell r="GF325">
            <v>0</v>
          </cell>
          <cell r="GG325" t="str">
            <v>0</v>
          </cell>
          <cell r="GH325" t="str">
            <v>0</v>
          </cell>
          <cell r="GI325" t="str">
            <v>Borehole/Well on site, Municipal/Communal</v>
          </cell>
          <cell r="GJ325" t="str">
            <v>Always available</v>
          </cell>
          <cell r="GK325" t="str">
            <v>NO</v>
          </cell>
          <cell r="GL325">
            <v>0</v>
          </cell>
          <cell r="GR325" t="str">
            <v>Reticulated for drinking purposes, Reticulated for vegetable garden, Reticulated for water borne sewerage system, Reticulated for watering of sport fields and gardens</v>
          </cell>
          <cell r="GS325" t="str">
            <v>Less than 25% needed</v>
          </cell>
          <cell r="GT325" t="str">
            <v/>
          </cell>
          <cell r="GU325">
            <v>32</v>
          </cell>
          <cell r="GV325">
            <v>20</v>
          </cell>
          <cell r="GW325">
            <v>12</v>
          </cell>
          <cell r="GX325">
            <v>0</v>
          </cell>
          <cell r="GY325" t="str">
            <v>30</v>
          </cell>
          <cell r="GZ325">
            <v>13</v>
          </cell>
          <cell r="HA325">
            <v>2</v>
          </cell>
          <cell r="HB325">
            <v>0.15384615384615385</v>
          </cell>
          <cell r="HC325">
            <v>0</v>
          </cell>
          <cell r="HD325">
            <v>1</v>
          </cell>
          <cell r="HE325" t="str">
            <v>0</v>
          </cell>
          <cell r="HF325">
            <v>1</v>
          </cell>
          <cell r="HG325" t="str">
            <v>1</v>
          </cell>
          <cell r="HH325">
            <v>1</v>
          </cell>
          <cell r="HI325">
            <v>0</v>
          </cell>
          <cell r="HJ325">
            <v>0</v>
          </cell>
          <cell r="HK325">
            <v>0</v>
          </cell>
          <cell r="HL325">
            <v>1</v>
          </cell>
          <cell r="HM325">
            <v>1</v>
          </cell>
          <cell r="HN325">
            <v>0</v>
          </cell>
          <cell r="HO325" t="str">
            <v>0</v>
          </cell>
          <cell r="HP325">
            <v>1</v>
          </cell>
          <cell r="HQ325" t="str">
            <v>1</v>
          </cell>
          <cell r="HR325">
            <v>15</v>
          </cell>
          <cell r="HS325">
            <v>15</v>
          </cell>
          <cell r="HT325">
            <v>14</v>
          </cell>
          <cell r="HU325">
            <v>6</v>
          </cell>
          <cell r="HW325">
            <v>0</v>
          </cell>
          <cell r="HX325">
            <v>0</v>
          </cell>
          <cell r="HY325" t="str">
            <v>0</v>
          </cell>
          <cell r="HZ325" t="str">
            <v>30</v>
          </cell>
          <cell r="IA325">
            <v>31</v>
          </cell>
          <cell r="IB325">
            <v>1</v>
          </cell>
          <cell r="IC325">
            <v>12</v>
          </cell>
          <cell r="ID325">
            <v>12</v>
          </cell>
          <cell r="IE325">
            <v>1</v>
          </cell>
          <cell r="IF325">
            <v>0</v>
          </cell>
          <cell r="IG325">
            <v>7520004.0899999999</v>
          </cell>
          <cell r="IH325" t="str">
            <v>150005402,81</v>
          </cell>
          <cell r="II325" t="str">
            <v>1969</v>
          </cell>
          <cell r="IJ325">
            <v>5137205.5920000002</v>
          </cell>
          <cell r="IK325">
            <v>159005726.9786</v>
          </cell>
          <cell r="IL325">
            <v>3702833.2425000002</v>
          </cell>
          <cell r="IM325">
            <v>4955226.1546999998</v>
          </cell>
          <cell r="IN325" t="str">
            <v>7520004,09</v>
          </cell>
          <cell r="IP325">
            <v>-151485722.88859999</v>
          </cell>
          <cell r="IQ325">
            <v>5.0131554956000003E-2</v>
          </cell>
          <cell r="IS325">
            <v>100</v>
          </cell>
          <cell r="IT325">
            <v>5</v>
          </cell>
          <cell r="IU325" t="str">
            <v>FEASIBILITY STUDY</v>
          </cell>
        </row>
        <row r="326">
          <cell r="A326" t="str">
            <v>LAERSKOOL VOORUITSIG</v>
          </cell>
          <cell r="B326" t="str">
            <v>GOVERNMENT SCHOOL</v>
          </cell>
          <cell r="C326" t="str">
            <v>NCPRP0453, 0468</v>
          </cell>
          <cell r="D326">
            <v>300016210</v>
          </cell>
          <cell r="E326" t="str">
            <v/>
          </cell>
          <cell r="F326" t="str">
            <v>FRANCES BAARD</v>
          </cell>
          <cell r="G326" t="str">
            <v>SOL PLAATJE</v>
          </cell>
          <cell r="H326" t="str">
            <v>KIMBERLEY</v>
          </cell>
          <cell r="I326" t="str">
            <v>LABRAM</v>
          </cell>
          <cell r="J326" t="str">
            <v>14 WILLIAM GASSON STREET, KIMBERLEY, 8301</v>
          </cell>
          <cell r="K326" t="str">
            <v>-28.75398</v>
          </cell>
          <cell r="L326" t="str">
            <v>24.7613</v>
          </cell>
          <cell r="M326">
            <v>6</v>
          </cell>
          <cell r="N326" t="str">
            <v>AF ABRAHAMS</v>
          </cell>
          <cell r="O326" t="str">
            <v>5</v>
          </cell>
          <cell r="P326" t="str">
            <v>LLEWELLYN PAUL AIKEN</v>
          </cell>
          <cell r="Q326" t="str">
            <v>0538612894</v>
          </cell>
          <cell r="R326" t="str">
            <v>0832312868</v>
          </cell>
          <cell r="S326" t="str">
            <v>VOORUITSIGFB@TELKOMSA.COM</v>
          </cell>
          <cell r="T326" t="str">
            <v>NO</v>
          </cell>
          <cell r="U326" t="str">
            <v>URBAN</v>
          </cell>
          <cell r="V326" t="str">
            <v>2516, 3779</v>
          </cell>
          <cell r="W326" t="str">
            <v>6,1534</v>
          </cell>
          <cell r="X326">
            <v>2.8</v>
          </cell>
          <cell r="Y326" t="str">
            <v>3,3534</v>
          </cell>
          <cell r="Z326">
            <v>3327</v>
          </cell>
          <cell r="AA326" t="str">
            <v>PERMANENT</v>
          </cell>
          <cell r="AB326" t="str">
            <v/>
          </cell>
          <cell r="AD326" t="str">
            <v>PROVINCIAL</v>
          </cell>
          <cell r="AE326" t="str">
            <v>YES</v>
          </cell>
          <cell r="AF326" t="str">
            <v/>
          </cell>
          <cell r="AG326" t="str">
            <v>OPERATIONAL (LEARNERS AT THE SCHOOL)</v>
          </cell>
          <cell r="AH326" t="str">
            <v>PUBLIC</v>
          </cell>
          <cell r="AI326" t="str">
            <v>PUBLIC ORDINARY SCHOOL</v>
          </cell>
          <cell r="AJ326" t="str">
            <v>PRIMARY</v>
          </cell>
          <cell r="AK326">
            <v>952</v>
          </cell>
          <cell r="AL326" t="str">
            <v>MEGA PRIMARY</v>
          </cell>
          <cell r="AM326" t="str">
            <v xml:space="preserve">LEVEL 3 PRIMARY SCHOOL </v>
          </cell>
          <cell r="AN326" t="str">
            <v>GRADE R</v>
          </cell>
          <cell r="AO326" t="str">
            <v>GRADE 7</v>
          </cell>
          <cell r="AP326" t="str">
            <v>572</v>
          </cell>
          <cell r="AQ326">
            <v>599</v>
          </cell>
          <cell r="AR326">
            <v>568</v>
          </cell>
          <cell r="AS326">
            <v>575</v>
          </cell>
          <cell r="AT326">
            <v>562</v>
          </cell>
          <cell r="AU326">
            <v>613</v>
          </cell>
          <cell r="AV326">
            <v>679</v>
          </cell>
          <cell r="AW326">
            <v>707</v>
          </cell>
          <cell r="AX326">
            <v>962</v>
          </cell>
          <cell r="AY326">
            <v>802</v>
          </cell>
          <cell r="AZ326">
            <v>829</v>
          </cell>
          <cell r="BA326">
            <v>882</v>
          </cell>
          <cell r="BB326">
            <v>901</v>
          </cell>
          <cell r="BC326">
            <v>952</v>
          </cell>
          <cell r="BE326">
            <v>0</v>
          </cell>
          <cell r="BK326" t="str">
            <v>C3</v>
          </cell>
          <cell r="BL326" t="str">
            <v>C3</v>
          </cell>
          <cell r="BM326" t="str">
            <v>C3</v>
          </cell>
          <cell r="CW326" t="str">
            <v>Flush toilet (municipal)</v>
          </cell>
          <cell r="DO326" t="str">
            <v>1408,19</v>
          </cell>
          <cell r="DP326" t="str">
            <v>STEEL PALISADE</v>
          </cell>
          <cell r="EH326">
            <v>4</v>
          </cell>
          <cell r="EM326" t="str">
            <v>YES</v>
          </cell>
          <cell r="EN326" t="str">
            <v/>
          </cell>
          <cell r="EO326" t="str">
            <v/>
          </cell>
          <cell r="EP326" t="str">
            <v/>
          </cell>
          <cell r="EQ326" t="str">
            <v/>
          </cell>
          <cell r="FI326" t="str">
            <v>NEED 3 ECD NO ECD</v>
          </cell>
          <cell r="FP326">
            <v>7094614.7044000002</v>
          </cell>
          <cell r="FR326">
            <v>7094614.7044000002</v>
          </cell>
          <cell r="FT326">
            <v>7094614.7044000002</v>
          </cell>
          <cell r="FV326">
            <v>7094614.7044000002</v>
          </cell>
          <cell r="FW326">
            <v>28378458.817600001</v>
          </cell>
          <cell r="GA326" t="str">
            <v>REPLACEMENT PROJECT CURRENTLY IN PROCESS</v>
          </cell>
          <cell r="GB326">
            <v>5000000</v>
          </cell>
          <cell r="GC326" t="str">
            <v>Yes</v>
          </cell>
          <cell r="GD326">
            <v>0</v>
          </cell>
          <cell r="GE326">
            <v>0</v>
          </cell>
          <cell r="GF326">
            <v>0</v>
          </cell>
          <cell r="GG326" t="str">
            <v>0</v>
          </cell>
          <cell r="GH326" t="str">
            <v>0</v>
          </cell>
          <cell r="GI326" t="str">
            <v>Municipal/Communal</v>
          </cell>
          <cell r="GJ326" t="str">
            <v>Less than 100%</v>
          </cell>
          <cell r="GK326" t="str">
            <v>NO</v>
          </cell>
          <cell r="GL326">
            <v>0</v>
          </cell>
          <cell r="GR326" t="str">
            <v>Reticulated for drinking purposes, Reticulated for watering of sport fields and gardens</v>
          </cell>
          <cell r="GS326" t="str">
            <v>Less than 25% needed</v>
          </cell>
          <cell r="GT326" t="str">
            <v/>
          </cell>
          <cell r="GU326">
            <v>10</v>
          </cell>
          <cell r="GV326">
            <v>20</v>
          </cell>
          <cell r="GW326">
            <v>-10</v>
          </cell>
          <cell r="GX326">
            <v>0.5</v>
          </cell>
          <cell r="GY326" t="str">
            <v>29</v>
          </cell>
          <cell r="GZ326">
            <v>13</v>
          </cell>
          <cell r="HA326">
            <v>2</v>
          </cell>
          <cell r="HB326">
            <v>0.15384615384615385</v>
          </cell>
          <cell r="HC326">
            <v>0</v>
          </cell>
          <cell r="HD326">
            <v>1</v>
          </cell>
          <cell r="HE326" t="str">
            <v>1</v>
          </cell>
          <cell r="HF326">
            <v>1</v>
          </cell>
          <cell r="HG326" t="str">
            <v>1</v>
          </cell>
          <cell r="HH326">
            <v>1</v>
          </cell>
          <cell r="HI326">
            <v>0</v>
          </cell>
          <cell r="HJ326">
            <v>0</v>
          </cell>
          <cell r="HK326">
            <v>0</v>
          </cell>
          <cell r="HL326">
            <v>1</v>
          </cell>
          <cell r="HM326">
            <v>1</v>
          </cell>
          <cell r="HN326">
            <v>1</v>
          </cell>
          <cell r="HO326" t="str">
            <v>1</v>
          </cell>
          <cell r="HP326">
            <v>1</v>
          </cell>
          <cell r="HQ326" t="str">
            <v>0</v>
          </cell>
          <cell r="HR326">
            <v>10</v>
          </cell>
          <cell r="HS326">
            <v>10</v>
          </cell>
          <cell r="HT326">
            <v>14</v>
          </cell>
          <cell r="HU326">
            <v>6</v>
          </cell>
          <cell r="HW326">
            <v>0</v>
          </cell>
          <cell r="HX326">
            <v>0</v>
          </cell>
          <cell r="HY326" t="str">
            <v>0</v>
          </cell>
          <cell r="HZ326" t="str">
            <v>0</v>
          </cell>
          <cell r="IA326">
            <v>24</v>
          </cell>
          <cell r="IB326">
            <v>24</v>
          </cell>
          <cell r="IC326">
            <v>9</v>
          </cell>
          <cell r="ID326">
            <v>9</v>
          </cell>
          <cell r="IE326">
            <v>1</v>
          </cell>
          <cell r="IF326">
            <v>0</v>
          </cell>
          <cell r="IG326">
            <v>886920.68</v>
          </cell>
          <cell r="IH326" t="str">
            <v>39490521,74</v>
          </cell>
          <cell r="II326" t="str">
            <v>1954</v>
          </cell>
          <cell r="IJ326">
            <v>7546362.4879999999</v>
          </cell>
          <cell r="IK326">
            <v>41859953.044399999</v>
          </cell>
          <cell r="IL326">
            <v>391787.68119999999</v>
          </cell>
          <cell r="IM326">
            <v>524300.29590000003</v>
          </cell>
          <cell r="IN326" t="str">
            <v>886920,68</v>
          </cell>
          <cell r="IP326">
            <v>-40973032.364399999</v>
          </cell>
          <cell r="IQ326">
            <v>2.2459077237999999E-2</v>
          </cell>
          <cell r="IS326">
            <v>100</v>
          </cell>
          <cell r="IT326">
            <v>5</v>
          </cell>
          <cell r="IU326" t="str">
            <v>CORRECTIVE MAINTENANCE</v>
          </cell>
        </row>
        <row r="327">
          <cell r="A327" t="str">
            <v>LAERSKOOL WARRENTON</v>
          </cell>
          <cell r="B327" t="str">
            <v>GOVERNMENT SCHOOL</v>
          </cell>
          <cell r="C327" t="str">
            <v>NCPRP0578</v>
          </cell>
          <cell r="D327">
            <v>300017203</v>
          </cell>
          <cell r="E327" t="str">
            <v/>
          </cell>
          <cell r="F327" t="str">
            <v>FRANCES BAARD</v>
          </cell>
          <cell r="G327" t="str">
            <v>MAGARENG</v>
          </cell>
          <cell r="H327" t="str">
            <v>WARRENTON</v>
          </cell>
          <cell r="I327" t="str">
            <v>MAGARENG</v>
          </cell>
          <cell r="J327" t="str">
            <v>STRUIWIG STREET, WARRENTON, 8530</v>
          </cell>
          <cell r="K327" t="str">
            <v>-28.10999</v>
          </cell>
          <cell r="L327" t="str">
            <v>24.85123</v>
          </cell>
          <cell r="M327">
            <v>8</v>
          </cell>
          <cell r="N327" t="str">
            <v>KG DITSEHO</v>
          </cell>
          <cell r="O327" t="str">
            <v>4</v>
          </cell>
          <cell r="P327" t="str">
            <v>RUSSELL ALEXANDER HUGH PITCHERS</v>
          </cell>
          <cell r="Q327" t="str">
            <v>0534973553</v>
          </cell>
          <cell r="R327" t="str">
            <v>0832647677</v>
          </cell>
          <cell r="S327" t="str">
            <v>WARRENTON@TELKOMSA.NET</v>
          </cell>
          <cell r="T327" t="str">
            <v>YES</v>
          </cell>
          <cell r="U327" t="str">
            <v>URBAN</v>
          </cell>
          <cell r="V327" t="str">
            <v>REM OF 418</v>
          </cell>
          <cell r="W327" t="str">
            <v>4,6386</v>
          </cell>
          <cell r="X327">
            <v>2.8</v>
          </cell>
          <cell r="Y327" t="str">
            <v>1,8386</v>
          </cell>
          <cell r="Z327">
            <v>3171</v>
          </cell>
          <cell r="AA327" t="str">
            <v>PERMANENT</v>
          </cell>
          <cell r="AB327" t="str">
            <v/>
          </cell>
          <cell r="AC327" t="str">
            <v/>
          </cell>
          <cell r="AD327" t="str">
            <v>PROVINCIAL</v>
          </cell>
          <cell r="AE327" t="str">
            <v/>
          </cell>
          <cell r="AF327" t="str">
            <v/>
          </cell>
          <cell r="AG327" t="str">
            <v>OPERATIONAL (LEARNERS AT THE SCHOOL)</v>
          </cell>
          <cell r="AH327" t="str">
            <v>PUBLIC</v>
          </cell>
          <cell r="AI327" t="str">
            <v>PUBLIC ORDINARY SCHOOL</v>
          </cell>
          <cell r="AJ327" t="str">
            <v>PRIMARY</v>
          </cell>
          <cell r="AK327">
            <v>272</v>
          </cell>
          <cell r="AL327" t="str">
            <v>SMALL PRIMARY</v>
          </cell>
          <cell r="AM327" t="str">
            <v xml:space="preserve">LEVEL 1 PRIMARY SCHOOL </v>
          </cell>
          <cell r="AN327" t="str">
            <v>GRADE RR</v>
          </cell>
          <cell r="AO327" t="str">
            <v>GRADE 7</v>
          </cell>
          <cell r="AP327" t="str">
            <v>205</v>
          </cell>
          <cell r="AQ327">
            <v>216</v>
          </cell>
          <cell r="AR327">
            <v>192</v>
          </cell>
          <cell r="AS327">
            <v>192</v>
          </cell>
          <cell r="AT327">
            <v>175</v>
          </cell>
          <cell r="AU327">
            <v>179</v>
          </cell>
          <cell r="AV327">
            <v>213</v>
          </cell>
          <cell r="AW327">
            <v>217</v>
          </cell>
          <cell r="AX327">
            <v>268</v>
          </cell>
          <cell r="AY327">
            <v>238</v>
          </cell>
          <cell r="AZ327">
            <v>239</v>
          </cell>
          <cell r="BA327">
            <v>274</v>
          </cell>
          <cell r="BB327">
            <v>227</v>
          </cell>
          <cell r="BC327">
            <v>272</v>
          </cell>
          <cell r="BD327" t="str">
            <v>268</v>
          </cell>
          <cell r="BE327">
            <v>16</v>
          </cell>
          <cell r="BJ327" t="str">
            <v>32</v>
          </cell>
          <cell r="BK327" t="str">
            <v>C3</v>
          </cell>
          <cell r="BL327" t="str">
            <v>C3</v>
          </cell>
          <cell r="BM327" t="str">
            <v>C3</v>
          </cell>
          <cell r="CW327" t="str">
            <v>Flush toilet (municipal)</v>
          </cell>
          <cell r="DO327" t="str">
            <v>859,75</v>
          </cell>
          <cell r="DP327" t="str">
            <v>STEEL PALISADE</v>
          </cell>
          <cell r="EM327" t="str">
            <v/>
          </cell>
          <cell r="EN327" t="str">
            <v/>
          </cell>
          <cell r="EO327" t="str">
            <v/>
          </cell>
          <cell r="EP327" t="str">
            <v/>
          </cell>
          <cell r="EQ327" t="str">
            <v/>
          </cell>
          <cell r="FH327" t="str">
            <v/>
          </cell>
          <cell r="FI327" t="str">
            <v/>
          </cell>
          <cell r="FP327">
            <v>0</v>
          </cell>
          <cell r="FR327">
            <v>0</v>
          </cell>
          <cell r="FT327">
            <v>0</v>
          </cell>
          <cell r="FV327">
            <v>0</v>
          </cell>
          <cell r="FW327">
            <v>0</v>
          </cell>
          <cell r="GA327" t="str">
            <v/>
          </cell>
          <cell r="GC327" t="str">
            <v>Yes</v>
          </cell>
          <cell r="GD327">
            <v>0</v>
          </cell>
          <cell r="GE327">
            <v>0</v>
          </cell>
          <cell r="GF327">
            <v>0</v>
          </cell>
          <cell r="GG327" t="str">
            <v>0</v>
          </cell>
          <cell r="GH327" t="str">
            <v>0</v>
          </cell>
          <cell r="GI327" t="str">
            <v>Borehole/Well on site, Municipal Yard Supply</v>
          </cell>
          <cell r="GJ327" t="str">
            <v>Less than 75%</v>
          </cell>
          <cell r="GK327" t="str">
            <v>NO</v>
          </cell>
          <cell r="GL327">
            <v>0</v>
          </cell>
          <cell r="GR327" t="str">
            <v>Reticulated for drinking purposes, Reticulated for vegetable garden, Reticulated for water borne sewerage system, Reticulated for watering of sport fields and gardens</v>
          </cell>
          <cell r="GS327" t="str">
            <v>Less than 25% needed</v>
          </cell>
          <cell r="GT327" t="str">
            <v/>
          </cell>
          <cell r="GU327">
            <v>27</v>
          </cell>
          <cell r="GV327">
            <v>12</v>
          </cell>
          <cell r="GW327">
            <v>15</v>
          </cell>
          <cell r="GX327">
            <v>0.16666666666666666</v>
          </cell>
          <cell r="GY327" t="str">
            <v>5</v>
          </cell>
          <cell r="GZ327">
            <v>8</v>
          </cell>
          <cell r="HA327">
            <v>4</v>
          </cell>
          <cell r="HB327">
            <v>0.5</v>
          </cell>
          <cell r="HC327">
            <v>0</v>
          </cell>
          <cell r="HD327">
            <v>1</v>
          </cell>
          <cell r="HE327" t="str">
            <v>0</v>
          </cell>
          <cell r="HF327">
            <v>0</v>
          </cell>
          <cell r="HG327" t="str">
            <v>0</v>
          </cell>
          <cell r="HH327">
            <v>0</v>
          </cell>
          <cell r="HI327">
            <v>0</v>
          </cell>
          <cell r="HJ327">
            <v>1</v>
          </cell>
          <cell r="HK327">
            <v>0</v>
          </cell>
          <cell r="HL327">
            <v>1</v>
          </cell>
          <cell r="HM327">
            <v>1</v>
          </cell>
          <cell r="HN327">
            <v>1</v>
          </cell>
          <cell r="HO327" t="str">
            <v>0</v>
          </cell>
          <cell r="HP327">
            <v>0</v>
          </cell>
          <cell r="HQ327" t="str">
            <v>0</v>
          </cell>
          <cell r="HR327">
            <v>8</v>
          </cell>
          <cell r="HS327">
            <v>7</v>
          </cell>
          <cell r="HT327">
            <v>8</v>
          </cell>
          <cell r="HU327">
            <v>3</v>
          </cell>
          <cell r="HW327">
            <v>0</v>
          </cell>
          <cell r="HX327">
            <v>1</v>
          </cell>
          <cell r="HY327" t="str">
            <v>1</v>
          </cell>
          <cell r="HZ327" t="str">
            <v>20</v>
          </cell>
          <cell r="IA327">
            <v>8</v>
          </cell>
          <cell r="IB327">
            <v>0</v>
          </cell>
          <cell r="IC327">
            <v>5</v>
          </cell>
          <cell r="ID327">
            <v>5</v>
          </cell>
          <cell r="IE327">
            <v>1</v>
          </cell>
          <cell r="IF327">
            <v>0</v>
          </cell>
          <cell r="IG327">
            <v>1870845.98</v>
          </cell>
          <cell r="IH327" t="str">
            <v>31943608,83</v>
          </cell>
          <cell r="II327" t="str">
            <v>1925</v>
          </cell>
          <cell r="IJ327">
            <v>11018933.243799999</v>
          </cell>
          <cell r="IK327">
            <v>33745745.359800003</v>
          </cell>
          <cell r="IL327">
            <v>13841966.8156</v>
          </cell>
          <cell r="IM327">
            <v>18523674.036899999</v>
          </cell>
          <cell r="IN327" t="str">
            <v>1870845,98</v>
          </cell>
          <cell r="IP327">
            <v>-31874899.379799999</v>
          </cell>
          <cell r="IQ327">
            <v>8.6666370049999997E-2</v>
          </cell>
          <cell r="IS327">
            <v>100</v>
          </cell>
          <cell r="IT327">
            <v>5</v>
          </cell>
          <cell r="IU327" t="str">
            <v>CORRECTIVE MAINTENANCE</v>
          </cell>
        </row>
        <row r="328">
          <cell r="A328" t="str">
            <v>LAERSKOOL WILGENHOUTSDRIF</v>
          </cell>
          <cell r="B328" t="str">
            <v>GOVERNMENT SCHOOL</v>
          </cell>
          <cell r="C328" t="str">
            <v>NCPRP2502, 2600-2603, 2822</v>
          </cell>
          <cell r="D328">
            <v>300043216</v>
          </cell>
          <cell r="E328" t="str">
            <v/>
          </cell>
          <cell r="F328" t="str">
            <v>ZF MGCAWU</v>
          </cell>
          <cell r="G328" t="str">
            <v>!KHEIS</v>
          </cell>
          <cell r="H328" t="str">
            <v>BOEGOEBERG SETTLEMENT</v>
          </cell>
          <cell r="I328" t="str">
            <v>WILGENHOUTSDRIF</v>
          </cell>
          <cell r="J328" t="str">
            <v>69, PERSEEL STREET, WILGENHOUTSDRIF, 8822</v>
          </cell>
          <cell r="K328" t="str">
            <v>-28.5206</v>
          </cell>
          <cell r="L328" t="str">
            <v>21.73242</v>
          </cell>
          <cell r="M328">
            <v>3</v>
          </cell>
          <cell r="N328" t="str">
            <v>JMJ MPOMPO</v>
          </cell>
          <cell r="O328" t="str">
            <v>1</v>
          </cell>
          <cell r="P328" t="str">
            <v>MARTHA MAGDELENE MARTIN</v>
          </cell>
          <cell r="Q328" t="str">
            <v>0547410085</v>
          </cell>
          <cell r="R328" t="str">
            <v>0734893926</v>
          </cell>
          <cell r="S328" t="str">
            <v>MARTHA.MARTIN95@YAHOO.COM</v>
          </cell>
          <cell r="T328" t="str">
            <v>YES</v>
          </cell>
          <cell r="U328" t="str">
            <v>RURAL</v>
          </cell>
          <cell r="V328" t="str">
            <v>71</v>
          </cell>
          <cell r="W328" t="str">
            <v>2,4012</v>
          </cell>
          <cell r="X328">
            <v>2.8</v>
          </cell>
          <cell r="Y328" t="str">
            <v>-0,3988</v>
          </cell>
          <cell r="AA328" t="str">
            <v>PERMANENT</v>
          </cell>
          <cell r="AB328" t="str">
            <v/>
          </cell>
          <cell r="AD328" t="str">
            <v>LOCAL GOVERNMENT</v>
          </cell>
          <cell r="AE328" t="str">
            <v>NO</v>
          </cell>
          <cell r="AF328" t="str">
            <v/>
          </cell>
          <cell r="AG328" t="str">
            <v>OPERATIONAL (LEARNERS AT THE SCHOOL)</v>
          </cell>
          <cell r="AH328" t="str">
            <v>PUBLIC</v>
          </cell>
          <cell r="AI328" t="str">
            <v>PUBLIC ORDINARY SCHOOL</v>
          </cell>
          <cell r="AJ328" t="str">
            <v>PRIMARY</v>
          </cell>
          <cell r="AK328">
            <v>446</v>
          </cell>
          <cell r="AL328" t="str">
            <v>MEDIUM PRIMARY</v>
          </cell>
          <cell r="AM328" t="str">
            <v xml:space="preserve">LEVEL 1 PRIMARY SCHOOL </v>
          </cell>
          <cell r="AN328" t="str">
            <v>GRADE R</v>
          </cell>
          <cell r="AO328" t="str">
            <v>GRADE 7</v>
          </cell>
          <cell r="AP328" t="str">
            <v>127</v>
          </cell>
          <cell r="AQ328">
            <v>112</v>
          </cell>
          <cell r="AR328">
            <v>134</v>
          </cell>
          <cell r="AS328">
            <v>122</v>
          </cell>
          <cell r="AT328">
            <v>125</v>
          </cell>
          <cell r="AU328">
            <v>157</v>
          </cell>
          <cell r="AV328">
            <v>164</v>
          </cell>
          <cell r="AW328">
            <v>206</v>
          </cell>
          <cell r="AX328">
            <v>265</v>
          </cell>
          <cell r="AY328">
            <v>211</v>
          </cell>
          <cell r="AZ328">
            <v>256</v>
          </cell>
          <cell r="BA328">
            <v>232</v>
          </cell>
          <cell r="BB328">
            <v>222</v>
          </cell>
          <cell r="BC328">
            <v>446</v>
          </cell>
          <cell r="BE328">
            <v>0</v>
          </cell>
          <cell r="BK328" t="str">
            <v>C3</v>
          </cell>
          <cell r="BL328" t="str">
            <v>C2</v>
          </cell>
          <cell r="BM328" t="str">
            <v>C2</v>
          </cell>
          <cell r="CW328" t="str">
            <v>Flush toilet (municipal)</v>
          </cell>
          <cell r="DO328" t="str">
            <v>2181,55</v>
          </cell>
          <cell r="DP328" t="str">
            <v xml:space="preserve"> </v>
          </cell>
          <cell r="EH328">
            <v>2</v>
          </cell>
          <cell r="EM328" t="str">
            <v>YES</v>
          </cell>
          <cell r="EN328" t="str">
            <v/>
          </cell>
          <cell r="EO328" t="str">
            <v/>
          </cell>
          <cell r="EP328" t="str">
            <v/>
          </cell>
          <cell r="EQ328" t="str">
            <v/>
          </cell>
          <cell r="FH328" t="str">
            <v/>
          </cell>
          <cell r="FI328" t="str">
            <v>REPLACEMENT OF INAPPROPRATE STRUCTURE SCHOOL</v>
          </cell>
          <cell r="FP328">
            <v>27331689</v>
          </cell>
          <cell r="FR328">
            <v>27331689</v>
          </cell>
          <cell r="FT328">
            <v>27331689</v>
          </cell>
          <cell r="FV328">
            <v>27331689</v>
          </cell>
          <cell r="FW328">
            <v>109326756</v>
          </cell>
          <cell r="GA328" t="str">
            <v/>
          </cell>
          <cell r="GC328" t="str">
            <v>Yes</v>
          </cell>
          <cell r="GD328">
            <v>0</v>
          </cell>
          <cell r="GE328">
            <v>0</v>
          </cell>
          <cell r="GF328">
            <v>0</v>
          </cell>
          <cell r="GG328" t="str">
            <v>0</v>
          </cell>
          <cell r="GH328" t="str">
            <v>0</v>
          </cell>
          <cell r="GI328" t="str">
            <v xml:space="preserve">Mobile Tankers </v>
          </cell>
          <cell r="GJ328" t="str">
            <v>Less than 75%</v>
          </cell>
          <cell r="GK328" t="str">
            <v>YES</v>
          </cell>
          <cell r="GL328">
            <v>2</v>
          </cell>
          <cell r="GM328">
            <v>10000</v>
          </cell>
          <cell r="GN328" t="str">
            <v>2 x 5kl</v>
          </cell>
          <cell r="GR328" t="str">
            <v>Reticulated for drinking purposes, Reticulated for water borne sewerage system, Reticulated for watering of sport fields and gardens</v>
          </cell>
          <cell r="GS328" t="str">
            <v>Less than 25% needed</v>
          </cell>
          <cell r="GT328" t="str">
            <v/>
          </cell>
          <cell r="GU328">
            <v>10</v>
          </cell>
          <cell r="GV328">
            <v>12</v>
          </cell>
          <cell r="GW328">
            <v>-2</v>
          </cell>
          <cell r="GX328">
            <v>0.41666666666666669</v>
          </cell>
          <cell r="GY328" t="str">
            <v>2</v>
          </cell>
          <cell r="GZ328">
            <v>8</v>
          </cell>
          <cell r="HA328">
            <v>6</v>
          </cell>
          <cell r="HB328">
            <v>0.75</v>
          </cell>
          <cell r="HC328">
            <v>0</v>
          </cell>
          <cell r="HD328">
            <v>1</v>
          </cell>
          <cell r="HE328" t="str">
            <v>0</v>
          </cell>
          <cell r="HF328">
            <v>0</v>
          </cell>
          <cell r="HG328" t="str">
            <v>0</v>
          </cell>
          <cell r="HH328">
            <v>0</v>
          </cell>
          <cell r="HI328">
            <v>0</v>
          </cell>
          <cell r="HJ328">
            <v>0</v>
          </cell>
          <cell r="HK328">
            <v>0</v>
          </cell>
          <cell r="HL328">
            <v>1</v>
          </cell>
          <cell r="HM328">
            <v>1</v>
          </cell>
          <cell r="HN328">
            <v>0</v>
          </cell>
          <cell r="HO328" t="str">
            <v>0</v>
          </cell>
          <cell r="HP328">
            <v>0</v>
          </cell>
          <cell r="HQ328" t="str">
            <v>0</v>
          </cell>
          <cell r="HR328">
            <v>2</v>
          </cell>
          <cell r="HS328">
            <v>2</v>
          </cell>
          <cell r="HT328">
            <v>8</v>
          </cell>
          <cell r="HU328">
            <v>6</v>
          </cell>
          <cell r="HW328">
            <v>0</v>
          </cell>
          <cell r="HX328">
            <v>1</v>
          </cell>
          <cell r="HY328" t="str">
            <v>1</v>
          </cell>
          <cell r="HZ328" t="str">
            <v>0</v>
          </cell>
          <cell r="IA328">
            <v>8</v>
          </cell>
          <cell r="IB328">
            <v>8</v>
          </cell>
          <cell r="IC328">
            <v>4</v>
          </cell>
          <cell r="ID328">
            <v>0</v>
          </cell>
          <cell r="IE328">
            <v>1</v>
          </cell>
          <cell r="IF328">
            <v>1</v>
          </cell>
          <cell r="IG328">
            <v>111134.3</v>
          </cell>
          <cell r="IH328" t="str">
            <v>11119557,73</v>
          </cell>
          <cell r="II328" t="str">
            <v>1942</v>
          </cell>
          <cell r="IJ328">
            <v>2719633.7519999999</v>
          </cell>
          <cell r="IK328">
            <v>12279217.444</v>
          </cell>
          <cell r="IL328">
            <v>773859.58259999997</v>
          </cell>
          <cell r="IM328">
            <v>1035598.6869</v>
          </cell>
          <cell r="IN328" t="str">
            <v>111134,3</v>
          </cell>
          <cell r="IP328">
            <v>-12168083.143999999</v>
          </cell>
          <cell r="IQ328">
            <v>1.1842886489000001E-2</v>
          </cell>
          <cell r="IS328">
            <v>100</v>
          </cell>
          <cell r="IT328">
            <v>5</v>
          </cell>
          <cell r="IU328" t="str">
            <v>REPLACEMENT SCHOOL</v>
          </cell>
        </row>
        <row r="329">
          <cell r="A329" t="str">
            <v>LANGBERG HIGH SCHOOL</v>
          </cell>
          <cell r="B329" t="str">
            <v>GOVERNMENT SCHOOL</v>
          </cell>
          <cell r="C329" t="str">
            <v>NCPRP1540, 0406, 1194</v>
          </cell>
          <cell r="D329">
            <v>300044302</v>
          </cell>
          <cell r="E329" t="str">
            <v>LANGBERG HOSTEL</v>
          </cell>
          <cell r="F329" t="str">
            <v>JOHN TAOLO GAETSEWE</v>
          </cell>
          <cell r="G329" t="str">
            <v>GAMAGARA</v>
          </cell>
          <cell r="H329" t="str">
            <v>OLIFANTSHOEK</v>
          </cell>
          <cell r="I329" t="str">
            <v>OLIFANTSHOEK</v>
          </cell>
          <cell r="J329" t="str">
            <v>1, COX STREET, OLIFANTSHOEK, 8450</v>
          </cell>
          <cell r="K329" t="str">
            <v>-27.94347</v>
          </cell>
          <cell r="L329" t="str">
            <v>22.73576</v>
          </cell>
          <cell r="M329">
            <v>4</v>
          </cell>
          <cell r="N329" t="str">
            <v>SJ MOTHIBEDI</v>
          </cell>
          <cell r="O329" t="str">
            <v>2</v>
          </cell>
          <cell r="P329" t="str">
            <v>MONAHENG ROESTOF</v>
          </cell>
          <cell r="Q329" t="str">
            <v>0533310346</v>
          </cell>
          <cell r="R329" t="str">
            <v>0725818764</v>
          </cell>
          <cell r="S329" t="str">
            <v>LANGBERGHIGHSCHOOL@GMAIL.COM</v>
          </cell>
          <cell r="T329" t="str">
            <v>YES</v>
          </cell>
          <cell r="U329" t="str">
            <v>URBAN</v>
          </cell>
          <cell r="V329" t="str">
            <v>216</v>
          </cell>
          <cell r="W329" t="str">
            <v>14,7567</v>
          </cell>
          <cell r="X329">
            <v>4.8</v>
          </cell>
          <cell r="Y329" t="str">
            <v>9,9567</v>
          </cell>
          <cell r="AA329" t="str">
            <v>PERMANENT</v>
          </cell>
          <cell r="AB329" t="str">
            <v/>
          </cell>
          <cell r="AC329" t="str">
            <v/>
          </cell>
          <cell r="AD329" t="str">
            <v>PROVINCIAL</v>
          </cell>
          <cell r="AE329" t="str">
            <v>NO</v>
          </cell>
          <cell r="AF329" t="str">
            <v/>
          </cell>
          <cell r="AG329" t="str">
            <v>OPERATIONAL (LEARNERS AT THE SCHOOL)</v>
          </cell>
          <cell r="AH329" t="str">
            <v>PUBLIC</v>
          </cell>
          <cell r="AI329" t="str">
            <v>PUBLIC ORDINARY SCHOOL</v>
          </cell>
          <cell r="AJ329" t="str">
            <v xml:space="preserve">SECONDARY </v>
          </cell>
          <cell r="AK329">
            <v>920</v>
          </cell>
          <cell r="AL329" t="str">
            <v xml:space="preserve">LARGE SECONDARY </v>
          </cell>
          <cell r="AM329" t="str">
            <v xml:space="preserve">LEVEL 5 SECONDARY SCHOOL </v>
          </cell>
          <cell r="AN329" t="str">
            <v>GRADE 8</v>
          </cell>
          <cell r="AO329" t="str">
            <v>GRADE 12</v>
          </cell>
          <cell r="AP329" t="str">
            <v>895</v>
          </cell>
          <cell r="AQ329">
            <v>944</v>
          </cell>
          <cell r="AR329">
            <v>845</v>
          </cell>
          <cell r="AS329">
            <v>752</v>
          </cell>
          <cell r="AT329">
            <v>790</v>
          </cell>
          <cell r="AU329">
            <v>774</v>
          </cell>
          <cell r="AV329">
            <v>617</v>
          </cell>
          <cell r="AW329">
            <v>759</v>
          </cell>
          <cell r="AX329">
            <v>716</v>
          </cell>
          <cell r="AY329">
            <v>729</v>
          </cell>
          <cell r="AZ329">
            <v>821</v>
          </cell>
          <cell r="BA329">
            <v>853</v>
          </cell>
          <cell r="BB329">
            <v>692</v>
          </cell>
          <cell r="BC329">
            <v>920</v>
          </cell>
          <cell r="BK329" t="str">
            <v>C2</v>
          </cell>
          <cell r="BL329" t="str">
            <v>C2</v>
          </cell>
          <cell r="BM329" t="str">
            <v>C2</v>
          </cell>
          <cell r="CW329" t="str">
            <v>Flush toilet (municipal)</v>
          </cell>
          <cell r="DO329" t="str">
            <v>2661,59</v>
          </cell>
          <cell r="DP329" t="str">
            <v xml:space="preserve"> </v>
          </cell>
          <cell r="EH329">
            <v>1</v>
          </cell>
          <cell r="EM329" t="str">
            <v>YES</v>
          </cell>
          <cell r="EN329" t="str">
            <v>120</v>
          </cell>
          <cell r="EO329" t="str">
            <v>0</v>
          </cell>
          <cell r="EP329" t="str">
            <v>0</v>
          </cell>
          <cell r="EQ329" t="str">
            <v/>
          </cell>
          <cell r="FH329" t="str">
            <v/>
          </cell>
          <cell r="FI329" t="str">
            <v/>
          </cell>
          <cell r="FJ329" t="str">
            <v>CHECK CONDITION</v>
          </cell>
          <cell r="FP329">
            <v>0</v>
          </cell>
          <cell r="FR329">
            <v>0</v>
          </cell>
          <cell r="FT329">
            <v>0</v>
          </cell>
          <cell r="FV329">
            <v>0</v>
          </cell>
          <cell r="FW329">
            <v>0</v>
          </cell>
          <cell r="GA329" t="str">
            <v/>
          </cell>
          <cell r="GC329" t="str">
            <v>Yes</v>
          </cell>
          <cell r="GD329">
            <v>0</v>
          </cell>
          <cell r="GE329">
            <v>0</v>
          </cell>
          <cell r="GF329">
            <v>0</v>
          </cell>
          <cell r="GG329" t="str">
            <v>0</v>
          </cell>
          <cell r="GH329" t="str">
            <v>0</v>
          </cell>
          <cell r="GI329" t="str">
            <v>Municipal Yard Supply</v>
          </cell>
          <cell r="GJ329" t="str">
            <v>Less than 50%</v>
          </cell>
          <cell r="GK329" t="str">
            <v>NO</v>
          </cell>
          <cell r="GL329">
            <v>0</v>
          </cell>
          <cell r="GR329" t="str">
            <v>Reticulated for drinking purposes</v>
          </cell>
          <cell r="GS329" t="str">
            <v>Less than 50% needed</v>
          </cell>
          <cell r="GT329" t="str">
            <v/>
          </cell>
          <cell r="GU329">
            <v>33</v>
          </cell>
          <cell r="GV329">
            <v>20</v>
          </cell>
          <cell r="GW329">
            <v>13</v>
          </cell>
          <cell r="GX329">
            <v>0.25</v>
          </cell>
          <cell r="GY329" t="str">
            <v>9</v>
          </cell>
          <cell r="GZ329">
            <v>5</v>
          </cell>
          <cell r="HA329">
            <v>1</v>
          </cell>
          <cell r="HB329">
            <v>0.2</v>
          </cell>
          <cell r="HC329">
            <v>0</v>
          </cell>
          <cell r="HD329">
            <v>1</v>
          </cell>
          <cell r="HE329" t="str">
            <v>0</v>
          </cell>
          <cell r="HF329">
            <v>0</v>
          </cell>
          <cell r="HG329" t="str">
            <v>1</v>
          </cell>
          <cell r="HH329">
            <v>1</v>
          </cell>
          <cell r="HI329">
            <v>0</v>
          </cell>
          <cell r="HJ329">
            <v>3</v>
          </cell>
          <cell r="HK329">
            <v>2</v>
          </cell>
          <cell r="HL329">
            <v>1</v>
          </cell>
          <cell r="HM329">
            <v>0</v>
          </cell>
          <cell r="HN329">
            <v>1</v>
          </cell>
          <cell r="HO329" t="str">
            <v>1</v>
          </cell>
          <cell r="HP329">
            <v>1</v>
          </cell>
          <cell r="HQ329" t="str">
            <v>0</v>
          </cell>
          <cell r="HR329">
            <v>11</v>
          </cell>
          <cell r="HS329">
            <v>12</v>
          </cell>
          <cell r="HT329">
            <v>17</v>
          </cell>
          <cell r="HU329">
            <v>13</v>
          </cell>
          <cell r="HW329">
            <v>1</v>
          </cell>
          <cell r="HX329">
            <v>1</v>
          </cell>
          <cell r="HY329" t="str">
            <v>0</v>
          </cell>
          <cell r="HZ329" t="str">
            <v>0</v>
          </cell>
          <cell r="IA329">
            <v>24</v>
          </cell>
          <cell r="IB329">
            <v>24</v>
          </cell>
          <cell r="IC329">
            <v>7</v>
          </cell>
          <cell r="ID329">
            <v>1</v>
          </cell>
          <cell r="IE329">
            <v>1</v>
          </cell>
          <cell r="IF329">
            <v>0</v>
          </cell>
          <cell r="IG329">
            <v>6759086.1399999997</v>
          </cell>
          <cell r="IH329" t="str">
            <v>133814000,04</v>
          </cell>
          <cell r="II329" t="str">
            <v>1956</v>
          </cell>
          <cell r="IJ329">
            <v>13962047.762</v>
          </cell>
          <cell r="IK329">
            <v>79256536.751399994</v>
          </cell>
          <cell r="IL329">
            <v>4441890.5636999998</v>
          </cell>
          <cell r="IM329">
            <v>5944251.5652000001</v>
          </cell>
          <cell r="IN329" t="str">
            <v>8685706,58</v>
          </cell>
          <cell r="IP329">
            <v>-70570830.171399996</v>
          </cell>
          <cell r="IQ329">
            <v>0.11616516882</v>
          </cell>
          <cell r="IS329">
            <v>100</v>
          </cell>
          <cell r="IT329">
            <v>5</v>
          </cell>
          <cell r="IU329" t="str">
            <v>CORRECTIVE MAINTENANCE</v>
          </cell>
        </row>
        <row r="330">
          <cell r="A330" t="str">
            <v>LARENG PRIMARY SCHOOL</v>
          </cell>
          <cell r="B330" t="str">
            <v>GOVERNMENT SCHOOL</v>
          </cell>
          <cell r="C330" t="str">
            <v>NCPRP0140</v>
          </cell>
          <cell r="D330">
            <v>300100817</v>
          </cell>
          <cell r="E330" t="str">
            <v/>
          </cell>
          <cell r="F330" t="str">
            <v>JOHN TAOLO GAETSEWE</v>
          </cell>
          <cell r="G330" t="str">
            <v>GA-SEGONYANA</v>
          </cell>
          <cell r="H330" t="str">
            <v>KURUMAN</v>
          </cell>
          <cell r="I330" t="str">
            <v>KURUMAN</v>
          </cell>
          <cell r="J330" t="str">
            <v>LEARENG, KURUMAN RESERVE NO 690, 8460</v>
          </cell>
          <cell r="K330" t="str">
            <v>-27.385551</v>
          </cell>
          <cell r="L330" t="str">
            <v>23.433533</v>
          </cell>
          <cell r="M330">
            <v>8</v>
          </cell>
          <cell r="N330" t="str">
            <v>KA JOHANNES</v>
          </cell>
          <cell r="O330" t="str">
            <v>1</v>
          </cell>
          <cell r="P330" t="str">
            <v>KEELEMANG MIRRIAM MATHE</v>
          </cell>
          <cell r="Q330" t="str">
            <v>0796220252</v>
          </cell>
          <cell r="R330" t="str">
            <v>0795503855</v>
          </cell>
          <cell r="S330" t="str">
            <v>LARENGPRIMARY@GMAIL.COM</v>
          </cell>
          <cell r="T330" t="str">
            <v>NO</v>
          </cell>
          <cell r="U330" t="str">
            <v>RURAL</v>
          </cell>
          <cell r="V330" t="str">
            <v>NO690</v>
          </cell>
          <cell r="W330" t="str">
            <v>5,75</v>
          </cell>
          <cell r="X330">
            <v>2.8</v>
          </cell>
          <cell r="Y330" t="str">
            <v>2,95</v>
          </cell>
          <cell r="Z330">
            <v>1081</v>
          </cell>
          <cell r="AA330" t="str">
            <v>PERMANENT</v>
          </cell>
          <cell r="AB330" t="str">
            <v/>
          </cell>
          <cell r="AC330" t="str">
            <v/>
          </cell>
          <cell r="AD330" t="str">
            <v>PROVINCIAL</v>
          </cell>
          <cell r="AE330" t="str">
            <v>NO</v>
          </cell>
          <cell r="AF330" t="str">
            <v/>
          </cell>
          <cell r="AG330" t="str">
            <v>OPERATIONAL (LEARNERS AT THE SCHOOL)</v>
          </cell>
          <cell r="AH330" t="str">
            <v>PUBLIC</v>
          </cell>
          <cell r="AI330" t="str">
            <v>PUBLIC ORDINARY SCHOOL</v>
          </cell>
          <cell r="AJ330" t="str">
            <v>PRIMARY</v>
          </cell>
          <cell r="AK330">
            <v>1170</v>
          </cell>
          <cell r="AL330" t="str">
            <v>MEGA PRIMARY</v>
          </cell>
          <cell r="AM330" t="str">
            <v xml:space="preserve">LEVEL 4 PRIMARY SCHOOL </v>
          </cell>
          <cell r="AN330" t="str">
            <v>GRADE R</v>
          </cell>
          <cell r="AO330" t="str">
            <v>GRADE 7</v>
          </cell>
          <cell r="AP330" t="str">
            <v>453</v>
          </cell>
          <cell r="AQ330">
            <v>440</v>
          </cell>
          <cell r="AR330">
            <v>475</v>
          </cell>
          <cell r="AS330">
            <v>471</v>
          </cell>
          <cell r="AT330">
            <v>586</v>
          </cell>
          <cell r="AU330">
            <v>630</v>
          </cell>
          <cell r="AV330">
            <v>696</v>
          </cell>
          <cell r="AW330">
            <v>732</v>
          </cell>
          <cell r="AX330">
            <v>1184</v>
          </cell>
          <cell r="AY330">
            <v>797</v>
          </cell>
          <cell r="AZ330">
            <v>847</v>
          </cell>
          <cell r="BA330">
            <v>894</v>
          </cell>
          <cell r="BB330">
            <v>1088</v>
          </cell>
          <cell r="BC330">
            <v>1170</v>
          </cell>
          <cell r="BE330">
            <v>0</v>
          </cell>
          <cell r="BK330" t="str">
            <v>C3</v>
          </cell>
          <cell r="BL330" t="str">
            <v>C3</v>
          </cell>
          <cell r="BM330" t="str">
            <v>C3</v>
          </cell>
          <cell r="CW330" t="str">
            <v>Flush toilet (septic tank)</v>
          </cell>
          <cell r="DO330" t="str">
            <v>1023,3</v>
          </cell>
          <cell r="DP330" t="str">
            <v>WELDED MESH</v>
          </cell>
          <cell r="EM330" t="str">
            <v>YES</v>
          </cell>
          <cell r="EN330" t="str">
            <v/>
          </cell>
          <cell r="EO330" t="str">
            <v/>
          </cell>
          <cell r="EP330" t="str">
            <v/>
          </cell>
          <cell r="EQ330" t="str">
            <v/>
          </cell>
          <cell r="FH330" t="str">
            <v/>
          </cell>
          <cell r="FI330" t="str">
            <v>NEED 4 ECD NO ECD</v>
          </cell>
          <cell r="FP330">
            <v>8868268.3751999997</v>
          </cell>
          <cell r="FR330">
            <v>8868268.3751999997</v>
          </cell>
          <cell r="FT330">
            <v>8868268.3751999997</v>
          </cell>
          <cell r="FV330">
            <v>8868268.3751999997</v>
          </cell>
          <cell r="FW330">
            <v>35473073.500799999</v>
          </cell>
          <cell r="GA330" t="str">
            <v/>
          </cell>
          <cell r="GC330" t="str">
            <v>Yes</v>
          </cell>
          <cell r="GD330">
            <v>0</v>
          </cell>
          <cell r="GE330">
            <v>0</v>
          </cell>
          <cell r="GF330">
            <v>0</v>
          </cell>
          <cell r="GG330" t="str">
            <v>0</v>
          </cell>
          <cell r="GH330" t="str">
            <v>0</v>
          </cell>
          <cell r="GI330" t="str">
            <v xml:space="preserve">Borehole/Well on site, Municipal Yard Supply, Rainwater Harvesting </v>
          </cell>
          <cell r="GJ330" t="str">
            <v>Less than 50%</v>
          </cell>
          <cell r="GK330" t="str">
            <v>YES</v>
          </cell>
          <cell r="GL330">
            <v>7</v>
          </cell>
          <cell r="GM330">
            <v>45000</v>
          </cell>
          <cell r="GN330" t="str">
            <v>2 x 10kl 5 x 5kl</v>
          </cell>
          <cell r="GR330" t="str">
            <v>Reticulated for drinking purposes, Reticulated for vegetable garden, Reticulated for water borne sewerage system</v>
          </cell>
          <cell r="GS330" t="str">
            <v>Less than 50% needed</v>
          </cell>
          <cell r="GT330" t="str">
            <v/>
          </cell>
          <cell r="GU330">
            <v>18</v>
          </cell>
          <cell r="GV330">
            <v>24</v>
          </cell>
          <cell r="GW330">
            <v>-6</v>
          </cell>
          <cell r="GX330">
            <v>0.29166666666666669</v>
          </cell>
          <cell r="GY330" t="str">
            <v>10</v>
          </cell>
          <cell r="GZ330">
            <v>13</v>
          </cell>
          <cell r="HA330">
            <v>6</v>
          </cell>
          <cell r="HB330">
            <v>0.46153846153846156</v>
          </cell>
          <cell r="HC330">
            <v>0</v>
          </cell>
          <cell r="HD330">
            <v>1</v>
          </cell>
          <cell r="HE330" t="str">
            <v>1</v>
          </cell>
          <cell r="HF330">
            <v>0</v>
          </cell>
          <cell r="HG330" t="str">
            <v>0</v>
          </cell>
          <cell r="HH330">
            <v>1</v>
          </cell>
          <cell r="HI330">
            <v>1</v>
          </cell>
          <cell r="HJ330">
            <v>0</v>
          </cell>
          <cell r="HK330">
            <v>0</v>
          </cell>
          <cell r="HL330">
            <v>1</v>
          </cell>
          <cell r="HM330">
            <v>1</v>
          </cell>
          <cell r="HN330">
            <v>0</v>
          </cell>
          <cell r="HO330" t="str">
            <v>0</v>
          </cell>
          <cell r="HP330">
            <v>1</v>
          </cell>
          <cell r="HQ330" t="str">
            <v>1</v>
          </cell>
          <cell r="HR330">
            <v>5</v>
          </cell>
          <cell r="HS330">
            <v>3</v>
          </cell>
          <cell r="HT330">
            <v>14</v>
          </cell>
          <cell r="HU330">
            <v>11</v>
          </cell>
          <cell r="HW330">
            <v>0</v>
          </cell>
          <cell r="HX330">
            <v>1</v>
          </cell>
          <cell r="HY330" t="str">
            <v>1</v>
          </cell>
          <cell r="HZ330" t="str">
            <v>0</v>
          </cell>
          <cell r="IA330">
            <v>25</v>
          </cell>
          <cell r="IB330">
            <v>25</v>
          </cell>
          <cell r="IC330">
            <v>2</v>
          </cell>
          <cell r="ID330">
            <v>2</v>
          </cell>
          <cell r="IE330">
            <v>1</v>
          </cell>
          <cell r="IF330">
            <v>0</v>
          </cell>
          <cell r="IG330">
            <v>1637273.46</v>
          </cell>
          <cell r="IH330" t="str">
            <v>33401648,08</v>
          </cell>
          <cell r="II330" t="str">
            <v>1969</v>
          </cell>
          <cell r="IJ330">
            <v>7240093.1040000003</v>
          </cell>
          <cell r="IK330">
            <v>34088993.107600003</v>
          </cell>
          <cell r="IL330">
            <v>798751.09620000003</v>
          </cell>
          <cell r="IM330">
            <v>1068909.1470000001</v>
          </cell>
          <cell r="IN330" t="str">
            <v>1637273,46</v>
          </cell>
          <cell r="IP330">
            <v>-32451719.647599999</v>
          </cell>
          <cell r="IQ330">
            <v>8.8066152864000005E-2</v>
          </cell>
          <cell r="IS330">
            <v>100</v>
          </cell>
          <cell r="IT330">
            <v>5</v>
          </cell>
          <cell r="IU330" t="str">
            <v>FEASIBILITY STUDY</v>
          </cell>
        </row>
        <row r="331">
          <cell r="A331" t="str">
            <v>LEARAMELE SPECIAL SCHOOL</v>
          </cell>
          <cell r="B331" t="str">
            <v>SPECIAL SCHOOL</v>
          </cell>
          <cell r="C331" t="str">
            <v>NCPRP0214 / 2015</v>
          </cell>
          <cell r="D331">
            <v>300102379</v>
          </cell>
          <cell r="E331" t="str">
            <v/>
          </cell>
          <cell r="F331" t="str">
            <v>JOHN TAOLO GAETSEWE</v>
          </cell>
          <cell r="G331" t="str">
            <v>GA-SEGONYANA</v>
          </cell>
          <cell r="H331" t="str">
            <v>MOTHIBISTAD</v>
          </cell>
          <cell r="I331" t="str">
            <v>MOTHIBISTAD</v>
          </cell>
          <cell r="J331" t="str">
            <v>1259 MTSHETLHO STREET, MOTHIBISTAD, KURUMAN, 8460</v>
          </cell>
          <cell r="K331" t="str">
            <v xml:space="preserve">-27.394012       </v>
          </cell>
          <cell r="L331" t="str">
            <v xml:space="preserve">23.490333                      </v>
          </cell>
          <cell r="M331">
            <v>2</v>
          </cell>
          <cell r="N331" t="str">
            <v>NV THOLE</v>
          </cell>
          <cell r="O331" t="str">
            <v>0</v>
          </cell>
          <cell r="P331" t="str">
            <v>BOTSHELO CAROLINE THEBEEKAE</v>
          </cell>
          <cell r="Q331" t="str">
            <v>0724279191</v>
          </cell>
          <cell r="R331" t="str">
            <v>0763916859</v>
          </cell>
          <cell r="S331" t="str">
            <v>LEARAMELE.LSEN@GMAIL.COM</v>
          </cell>
          <cell r="T331" t="str">
            <v>NO</v>
          </cell>
          <cell r="U331" t="str">
            <v>URBAN</v>
          </cell>
          <cell r="V331" t="str">
            <v>1259</v>
          </cell>
          <cell r="W331" t="str">
            <v>3,8</v>
          </cell>
          <cell r="X331">
            <v>4.8</v>
          </cell>
          <cell r="Y331" t="str">
            <v>-1</v>
          </cell>
          <cell r="AA331" t="str">
            <v>PERMANENT</v>
          </cell>
          <cell r="AB331" t="str">
            <v/>
          </cell>
          <cell r="AC331" t="str">
            <v/>
          </cell>
          <cell r="AD331" t="str">
            <v>LOCAL GOVERNMENT</v>
          </cell>
          <cell r="AE331" t="str">
            <v>NO</v>
          </cell>
          <cell r="AF331" t="str">
            <v/>
          </cell>
          <cell r="AG331" t="str">
            <v>OPERATIONAL (LEARNERS AT THE SCHOOL)</v>
          </cell>
          <cell r="AH331" t="str">
            <v>PUBLIC</v>
          </cell>
          <cell r="AI331" t="str">
            <v>SPECIAL NEEDS EDUCATION</v>
          </cell>
          <cell r="AJ331" t="str">
            <v>SPECIAL SCHOOL</v>
          </cell>
          <cell r="AK331">
            <v>154</v>
          </cell>
          <cell r="AL331" t="str">
            <v>SMALL SPECIAL SCHOOL</v>
          </cell>
          <cell r="AM331" t="str">
            <v>SPECIAL SCHOOL</v>
          </cell>
          <cell r="AN331" t="str">
            <v>GRADE R</v>
          </cell>
          <cell r="AO331" t="str">
            <v>GRADE 5</v>
          </cell>
          <cell r="AP331" t="str">
            <v/>
          </cell>
          <cell r="AY331">
            <v>0</v>
          </cell>
          <cell r="AZ331">
            <v>0</v>
          </cell>
          <cell r="BA331">
            <v>143</v>
          </cell>
          <cell r="BB331">
            <v>65</v>
          </cell>
          <cell r="BC331">
            <v>154</v>
          </cell>
          <cell r="BK331" t="str">
            <v>C4</v>
          </cell>
          <cell r="BL331" t="str">
            <v>C3</v>
          </cell>
          <cell r="BM331" t="str">
            <v>C3</v>
          </cell>
          <cell r="CW331" t="str">
            <v>Flush toilet (municipal)</v>
          </cell>
          <cell r="DO331" t="str">
            <v>900</v>
          </cell>
          <cell r="DP331" t="str">
            <v xml:space="preserve"> </v>
          </cell>
          <cell r="EM331" t="str">
            <v/>
          </cell>
          <cell r="EN331" t="str">
            <v/>
          </cell>
          <cell r="EO331" t="str">
            <v/>
          </cell>
          <cell r="EP331" t="str">
            <v/>
          </cell>
          <cell r="EQ331" t="str">
            <v/>
          </cell>
          <cell r="FH331" t="str">
            <v/>
          </cell>
          <cell r="FI331" t="str">
            <v>I DO NOT KNOW WHY THE HOSTEL IS SUPPOSED TO BE EXTENDED / I DO NOT HAVE JUMBER OF ROOMS OR OCCUPATION NUMBERS</v>
          </cell>
          <cell r="FJ331" t="str">
            <v>CHECK HOSTEL ACCOMMODATION AND LEARNER NUMBERS</v>
          </cell>
          <cell r="FP331">
            <v>0</v>
          </cell>
          <cell r="FR331">
            <v>0</v>
          </cell>
          <cell r="FT331">
            <v>0</v>
          </cell>
          <cell r="FV331">
            <v>0</v>
          </cell>
          <cell r="FW331">
            <v>0</v>
          </cell>
          <cell r="GA331" t="str">
            <v/>
          </cell>
          <cell r="GC331" t="str">
            <v>Yes</v>
          </cell>
          <cell r="GD331">
            <v>0</v>
          </cell>
          <cell r="GE331">
            <v>0</v>
          </cell>
          <cell r="GF331">
            <v>0</v>
          </cell>
          <cell r="GG331" t="str">
            <v>0</v>
          </cell>
          <cell r="GH331" t="str">
            <v>0</v>
          </cell>
          <cell r="GI331" t="str">
            <v>Municipal/Communal</v>
          </cell>
          <cell r="GJ331" t="str">
            <v>Less than 100%</v>
          </cell>
          <cell r="GK331" t="str">
            <v>YES</v>
          </cell>
          <cell r="GL331">
            <v>5</v>
          </cell>
          <cell r="GM331">
            <v>40000</v>
          </cell>
          <cell r="GN331" t="str">
            <v>3 x 10kl 2 x 5kl</v>
          </cell>
          <cell r="GR331" t="str">
            <v>Reticulated for drinking purposes, Reticulated for vegetable garden, Reticulated for water borne sewerage system</v>
          </cell>
          <cell r="GS331" t="str">
            <v>Less than 25% needed</v>
          </cell>
          <cell r="GT331" t="str">
            <v/>
          </cell>
          <cell r="GU331">
            <v>14</v>
          </cell>
          <cell r="GV331">
            <v>12</v>
          </cell>
          <cell r="GW331">
            <v>2</v>
          </cell>
          <cell r="GX331">
            <v>1</v>
          </cell>
          <cell r="GY331" t="str">
            <v>20</v>
          </cell>
          <cell r="GZ331">
            <v>8</v>
          </cell>
          <cell r="HA331">
            <v>4</v>
          </cell>
          <cell r="HB331">
            <v>0.5</v>
          </cell>
          <cell r="HC331">
            <v>0</v>
          </cell>
          <cell r="HD331">
            <v>1</v>
          </cell>
          <cell r="HE331" t="str">
            <v>0</v>
          </cell>
          <cell r="HF331">
            <v>0</v>
          </cell>
          <cell r="HG331" t="str">
            <v>0</v>
          </cell>
          <cell r="HH331">
            <v>0</v>
          </cell>
          <cell r="HI331">
            <v>0</v>
          </cell>
          <cell r="HJ331">
            <v>0</v>
          </cell>
          <cell r="HK331">
            <v>0</v>
          </cell>
          <cell r="HL331">
            <v>1</v>
          </cell>
          <cell r="HM331">
            <v>1</v>
          </cell>
          <cell r="HN331">
            <v>0</v>
          </cell>
          <cell r="HO331" t="str">
            <v>0</v>
          </cell>
          <cell r="HP331">
            <v>0</v>
          </cell>
          <cell r="HQ331" t="str">
            <v>0</v>
          </cell>
          <cell r="HR331">
            <v>4</v>
          </cell>
          <cell r="HS331">
            <v>4</v>
          </cell>
          <cell r="HT331">
            <v>8</v>
          </cell>
          <cell r="HU331">
            <v>5</v>
          </cell>
          <cell r="HW331">
            <v>0</v>
          </cell>
          <cell r="HX331">
            <v>0</v>
          </cell>
          <cell r="HY331" t="str">
            <v>0</v>
          </cell>
          <cell r="HZ331" t="str">
            <v>32</v>
          </cell>
          <cell r="IA331">
            <v>13</v>
          </cell>
          <cell r="IB331">
            <v>0</v>
          </cell>
          <cell r="IC331">
            <v>0</v>
          </cell>
          <cell r="ID331">
            <v>0</v>
          </cell>
          <cell r="IE331">
            <v>1</v>
          </cell>
          <cell r="IF331">
            <v>1</v>
          </cell>
          <cell r="IG331">
            <v>424066.88</v>
          </cell>
          <cell r="IH331" t="str">
            <v>21699739,29</v>
          </cell>
          <cell r="II331" t="str">
            <v>2002</v>
          </cell>
          <cell r="IJ331">
            <v>7725986.9919999996</v>
          </cell>
          <cell r="IK331">
            <v>23001723.647399999</v>
          </cell>
          <cell r="IL331">
            <v>649806.5</v>
          </cell>
          <cell r="IM331">
            <v>869587.67870000005</v>
          </cell>
          <cell r="IN331" t="str">
            <v>424066,88</v>
          </cell>
          <cell r="IP331">
            <v>-22577656.7674</v>
          </cell>
          <cell r="IQ331">
            <v>1.9542487482999998E-2</v>
          </cell>
          <cell r="IS331">
            <v>100</v>
          </cell>
          <cell r="IT331">
            <v>5</v>
          </cell>
          <cell r="IU331" t="str">
            <v>PREVENTATIVE MAINTENANCE</v>
          </cell>
        </row>
        <row r="332">
          <cell r="A332" t="str">
            <v>LEBANG SECONDARY SCHOOL</v>
          </cell>
          <cell r="B332" t="str">
            <v>GOVERNMENT SCHOOL</v>
          </cell>
          <cell r="C332" t="str">
            <v>NCPRP0056</v>
          </cell>
          <cell r="D332">
            <v>300100821</v>
          </cell>
          <cell r="E332" t="str">
            <v/>
          </cell>
          <cell r="F332" t="str">
            <v>JOHN TAOLO GAETSEWE</v>
          </cell>
          <cell r="G332" t="str">
            <v>GA-SEGONYANA</v>
          </cell>
          <cell r="H332" t="str">
            <v>GANTATTELENG</v>
          </cell>
          <cell r="I332" t="str">
            <v>GANTATTELENG</v>
          </cell>
          <cell r="J332" t="str">
            <v>690 FARM KURUMAN</v>
          </cell>
          <cell r="K332" t="str">
            <v>-27.36116</v>
          </cell>
          <cell r="L332" t="str">
            <v>23.45811</v>
          </cell>
          <cell r="M332">
            <v>3</v>
          </cell>
          <cell r="N332" t="str">
            <v>GJ BUYS</v>
          </cell>
          <cell r="O332" t="str">
            <v>1</v>
          </cell>
          <cell r="P332" t="str">
            <v>TAKALANI ESTHER MASIKHWA</v>
          </cell>
          <cell r="Q332" t="str">
            <v>0537737127</v>
          </cell>
          <cell r="R332" t="str">
            <v>0829282830</v>
          </cell>
          <cell r="S332" t="str">
            <v>LEBANGSSCHOOL@GMAIL.COM</v>
          </cell>
          <cell r="T332" t="str">
            <v>NO</v>
          </cell>
          <cell r="U332" t="str">
            <v>RURAL</v>
          </cell>
          <cell r="V332" t="str">
            <v>690</v>
          </cell>
          <cell r="W332" t="str">
            <v>3,7822</v>
          </cell>
          <cell r="X332">
            <v>4.8</v>
          </cell>
          <cell r="Y332" t="str">
            <v>-1,0178</v>
          </cell>
          <cell r="Z332">
            <v>637</v>
          </cell>
          <cell r="AA332" t="str">
            <v>PERMANENT</v>
          </cell>
          <cell r="AB332" t="str">
            <v/>
          </cell>
          <cell r="AC332" t="str">
            <v/>
          </cell>
          <cell r="AD332" t="str">
            <v>PROVINCIAL</v>
          </cell>
          <cell r="AE332" t="str">
            <v>NO</v>
          </cell>
          <cell r="AF332" t="str">
            <v/>
          </cell>
          <cell r="AG332" t="str">
            <v>OPERATIONAL (LEARNERS AT THE SCHOOL)</v>
          </cell>
          <cell r="AH332" t="str">
            <v>PUBLIC</v>
          </cell>
          <cell r="AI332" t="str">
            <v>PUBLIC ORDINARY SCHOOL</v>
          </cell>
          <cell r="AJ332" t="str">
            <v>INTERMEDIATE</v>
          </cell>
          <cell r="AK332">
            <v>229</v>
          </cell>
          <cell r="AL332" t="str">
            <v>SMALL INTERMEDIATE</v>
          </cell>
          <cell r="AM332" t="str">
            <v xml:space="preserve">LEVEL 2 INTERMEDIATESCHOOL </v>
          </cell>
          <cell r="AN332" t="str">
            <v>GRADE 8</v>
          </cell>
          <cell r="AO332" t="str">
            <v>GRADE 10</v>
          </cell>
          <cell r="AP332" t="str">
            <v>249</v>
          </cell>
          <cell r="AQ332">
            <v>225</v>
          </cell>
          <cell r="AR332">
            <v>254</v>
          </cell>
          <cell r="AS332">
            <v>245</v>
          </cell>
          <cell r="AT332">
            <v>237</v>
          </cell>
          <cell r="AU332">
            <v>213</v>
          </cell>
          <cell r="AV332">
            <v>260</v>
          </cell>
          <cell r="AW332">
            <v>276</v>
          </cell>
          <cell r="AX332">
            <v>208</v>
          </cell>
          <cell r="AY332">
            <v>231</v>
          </cell>
          <cell r="AZ332">
            <v>201</v>
          </cell>
          <cell r="BA332">
            <v>193</v>
          </cell>
          <cell r="BB332">
            <v>196</v>
          </cell>
          <cell r="BC332">
            <v>229</v>
          </cell>
          <cell r="BK332" t="str">
            <v>C3</v>
          </cell>
          <cell r="BL332" t="str">
            <v>C3</v>
          </cell>
          <cell r="BM332" t="str">
            <v>C3</v>
          </cell>
          <cell r="CW332" t="str">
            <v>Flush toilet (septic tank)</v>
          </cell>
          <cell r="DO332" t="str">
            <v>800,54</v>
          </cell>
          <cell r="DP332" t="str">
            <v>STEEL PALISADE</v>
          </cell>
          <cell r="EM332" t="str">
            <v/>
          </cell>
          <cell r="EN332" t="str">
            <v/>
          </cell>
          <cell r="EO332" t="str">
            <v/>
          </cell>
          <cell r="EP332" t="str">
            <v/>
          </cell>
          <cell r="EQ332" t="str">
            <v/>
          </cell>
          <cell r="FH332" t="str">
            <v/>
          </cell>
          <cell r="FI332" t="str">
            <v/>
          </cell>
          <cell r="FP332">
            <v>4434134.1875999998</v>
          </cell>
          <cell r="FR332">
            <v>4434134.1875999998</v>
          </cell>
          <cell r="FT332">
            <v>4434134.1875999998</v>
          </cell>
          <cell r="FV332">
            <v>4434134.1875999998</v>
          </cell>
          <cell r="FW332">
            <v>17736536.750399999</v>
          </cell>
          <cell r="GA332" t="str">
            <v/>
          </cell>
          <cell r="GC332" t="str">
            <v>Yes</v>
          </cell>
          <cell r="GD332">
            <v>0</v>
          </cell>
          <cell r="GE332">
            <v>0</v>
          </cell>
          <cell r="GF332">
            <v>0</v>
          </cell>
          <cell r="GG332" t="str">
            <v>0</v>
          </cell>
          <cell r="GH332" t="str">
            <v>0</v>
          </cell>
          <cell r="GI332" t="str">
            <v>Borehole/Well on site, Mobile Tankers , Municipal/Communal</v>
          </cell>
          <cell r="GJ332" t="str">
            <v>Less than 50%</v>
          </cell>
          <cell r="GK332" t="str">
            <v>YES</v>
          </cell>
          <cell r="GL332">
            <v>2</v>
          </cell>
          <cell r="GM332">
            <v>10000</v>
          </cell>
          <cell r="GN332" t="str">
            <v>2 x 5kl</v>
          </cell>
          <cell r="GR332" t="str">
            <v>Reticulated for drinking purposes, Reticulated for vegetable garden, Reticulated for water borne sewerage system</v>
          </cell>
          <cell r="GS332" t="str">
            <v>Less than 100% needed</v>
          </cell>
          <cell r="GT332" t="str">
            <v/>
          </cell>
          <cell r="GU332">
            <v>14</v>
          </cell>
          <cell r="GV332">
            <v>12</v>
          </cell>
          <cell r="GW332">
            <v>2</v>
          </cell>
          <cell r="GX332">
            <v>0.16666666666666666</v>
          </cell>
          <cell r="GY332" t="str">
            <v>6</v>
          </cell>
          <cell r="GZ332">
            <v>5</v>
          </cell>
          <cell r="HA332">
            <v>1</v>
          </cell>
          <cell r="HB332">
            <v>0.2</v>
          </cell>
          <cell r="HC332">
            <v>0</v>
          </cell>
          <cell r="HD332">
            <v>1</v>
          </cell>
          <cell r="HE332" t="str">
            <v>1</v>
          </cell>
          <cell r="HF332">
            <v>0</v>
          </cell>
          <cell r="HG332" t="str">
            <v>0</v>
          </cell>
          <cell r="HH332">
            <v>1</v>
          </cell>
          <cell r="HI332">
            <v>1</v>
          </cell>
          <cell r="HJ332">
            <v>0</v>
          </cell>
          <cell r="HK332">
            <v>0</v>
          </cell>
          <cell r="HL332">
            <v>1</v>
          </cell>
          <cell r="HM332">
            <v>1</v>
          </cell>
          <cell r="HN332">
            <v>0</v>
          </cell>
          <cell r="HO332" t="str">
            <v>0</v>
          </cell>
          <cell r="HP332">
            <v>1</v>
          </cell>
          <cell r="HQ332" t="str">
            <v>1</v>
          </cell>
          <cell r="HR332">
            <v>4</v>
          </cell>
          <cell r="HS332">
            <v>4</v>
          </cell>
          <cell r="HT332">
            <v>8</v>
          </cell>
          <cell r="HU332">
            <v>4</v>
          </cell>
          <cell r="HW332">
            <v>0</v>
          </cell>
          <cell r="HX332">
            <v>1</v>
          </cell>
          <cell r="HY332" t="str">
            <v>1</v>
          </cell>
          <cell r="HZ332" t="str">
            <v>0</v>
          </cell>
          <cell r="IA332">
            <v>9</v>
          </cell>
          <cell r="IB332">
            <v>9</v>
          </cell>
          <cell r="IC332">
            <v>3</v>
          </cell>
          <cell r="ID332">
            <v>3</v>
          </cell>
          <cell r="IE332">
            <v>1</v>
          </cell>
          <cell r="IF332">
            <v>0</v>
          </cell>
          <cell r="IG332">
            <v>1019611.15</v>
          </cell>
          <cell r="IH332" t="str">
            <v>14770705,05</v>
          </cell>
          <cell r="II332" t="str">
            <v>1970</v>
          </cell>
          <cell r="IJ332">
            <v>3172906.0438999999</v>
          </cell>
          <cell r="IK332">
            <v>15656947.353</v>
          </cell>
          <cell r="IL332">
            <v>463066.23639999999</v>
          </cell>
          <cell r="IM332">
            <v>619687.08160000003</v>
          </cell>
          <cell r="IN332" t="str">
            <v>1019611,15</v>
          </cell>
          <cell r="IP332">
            <v>-14637336.203</v>
          </cell>
          <cell r="IQ332">
            <v>6.9029281339000007E-2</v>
          </cell>
          <cell r="IS332">
            <v>100</v>
          </cell>
          <cell r="IT332">
            <v>5</v>
          </cell>
          <cell r="IU332" t="str">
            <v>FEASIBILITY STUDY</v>
          </cell>
        </row>
        <row r="333">
          <cell r="A333" t="str">
            <v>LEERKRANS INTERMEDIATE SCHOOL</v>
          </cell>
          <cell r="B333" t="str">
            <v>GOVERNMENT SCHOOL</v>
          </cell>
          <cell r="C333" t="str">
            <v>NCPRP1552</v>
          </cell>
          <cell r="D333">
            <v>300043305</v>
          </cell>
          <cell r="E333" t="str">
            <v/>
          </cell>
          <cell r="F333" t="str">
            <v>ZF MGCAWU</v>
          </cell>
          <cell r="G333" t="str">
            <v>DAWID KRUIPER</v>
          </cell>
          <cell r="H333" t="str">
            <v>LEERKRANS</v>
          </cell>
          <cell r="I333" t="str">
            <v>LEERKRANS</v>
          </cell>
          <cell r="J333" t="str">
            <v>43, SCHOOL STREET, UPINGTON, 8801</v>
          </cell>
          <cell r="K333" t="str">
            <v>-28.40812</v>
          </cell>
          <cell r="L333" t="str">
            <v>21.52475</v>
          </cell>
          <cell r="M333">
            <v>3</v>
          </cell>
          <cell r="N333" t="str">
            <v>JMJ MPOMPO</v>
          </cell>
          <cell r="O333" t="str">
            <v>2</v>
          </cell>
          <cell r="P333" t="str">
            <v>FRANS WILLEM WATERS</v>
          </cell>
          <cell r="Q333" t="str">
            <v>0547510010</v>
          </cell>
          <cell r="R333" t="str">
            <v>0842092909</v>
          </cell>
          <cell r="S333" t="str">
            <v>LEERKRANS@TELKOMSA.NET</v>
          </cell>
          <cell r="T333" t="str">
            <v>TBD</v>
          </cell>
          <cell r="U333" t="str">
            <v>URBAN</v>
          </cell>
          <cell r="V333" t="str">
            <v>43</v>
          </cell>
          <cell r="W333" t="str">
            <v>4,3608</v>
          </cell>
          <cell r="X333">
            <v>4.8</v>
          </cell>
          <cell r="Y333" t="str">
            <v>-0,4392</v>
          </cell>
          <cell r="AA333" t="str">
            <v>PERMANENT</v>
          </cell>
          <cell r="AB333" t="str">
            <v/>
          </cell>
          <cell r="AC333" t="str">
            <v/>
          </cell>
          <cell r="AD333" t="str">
            <v>PROVINCIAL</v>
          </cell>
          <cell r="AE333" t="str">
            <v>NO</v>
          </cell>
          <cell r="AF333" t="str">
            <v/>
          </cell>
          <cell r="AG333" t="str">
            <v>OPERATIONAL (LEARNERS AT THE SCHOOL)</v>
          </cell>
          <cell r="AH333" t="str">
            <v>PUBLIC</v>
          </cell>
          <cell r="AI333" t="str">
            <v>PUBLIC ORDINARY SCHOOL</v>
          </cell>
          <cell r="AJ333" t="str">
            <v>INTERMEDIATE</v>
          </cell>
          <cell r="AK333">
            <v>391</v>
          </cell>
          <cell r="AL333" t="str">
            <v>MEDIUM INTERMEDIATE</v>
          </cell>
          <cell r="AM333" t="str">
            <v xml:space="preserve">LEVEL 2 INTERMEDIATESCHOOL </v>
          </cell>
          <cell r="AN333" t="str">
            <v>GRADE 1</v>
          </cell>
          <cell r="AO333" t="str">
            <v>GRADE 9</v>
          </cell>
          <cell r="AP333" t="str">
            <v>454</v>
          </cell>
          <cell r="AQ333">
            <v>466</v>
          </cell>
          <cell r="AR333">
            <v>489</v>
          </cell>
          <cell r="AS333">
            <v>476</v>
          </cell>
          <cell r="AT333">
            <v>491</v>
          </cell>
          <cell r="AU333">
            <v>494</v>
          </cell>
          <cell r="AV333">
            <v>468</v>
          </cell>
          <cell r="AW333">
            <v>461</v>
          </cell>
          <cell r="AX333">
            <v>436</v>
          </cell>
          <cell r="AY333">
            <v>446</v>
          </cell>
          <cell r="AZ333">
            <v>438</v>
          </cell>
          <cell r="BA333">
            <v>406</v>
          </cell>
          <cell r="BB333">
            <v>413</v>
          </cell>
          <cell r="BC333">
            <v>391</v>
          </cell>
          <cell r="BE333">
            <v>0</v>
          </cell>
          <cell r="BK333" t="str">
            <v>C3</v>
          </cell>
          <cell r="BL333" t="str">
            <v>C3</v>
          </cell>
          <cell r="BM333" t="str">
            <v>C3</v>
          </cell>
          <cell r="CW333" t="str">
            <v>Flush toilet (septic tank)</v>
          </cell>
          <cell r="DO333" t="str">
            <v>840,57</v>
          </cell>
          <cell r="DP333" t="str">
            <v xml:space="preserve"> </v>
          </cell>
          <cell r="EM333" t="str">
            <v/>
          </cell>
          <cell r="EN333" t="str">
            <v/>
          </cell>
          <cell r="EO333" t="str">
            <v/>
          </cell>
          <cell r="EP333" t="str">
            <v/>
          </cell>
          <cell r="EQ333" t="str">
            <v/>
          </cell>
          <cell r="FH333" t="str">
            <v/>
          </cell>
          <cell r="FI333" t="str">
            <v/>
          </cell>
          <cell r="FP333">
            <v>0</v>
          </cell>
          <cell r="FR333">
            <v>0</v>
          </cell>
          <cell r="FT333">
            <v>0</v>
          </cell>
          <cell r="FV333">
            <v>0</v>
          </cell>
          <cell r="FW333">
            <v>0</v>
          </cell>
          <cell r="GA333" t="str">
            <v/>
          </cell>
          <cell r="GC333" t="str">
            <v>Yes</v>
          </cell>
          <cell r="GD333">
            <v>0</v>
          </cell>
          <cell r="GE333">
            <v>0</v>
          </cell>
          <cell r="GF333">
            <v>0</v>
          </cell>
          <cell r="GG333" t="str">
            <v>0</v>
          </cell>
          <cell r="GH333" t="str">
            <v>0</v>
          </cell>
          <cell r="GI333" t="str">
            <v xml:space="preserve">Municipal/Communal, Rainwater Harvesting </v>
          </cell>
          <cell r="GJ333" t="str">
            <v>Less than 25%</v>
          </cell>
          <cell r="GK333" t="str">
            <v>YES</v>
          </cell>
          <cell r="GL333">
            <v>4</v>
          </cell>
          <cell r="GM333">
            <v>20000</v>
          </cell>
          <cell r="GN333" t="str">
            <v>4 x 5kl</v>
          </cell>
          <cell r="GR333" t="str">
            <v>Reticulated for drinking purposes, Reticulated for vegetable garden, Reticulated for water borne sewerage system</v>
          </cell>
          <cell r="GS333" t="str">
            <v>Less than 50% needed</v>
          </cell>
          <cell r="GT333" t="str">
            <v/>
          </cell>
          <cell r="GU333">
            <v>19</v>
          </cell>
          <cell r="GV333">
            <v>16</v>
          </cell>
          <cell r="GW333">
            <v>3</v>
          </cell>
          <cell r="GX333">
            <v>0.1875</v>
          </cell>
          <cell r="GY333" t="str">
            <v>7</v>
          </cell>
          <cell r="GZ333">
            <v>9</v>
          </cell>
          <cell r="HA333">
            <v>5</v>
          </cell>
          <cell r="HB333">
            <v>0.55555555555555558</v>
          </cell>
          <cell r="HC333">
            <v>0</v>
          </cell>
          <cell r="HD333">
            <v>1</v>
          </cell>
          <cell r="HE333" t="str">
            <v>0</v>
          </cell>
          <cell r="HF333">
            <v>1</v>
          </cell>
          <cell r="HG333" t="str">
            <v>1</v>
          </cell>
          <cell r="HH333">
            <v>1</v>
          </cell>
          <cell r="HI333">
            <v>0</v>
          </cell>
          <cell r="HJ333">
            <v>0</v>
          </cell>
          <cell r="HK333">
            <v>0</v>
          </cell>
          <cell r="HL333">
            <v>1</v>
          </cell>
          <cell r="HM333">
            <v>1</v>
          </cell>
          <cell r="HN333">
            <v>0</v>
          </cell>
          <cell r="HO333" t="str">
            <v>0</v>
          </cell>
          <cell r="HP333">
            <v>0</v>
          </cell>
          <cell r="HQ333" t="str">
            <v>0</v>
          </cell>
          <cell r="HR333">
            <v>5</v>
          </cell>
          <cell r="HS333">
            <v>5</v>
          </cell>
          <cell r="HT333">
            <v>10</v>
          </cell>
          <cell r="HU333">
            <v>5</v>
          </cell>
          <cell r="HW333">
            <v>0</v>
          </cell>
          <cell r="HX333">
            <v>1</v>
          </cell>
          <cell r="HY333" t="str">
            <v>1</v>
          </cell>
          <cell r="HZ333" t="str">
            <v>0</v>
          </cell>
          <cell r="IA333">
            <v>14</v>
          </cell>
          <cell r="IB333">
            <v>14</v>
          </cell>
          <cell r="IC333">
            <v>0</v>
          </cell>
          <cell r="ID333">
            <v>0</v>
          </cell>
          <cell r="IE333">
            <v>1</v>
          </cell>
          <cell r="IF333">
            <v>1</v>
          </cell>
          <cell r="IG333">
            <v>196270.75</v>
          </cell>
          <cell r="IH333" t="str">
            <v>20904302,69</v>
          </cell>
          <cell r="II333" t="str">
            <v>1984</v>
          </cell>
          <cell r="IJ333">
            <v>7762544.0539999995</v>
          </cell>
          <cell r="IK333">
            <v>22158560.851399999</v>
          </cell>
          <cell r="IL333">
            <v>1200040.7446000001</v>
          </cell>
          <cell r="IM333">
            <v>1605925.2185</v>
          </cell>
          <cell r="IN333" t="str">
            <v>196270,75</v>
          </cell>
          <cell r="IP333">
            <v>-21962290.101399999</v>
          </cell>
          <cell r="IQ333">
            <v>9.3890121409000004E-3</v>
          </cell>
          <cell r="IS333">
            <v>100</v>
          </cell>
          <cell r="IT333">
            <v>5</v>
          </cell>
          <cell r="IU333" t="str">
            <v>PREVENTATIVE MAINTENANCE</v>
          </cell>
        </row>
        <row r="334">
          <cell r="A334" t="str">
            <v>LEHIKENG PRIMARY SCHOOL</v>
          </cell>
          <cell r="B334" t="str">
            <v>GOVERNMENT SCHOOL</v>
          </cell>
          <cell r="C334" t="str">
            <v>NCPRP2740</v>
          </cell>
          <cell r="D334">
            <v>300100840</v>
          </cell>
          <cell r="E334" t="str">
            <v/>
          </cell>
          <cell r="F334" t="str">
            <v>JOHN TAOLO GAETSEWE</v>
          </cell>
          <cell r="G334" t="str">
            <v>JOE MOROLONG</v>
          </cell>
          <cell r="H334" t="str">
            <v>KURUMAN</v>
          </cell>
          <cell r="I334" t="str">
            <v>KURUMAN</v>
          </cell>
          <cell r="J334" t="str">
            <v>STAND NO E122, GASESE VILLAGE, KURUMAN, 8460</v>
          </cell>
          <cell r="K334" t="str">
            <v>-27.11715</v>
          </cell>
          <cell r="L334" t="str">
            <v>23.04266</v>
          </cell>
          <cell r="M334">
            <v>1</v>
          </cell>
          <cell r="N334" t="str">
            <v>MO SERAPELWANE</v>
          </cell>
          <cell r="O334" t="str">
            <v>1</v>
          </cell>
          <cell r="P334" t="str">
            <v>KELEMOGILE EDITH GABOBONWE</v>
          </cell>
          <cell r="Q334" t="str">
            <v>0725743296</v>
          </cell>
          <cell r="R334" t="str">
            <v>0839252334</v>
          </cell>
          <cell r="S334" t="str">
            <v>LEHIKENGPSCHOOL@GMAIL.COM</v>
          </cell>
          <cell r="T334" t="str">
            <v>TBD</v>
          </cell>
          <cell r="U334" t="str">
            <v>RURAL</v>
          </cell>
          <cell r="V334" t="str">
            <v>STAND NO.122E</v>
          </cell>
          <cell r="W334" t="str">
            <v>1,6945</v>
          </cell>
          <cell r="X334">
            <v>2.8</v>
          </cell>
          <cell r="Y334" t="str">
            <v>-1,1055</v>
          </cell>
          <cell r="AA334" t="str">
            <v>PERMANENT</v>
          </cell>
          <cell r="AB334" t="str">
            <v/>
          </cell>
          <cell r="AC334" t="str">
            <v/>
          </cell>
          <cell r="AD334" t="str">
            <v>PROVINCIAL</v>
          </cell>
          <cell r="AE334" t="str">
            <v/>
          </cell>
          <cell r="AF334" t="str">
            <v/>
          </cell>
          <cell r="AG334" t="str">
            <v>OPERATIONAL (LEARNERS AT THE SCHOOL)</v>
          </cell>
          <cell r="AH334" t="str">
            <v>PUBLIC</v>
          </cell>
          <cell r="AI334" t="str">
            <v>PUBLIC ORDINARY SCHOOL</v>
          </cell>
          <cell r="AJ334" t="str">
            <v>PRIMARY</v>
          </cell>
          <cell r="AK334">
            <v>380</v>
          </cell>
          <cell r="AL334" t="str">
            <v>MEDIUM PRIMARY</v>
          </cell>
          <cell r="AM334" t="str">
            <v xml:space="preserve">LEVEL 2 PRIMARY SCHOOL </v>
          </cell>
          <cell r="AN334" t="str">
            <v>GRADE R</v>
          </cell>
          <cell r="AO334" t="str">
            <v>GRADE 7</v>
          </cell>
          <cell r="AP334" t="str">
            <v>388</v>
          </cell>
          <cell r="AQ334">
            <v>388</v>
          </cell>
          <cell r="AR334">
            <v>410</v>
          </cell>
          <cell r="AS334">
            <v>420</v>
          </cell>
          <cell r="AT334">
            <v>445</v>
          </cell>
          <cell r="AU334">
            <v>421</v>
          </cell>
          <cell r="AV334">
            <v>353</v>
          </cell>
          <cell r="AW334">
            <v>346</v>
          </cell>
          <cell r="AX334">
            <v>414</v>
          </cell>
          <cell r="AY334">
            <v>365</v>
          </cell>
          <cell r="AZ334">
            <v>374</v>
          </cell>
          <cell r="BA334">
            <v>370</v>
          </cell>
          <cell r="BB334">
            <v>406</v>
          </cell>
          <cell r="BC334">
            <v>380</v>
          </cell>
          <cell r="BE334">
            <v>0</v>
          </cell>
          <cell r="BK334" t="str">
            <v>C3</v>
          </cell>
          <cell r="BL334" t="str">
            <v>C3</v>
          </cell>
          <cell r="BM334" t="str">
            <v>C3</v>
          </cell>
          <cell r="CW334" t="str">
            <v>VIP, Flush toilet (septic tank)</v>
          </cell>
          <cell r="DO334" t="str">
            <v>551,05</v>
          </cell>
          <cell r="DP334" t="str">
            <v xml:space="preserve"> </v>
          </cell>
          <cell r="EH334">
            <v>4</v>
          </cell>
          <cell r="EM334" t="str">
            <v>YES</v>
          </cell>
          <cell r="EN334" t="str">
            <v/>
          </cell>
          <cell r="EO334" t="str">
            <v/>
          </cell>
          <cell r="EP334" t="str">
            <v/>
          </cell>
          <cell r="EQ334" t="str">
            <v/>
          </cell>
          <cell r="FH334" t="str">
            <v/>
          </cell>
          <cell r="FI334" t="str">
            <v>NEED DOUBLE ECD NO ECD</v>
          </cell>
          <cell r="FP334">
            <v>2660480.5167999999</v>
          </cell>
          <cell r="FR334">
            <v>2660480.5167999999</v>
          </cell>
          <cell r="FT334">
            <v>2660480.5167999999</v>
          </cell>
          <cell r="FV334">
            <v>2660480.5167999999</v>
          </cell>
          <cell r="FW334">
            <v>10641922.067199999</v>
          </cell>
          <cell r="GA334" t="str">
            <v/>
          </cell>
          <cell r="GC334" t="str">
            <v>Yes</v>
          </cell>
          <cell r="GD334">
            <v>0</v>
          </cell>
          <cell r="GE334">
            <v>0</v>
          </cell>
          <cell r="GF334">
            <v>0</v>
          </cell>
          <cell r="GG334" t="str">
            <v>0</v>
          </cell>
          <cell r="GH334" t="str">
            <v>0</v>
          </cell>
          <cell r="GI334" t="str">
            <v>Borehole/Well on site, Municipal/Communal</v>
          </cell>
          <cell r="GJ334" t="str">
            <v>Less than 25%</v>
          </cell>
          <cell r="GK334" t="str">
            <v>YES</v>
          </cell>
          <cell r="GL334">
            <v>3</v>
          </cell>
          <cell r="GM334">
            <v>12500</v>
          </cell>
          <cell r="GN334" t="str">
            <v>1 x 2.5kl, 2 x 5kl</v>
          </cell>
          <cell r="GR334" t="str">
            <v>Reticulated for drinking purposes, Reticulated for vegetable garden, Reticulated for water borne sewerage system</v>
          </cell>
          <cell r="GS334" t="str">
            <v>Need to be replaced</v>
          </cell>
          <cell r="GT334" t="str">
            <v>Y</v>
          </cell>
          <cell r="GU334">
            <v>24</v>
          </cell>
          <cell r="GV334">
            <v>16</v>
          </cell>
          <cell r="GW334">
            <v>8</v>
          </cell>
          <cell r="GX334">
            <v>0</v>
          </cell>
          <cell r="GY334" t="str">
            <v>6</v>
          </cell>
          <cell r="GZ334">
            <v>9</v>
          </cell>
          <cell r="HA334">
            <v>5</v>
          </cell>
          <cell r="HB334">
            <v>0.55555555555555558</v>
          </cell>
          <cell r="HC334">
            <v>0</v>
          </cell>
          <cell r="HD334">
            <v>1</v>
          </cell>
          <cell r="HE334" t="str">
            <v>0</v>
          </cell>
          <cell r="HF334">
            <v>1</v>
          </cell>
          <cell r="HG334" t="str">
            <v>1</v>
          </cell>
          <cell r="HH334">
            <v>1</v>
          </cell>
          <cell r="HI334">
            <v>0</v>
          </cell>
          <cell r="HJ334">
            <v>0</v>
          </cell>
          <cell r="HK334">
            <v>0</v>
          </cell>
          <cell r="HL334">
            <v>1</v>
          </cell>
          <cell r="HM334">
            <v>1</v>
          </cell>
          <cell r="HN334">
            <v>0</v>
          </cell>
          <cell r="HO334" t="str">
            <v>0</v>
          </cell>
          <cell r="HP334">
            <v>0</v>
          </cell>
          <cell r="HQ334" t="str">
            <v>0</v>
          </cell>
          <cell r="HR334">
            <v>5</v>
          </cell>
          <cell r="HS334">
            <v>5</v>
          </cell>
          <cell r="HT334">
            <v>10</v>
          </cell>
          <cell r="HU334">
            <v>5</v>
          </cell>
          <cell r="HW334">
            <v>0</v>
          </cell>
          <cell r="HX334">
            <v>1</v>
          </cell>
          <cell r="HY334" t="str">
            <v>1</v>
          </cell>
          <cell r="HZ334" t="str">
            <v>0</v>
          </cell>
          <cell r="IA334">
            <v>12</v>
          </cell>
          <cell r="IB334">
            <v>12</v>
          </cell>
          <cell r="IC334">
            <v>1</v>
          </cell>
          <cell r="ID334">
            <v>1</v>
          </cell>
          <cell r="IE334">
            <v>1</v>
          </cell>
          <cell r="IF334">
            <v>0</v>
          </cell>
          <cell r="IG334">
            <v>2350042.23</v>
          </cell>
          <cell r="IH334" t="str">
            <v>22014550,34</v>
          </cell>
          <cell r="II334" t="str">
            <v>TBD</v>
          </cell>
          <cell r="IJ334">
            <v>23156547.66</v>
          </cell>
          <cell r="IK334">
            <v>31909722.675500002</v>
          </cell>
          <cell r="IL334">
            <v>1833468.6440000001</v>
          </cell>
          <cell r="IM334">
            <v>2453594.6351000001</v>
          </cell>
          <cell r="IN334" t="str">
            <v>2350042,23</v>
          </cell>
          <cell r="IP334">
            <v>-29559680.445500001</v>
          </cell>
          <cell r="IQ334">
            <v>0.1067494995</v>
          </cell>
          <cell r="IS334">
            <v>100</v>
          </cell>
          <cell r="IT334">
            <v>5</v>
          </cell>
          <cell r="IU334" t="str">
            <v>PREVENTATIVE MAINTENANCE</v>
          </cell>
        </row>
        <row r="335">
          <cell r="A335" t="str">
            <v>LEKHADUNG PRIMARY SCHOOL</v>
          </cell>
          <cell r="B335" t="str">
            <v>PRIVATE PROPERTY</v>
          </cell>
          <cell r="C335" t="str">
            <v>NCPRP1730</v>
          </cell>
          <cell r="D335">
            <v>300017222</v>
          </cell>
          <cell r="E335" t="str">
            <v/>
          </cell>
          <cell r="F335" t="str">
            <v>FRANCES BAARD</v>
          </cell>
          <cell r="G335" t="str">
            <v>DIKGATLONG</v>
          </cell>
          <cell r="H335" t="str">
            <v xml:space="preserve">REIVILO </v>
          </cell>
          <cell r="I335" t="str">
            <v>EIERFONTEIN</v>
          </cell>
          <cell r="J335" t="str">
            <v>EIERFONTEIN STREET, BARKLEY WEST, 8595</v>
          </cell>
          <cell r="K335" t="str">
            <v>-27.75665</v>
          </cell>
          <cell r="L335" t="str">
            <v>24.27916</v>
          </cell>
          <cell r="M335">
            <v>3</v>
          </cell>
          <cell r="N335" t="str">
            <v>SS MOREMI</v>
          </cell>
          <cell r="O335" t="str">
            <v>1</v>
          </cell>
          <cell r="P335" t="str">
            <v>GABAITSANE REGINAH RADEBE</v>
          </cell>
          <cell r="Q335" t="str">
            <v>0534412082</v>
          </cell>
          <cell r="R335" t="str">
            <v>0724606660</v>
          </cell>
          <cell r="S335" t="str">
            <v>RADEBEGR@MWEB.CO.ZA</v>
          </cell>
          <cell r="T335" t="str">
            <v>NO</v>
          </cell>
          <cell r="U335" t="str">
            <v>RURAL</v>
          </cell>
          <cell r="V335" t="str">
            <v>FARM 18</v>
          </cell>
          <cell r="W335" t="str">
            <v>0,2</v>
          </cell>
          <cell r="X335">
            <v>2.8</v>
          </cell>
          <cell r="Y335" t="str">
            <v>-2,6</v>
          </cell>
          <cell r="Z335">
            <v>270</v>
          </cell>
          <cell r="AA335" t="str">
            <v>TEMPORARY</v>
          </cell>
          <cell r="AB335" t="str">
            <v>LEASED</v>
          </cell>
          <cell r="AC335" t="str">
            <v>FARM SECTION 14</v>
          </cell>
          <cell r="AD335" t="str">
            <v>PRIVATE / COMMERCIAL</v>
          </cell>
          <cell r="AE335" t="str">
            <v>NO</v>
          </cell>
          <cell r="AF335" t="str">
            <v>ROELOF AALWYN JOOSTE</v>
          </cell>
          <cell r="AG335" t="str">
            <v>OPERATIONAL (LEARNERS AT THE SCHOOL)</v>
          </cell>
          <cell r="AH335" t="str">
            <v>PUBLIC</v>
          </cell>
          <cell r="AI335" t="str">
            <v>PUBLIC ORDINARY SCHOOL</v>
          </cell>
          <cell r="AJ335" t="str">
            <v>PRIMARY</v>
          </cell>
          <cell r="AK335">
            <v>49</v>
          </cell>
          <cell r="AL335" t="str">
            <v>MICRO PRIMARY</v>
          </cell>
          <cell r="AM335" t="str">
            <v xml:space="preserve">LEVEL 0 PRIMARY SCHOOL </v>
          </cell>
          <cell r="AN335" t="str">
            <v>GRADE R</v>
          </cell>
          <cell r="AO335" t="str">
            <v>GRADE 6</v>
          </cell>
          <cell r="AP335" t="str">
            <v>25</v>
          </cell>
          <cell r="AQ335">
            <v>31</v>
          </cell>
          <cell r="AR335">
            <v>30</v>
          </cell>
          <cell r="AS335">
            <v>27</v>
          </cell>
          <cell r="AT335">
            <v>33</v>
          </cell>
          <cell r="AU335">
            <v>35</v>
          </cell>
          <cell r="AV335">
            <v>43</v>
          </cell>
          <cell r="AW335">
            <v>32</v>
          </cell>
          <cell r="AX335">
            <v>51</v>
          </cell>
          <cell r="AY335">
            <v>48</v>
          </cell>
          <cell r="AZ335">
            <v>55</v>
          </cell>
          <cell r="BA335">
            <v>65</v>
          </cell>
          <cell r="BB335">
            <v>56</v>
          </cell>
          <cell r="BC335">
            <v>49</v>
          </cell>
          <cell r="BE335">
            <v>0</v>
          </cell>
          <cell r="BK335" t="str">
            <v>C2</v>
          </cell>
          <cell r="BL335" t="str">
            <v>C4</v>
          </cell>
          <cell r="BM335" t="str">
            <v>C4</v>
          </cell>
          <cell r="CW335" t="str">
            <v>Flush toilet (septic tank)</v>
          </cell>
          <cell r="DO335" t="str">
            <v>392,93</v>
          </cell>
          <cell r="DP335" t="str">
            <v>STEEL PALISADE</v>
          </cell>
          <cell r="EM335" t="str">
            <v>YES</v>
          </cell>
          <cell r="EN335" t="str">
            <v/>
          </cell>
          <cell r="EO335" t="str">
            <v/>
          </cell>
          <cell r="EP335" t="str">
            <v/>
          </cell>
          <cell r="EQ335" t="str">
            <v/>
          </cell>
          <cell r="FH335" t="str">
            <v/>
          </cell>
          <cell r="FI335" t="str">
            <v/>
          </cell>
          <cell r="FP335">
            <v>0</v>
          </cell>
          <cell r="FR335">
            <v>0</v>
          </cell>
          <cell r="FT335">
            <v>0</v>
          </cell>
          <cell r="FV335">
            <v>0</v>
          </cell>
          <cell r="FW335">
            <v>0</v>
          </cell>
          <cell r="GA335" t="str">
            <v/>
          </cell>
          <cell r="GC335" t="str">
            <v>Yes</v>
          </cell>
          <cell r="GD335">
            <v>0</v>
          </cell>
          <cell r="GE335">
            <v>0</v>
          </cell>
          <cell r="GF335">
            <v>0</v>
          </cell>
          <cell r="GG335" t="str">
            <v>1</v>
          </cell>
          <cell r="GH335" t="str">
            <v>0</v>
          </cell>
          <cell r="GI335" t="str">
            <v>Borehole/Well on site</v>
          </cell>
          <cell r="GJ335" t="str">
            <v>Less than 75%</v>
          </cell>
          <cell r="GK335" t="str">
            <v>YES</v>
          </cell>
          <cell r="GL335">
            <v>1</v>
          </cell>
          <cell r="GM335">
            <v>5000</v>
          </cell>
          <cell r="GN335" t="str">
            <v>1 x 5kl</v>
          </cell>
          <cell r="GR335" t="str">
            <v>Reticulated for drinking purposes, Reticulated for vegetable garden, Reticulated for water borne sewerage system</v>
          </cell>
          <cell r="GS335" t="str">
            <v>Less than 25% needed</v>
          </cell>
          <cell r="GT335" t="str">
            <v/>
          </cell>
          <cell r="GU335">
            <v>2</v>
          </cell>
          <cell r="GV335">
            <v>4</v>
          </cell>
          <cell r="GW335">
            <v>-2</v>
          </cell>
          <cell r="GX335">
            <v>0.5</v>
          </cell>
          <cell r="GY335" t="str">
            <v>1</v>
          </cell>
          <cell r="GZ335">
            <v>2</v>
          </cell>
          <cell r="HA335">
            <v>2</v>
          </cell>
          <cell r="HB335">
            <v>1</v>
          </cell>
          <cell r="HC335">
            <v>0</v>
          </cell>
          <cell r="HD335">
            <v>1</v>
          </cell>
          <cell r="HE335" t="str">
            <v>0</v>
          </cell>
          <cell r="HF335">
            <v>0</v>
          </cell>
          <cell r="HG335" t="str">
            <v>0</v>
          </cell>
          <cell r="HH335">
            <v>0</v>
          </cell>
          <cell r="HI335">
            <v>0</v>
          </cell>
          <cell r="HJ335">
            <v>0</v>
          </cell>
          <cell r="HK335">
            <v>0</v>
          </cell>
          <cell r="HL335">
            <v>0</v>
          </cell>
          <cell r="HM335">
            <v>0</v>
          </cell>
          <cell r="HN335">
            <v>0</v>
          </cell>
          <cell r="HO335" t="str">
            <v>0</v>
          </cell>
          <cell r="HP335">
            <v>0</v>
          </cell>
          <cell r="HQ335" t="str">
            <v>0</v>
          </cell>
          <cell r="HR335">
            <v>2</v>
          </cell>
          <cell r="HS335">
            <v>2</v>
          </cell>
          <cell r="HT335">
            <v>5</v>
          </cell>
          <cell r="HU335">
            <v>4</v>
          </cell>
          <cell r="HW335">
            <v>0</v>
          </cell>
          <cell r="HX335">
            <v>1</v>
          </cell>
          <cell r="HY335" t="str">
            <v>1</v>
          </cell>
          <cell r="HZ335" t="str">
            <v>0</v>
          </cell>
          <cell r="IA335">
            <v>4</v>
          </cell>
          <cell r="IB335">
            <v>4</v>
          </cell>
          <cell r="IC335">
            <v>0</v>
          </cell>
          <cell r="ID335">
            <v>0</v>
          </cell>
          <cell r="IE335">
            <v>1</v>
          </cell>
          <cell r="IF335">
            <v>1</v>
          </cell>
          <cell r="IG335">
            <v>63711.49</v>
          </cell>
          <cell r="IH335" t="str">
            <v>3313646,9</v>
          </cell>
          <cell r="II335" t="str">
            <v>TBD</v>
          </cell>
          <cell r="IJ335">
            <v>5602741.4518999998</v>
          </cell>
          <cell r="IK335">
            <v>10722746.216600001</v>
          </cell>
          <cell r="IL335">
            <v>3194716.2873</v>
          </cell>
          <cell r="IM335">
            <v>4275251.0488</v>
          </cell>
          <cell r="IN335" t="str">
            <v>63711,49</v>
          </cell>
          <cell r="IP335">
            <v>-10659034.726500001</v>
          </cell>
          <cell r="IQ335">
            <v>0</v>
          </cell>
          <cell r="IS335">
            <v>100</v>
          </cell>
          <cell r="IT335">
            <v>5</v>
          </cell>
          <cell r="IU335" t="str">
            <v>PREVENTATIVE MAINTENANCE</v>
          </cell>
        </row>
        <row r="336">
          <cell r="A336" t="str">
            <v>LELIEFONTEIN INTERMEDIATE SCHOOL</v>
          </cell>
          <cell r="B336" t="str">
            <v>PRIVATE PROPERTY</v>
          </cell>
          <cell r="C336" t="str">
            <v>NCPRP1963</v>
          </cell>
          <cell r="D336">
            <v>300032306</v>
          </cell>
          <cell r="E336" t="str">
            <v/>
          </cell>
          <cell r="F336" t="str">
            <v>NAMAKWA</v>
          </cell>
          <cell r="G336" t="str">
            <v>KAMIESBERG</v>
          </cell>
          <cell r="H336" t="str">
            <v>LELIEFONTEIN</v>
          </cell>
          <cell r="I336" t="str">
            <v>LELIEFONTEIN</v>
          </cell>
          <cell r="J336" t="str">
            <v>SHAIN STREET, KAMIESBERG, 8261</v>
          </cell>
          <cell r="K336" t="str">
            <v>-30.31409</v>
          </cell>
          <cell r="L336" t="str">
            <v>18.08247</v>
          </cell>
          <cell r="M336">
            <v>3</v>
          </cell>
          <cell r="N336" t="str">
            <v>CWY CUPIDO</v>
          </cell>
          <cell r="O336" t="str">
            <v>1</v>
          </cell>
          <cell r="P336" t="str">
            <v>ELSIE BOYES</v>
          </cell>
          <cell r="Q336" t="str">
            <v>0276721800</v>
          </cell>
          <cell r="R336" t="str">
            <v>0791147481</v>
          </cell>
          <cell r="S336" t="str">
            <v>LELIEFONTEINSKOOL@GMAIL.COM</v>
          </cell>
          <cell r="T336" t="str">
            <v>NO</v>
          </cell>
          <cell r="U336" t="str">
            <v>URBAN</v>
          </cell>
          <cell r="V336" t="str">
            <v>39</v>
          </cell>
          <cell r="W336" t="str">
            <v>0,0698</v>
          </cell>
          <cell r="X336">
            <v>2.8</v>
          </cell>
          <cell r="Y336" t="str">
            <v>-2,7302</v>
          </cell>
          <cell r="Z336">
            <v>1300</v>
          </cell>
          <cell r="AA336" t="str">
            <v>TEMPORARY</v>
          </cell>
          <cell r="AB336" t="str">
            <v>LEASED</v>
          </cell>
          <cell r="AC336" t="str">
            <v>FARM SECTION 14</v>
          </cell>
          <cell r="AD336" t="str">
            <v>PRIVATE / COMMERCIAL</v>
          </cell>
          <cell r="AE336" t="str">
            <v/>
          </cell>
          <cell r="AF336" t="str">
            <v>RK KAMIESBERG</v>
          </cell>
          <cell r="AG336" t="str">
            <v>OPERATIONAL (LEARNERS AT THE SCHOOL)</v>
          </cell>
          <cell r="AH336" t="str">
            <v>PUBLIC</v>
          </cell>
          <cell r="AI336" t="str">
            <v>PUBLIC ORDINARY SCHOOL</v>
          </cell>
          <cell r="AJ336" t="str">
            <v>INTERMEDIATE</v>
          </cell>
          <cell r="AK336">
            <v>111</v>
          </cell>
          <cell r="AL336" t="str">
            <v>MICRO INTERMEDIATE</v>
          </cell>
          <cell r="AM336" t="str">
            <v>LEVEL 0 PRIMARY SCHOOL</v>
          </cell>
          <cell r="AN336" t="str">
            <v>GRADE R</v>
          </cell>
          <cell r="AO336" t="str">
            <v>GRADE 9</v>
          </cell>
          <cell r="AP336" t="str">
            <v>138</v>
          </cell>
          <cell r="AQ336">
            <v>141</v>
          </cell>
          <cell r="AR336">
            <v>112</v>
          </cell>
          <cell r="AS336">
            <v>127</v>
          </cell>
          <cell r="AT336">
            <v>113</v>
          </cell>
          <cell r="AU336">
            <v>115</v>
          </cell>
          <cell r="AV336">
            <v>111</v>
          </cell>
          <cell r="AW336">
            <v>112</v>
          </cell>
          <cell r="AX336">
            <v>128</v>
          </cell>
          <cell r="AY336">
            <v>97</v>
          </cell>
          <cell r="AZ336">
            <v>94</v>
          </cell>
          <cell r="BA336">
            <v>95</v>
          </cell>
          <cell r="BB336">
            <v>101</v>
          </cell>
          <cell r="BC336">
            <v>111</v>
          </cell>
          <cell r="BE336">
            <v>0</v>
          </cell>
          <cell r="BK336" t="str">
            <v>C4</v>
          </cell>
          <cell r="BL336" t="str">
            <v>C4</v>
          </cell>
          <cell r="BM336" t="str">
            <v>C4</v>
          </cell>
          <cell r="CW336" t="str">
            <v>Flush toilet (septic tank)</v>
          </cell>
          <cell r="DO336" t="str">
            <v>571,57</v>
          </cell>
          <cell r="DP336" t="str">
            <v>WELDED MESH</v>
          </cell>
          <cell r="EH336">
            <v>2</v>
          </cell>
          <cell r="EM336" t="str">
            <v>YES</v>
          </cell>
          <cell r="EN336" t="str">
            <v/>
          </cell>
          <cell r="EO336" t="str">
            <v/>
          </cell>
          <cell r="EP336" t="str">
            <v/>
          </cell>
          <cell r="EQ336" t="str">
            <v/>
          </cell>
          <cell r="FH336" t="str">
            <v/>
          </cell>
          <cell r="FI336" t="str">
            <v>CHURCH SCHOOL: RK KAMIESBERG</v>
          </cell>
          <cell r="FP336">
            <v>371000</v>
          </cell>
          <cell r="FR336">
            <v>371000</v>
          </cell>
          <cell r="FT336">
            <v>371000</v>
          </cell>
          <cell r="FV336">
            <v>371000</v>
          </cell>
          <cell r="FW336">
            <v>1484000</v>
          </cell>
          <cell r="GA336" t="str">
            <v/>
          </cell>
          <cell r="GC336" t="str">
            <v>Yes</v>
          </cell>
          <cell r="GD336">
            <v>0</v>
          </cell>
          <cell r="GE336">
            <v>0</v>
          </cell>
          <cell r="GF336">
            <v>0</v>
          </cell>
          <cell r="GG336" t="str">
            <v>0</v>
          </cell>
          <cell r="GH336" t="str">
            <v>0</v>
          </cell>
          <cell r="GI336" t="str">
            <v>Mobile Tankers , Municipal Yard Supply</v>
          </cell>
          <cell r="GJ336" t="str">
            <v>Less than 50%</v>
          </cell>
          <cell r="GK336" t="str">
            <v>NO</v>
          </cell>
          <cell r="GL336">
            <v>0</v>
          </cell>
          <cell r="GR336" t="str">
            <v>Reticulated for drinking purposes, Reticulated for vegetable garden, Reticulated for water borne sewerage system</v>
          </cell>
          <cell r="GS336" t="str">
            <v>Less than 50% needed</v>
          </cell>
          <cell r="GT336" t="str">
            <v/>
          </cell>
          <cell r="GU336">
            <v>9</v>
          </cell>
          <cell r="GV336">
            <v>6</v>
          </cell>
          <cell r="GW336">
            <v>3</v>
          </cell>
          <cell r="GX336">
            <v>0</v>
          </cell>
          <cell r="GY336" t="str">
            <v>4</v>
          </cell>
          <cell r="GZ336">
            <v>5</v>
          </cell>
          <cell r="HA336">
            <v>3</v>
          </cell>
          <cell r="HB336">
            <v>0.6</v>
          </cell>
          <cell r="HC336">
            <v>0</v>
          </cell>
          <cell r="HD336">
            <v>1</v>
          </cell>
          <cell r="HE336" t="str">
            <v>0</v>
          </cell>
          <cell r="HF336">
            <v>0</v>
          </cell>
          <cell r="HG336" t="str">
            <v>0</v>
          </cell>
          <cell r="HH336">
            <v>0</v>
          </cell>
          <cell r="HI336">
            <v>0</v>
          </cell>
          <cell r="HJ336">
            <v>0</v>
          </cell>
          <cell r="HK336">
            <v>0</v>
          </cell>
          <cell r="HL336">
            <v>0</v>
          </cell>
          <cell r="HM336">
            <v>0</v>
          </cell>
          <cell r="HN336">
            <v>0</v>
          </cell>
          <cell r="HO336" t="str">
            <v>0</v>
          </cell>
          <cell r="HP336">
            <v>0</v>
          </cell>
          <cell r="HQ336" t="str">
            <v>0</v>
          </cell>
          <cell r="HR336">
            <v>4</v>
          </cell>
          <cell r="HS336">
            <v>3</v>
          </cell>
          <cell r="HT336">
            <v>5</v>
          </cell>
          <cell r="HU336">
            <v>2</v>
          </cell>
          <cell r="HW336">
            <v>1</v>
          </cell>
          <cell r="HX336">
            <v>1</v>
          </cell>
          <cell r="HY336" t="str">
            <v>0</v>
          </cell>
          <cell r="HZ336" t="str">
            <v>7</v>
          </cell>
          <cell r="IA336">
            <v>5</v>
          </cell>
          <cell r="IB336">
            <v>0</v>
          </cell>
          <cell r="IC336">
            <v>1</v>
          </cell>
          <cell r="ID336">
            <v>0</v>
          </cell>
          <cell r="IE336">
            <v>1</v>
          </cell>
          <cell r="IF336">
            <v>1</v>
          </cell>
          <cell r="IG336">
            <v>670040.15</v>
          </cell>
          <cell r="IH336" t="str">
            <v>23532379,92</v>
          </cell>
          <cell r="II336" t="str">
            <v>1967</v>
          </cell>
          <cell r="IJ336">
            <v>3797627.1279000002</v>
          </cell>
          <cell r="IK336">
            <v>17311260.595100001</v>
          </cell>
          <cell r="IL336">
            <v>812519.5527</v>
          </cell>
          <cell r="IM336">
            <v>1087334.4476999999</v>
          </cell>
          <cell r="IN336" t="str">
            <v>670040,15</v>
          </cell>
          <cell r="IP336">
            <v>-16641220.4452</v>
          </cell>
          <cell r="IQ336">
            <v>1.5869452377999999E-2</v>
          </cell>
          <cell r="IS336">
            <v>100</v>
          </cell>
          <cell r="IT336">
            <v>5</v>
          </cell>
          <cell r="IU336" t="str">
            <v>FEASIBILITY STUDY</v>
          </cell>
        </row>
        <row r="337">
          <cell r="A337" t="str">
            <v>LEPELSFONTEIN RK PRIMÊRE SKOOL</v>
          </cell>
          <cell r="B337" t="str">
            <v>PRIVATE PROPERTY</v>
          </cell>
          <cell r="C337" t="str">
            <v>NCPRP1740</v>
          </cell>
          <cell r="D337">
            <v>300032211</v>
          </cell>
          <cell r="E337" t="str">
            <v/>
          </cell>
          <cell r="F337" t="str">
            <v>NAMAKWA</v>
          </cell>
          <cell r="G337" t="str">
            <v>KAMIESBERG</v>
          </cell>
          <cell r="H337" t="str">
            <v>LEPELSFONTEIN</v>
          </cell>
          <cell r="I337" t="str">
            <v>LEPELSFONTEIN</v>
          </cell>
          <cell r="J337" t="str">
            <v>1, MAIN STREET, BITTERFONTEIN, 8200</v>
          </cell>
          <cell r="K337" t="str">
            <v>-31.045116</v>
          </cell>
          <cell r="L337" t="str">
            <v>17.845881</v>
          </cell>
          <cell r="M337">
            <v>3</v>
          </cell>
          <cell r="N337" t="str">
            <v>CWY CUPIDO</v>
          </cell>
          <cell r="O337" t="str">
            <v>1</v>
          </cell>
          <cell r="P337" t="str">
            <v>LAWRENCE CLOETE</v>
          </cell>
          <cell r="Q337" t="str">
            <v>0276325006</v>
          </cell>
          <cell r="R337" t="str">
            <v>0783959779</v>
          </cell>
          <cell r="S337" t="str">
            <v>CLOETELAWRENCE6@GMAIL.COM</v>
          </cell>
          <cell r="T337" t="str">
            <v>NO</v>
          </cell>
          <cell r="U337" t="str">
            <v>URBAN</v>
          </cell>
          <cell r="V337" t="str">
            <v>48</v>
          </cell>
          <cell r="W337" t="str">
            <v>1,1781</v>
          </cell>
          <cell r="X337">
            <v>2.8</v>
          </cell>
          <cell r="Y337" t="str">
            <v>-1,6219</v>
          </cell>
          <cell r="AA337" t="str">
            <v>TEMPORARY</v>
          </cell>
          <cell r="AB337" t="str">
            <v>LEASED</v>
          </cell>
          <cell r="AC337" t="str">
            <v>CHURCH SECTION 14</v>
          </cell>
          <cell r="AD337" t="str">
            <v>PRIVATE / COMMERCIAL</v>
          </cell>
          <cell r="AE337" t="str">
            <v>YES</v>
          </cell>
          <cell r="AF337" t="str">
            <v>ROMAN CATHOLIC CHURCH 054 461 2397</v>
          </cell>
          <cell r="AG337" t="str">
            <v>OPERATIONAL (LEARNERS AT THE SCHOOL)</v>
          </cell>
          <cell r="AH337" t="str">
            <v>PUBLIC</v>
          </cell>
          <cell r="AI337" t="str">
            <v>PUBLIC ORDINARY SCHOOL</v>
          </cell>
          <cell r="AJ337" t="str">
            <v>PRIMARY</v>
          </cell>
          <cell r="AK337">
            <v>28</v>
          </cell>
          <cell r="AL337" t="str">
            <v>MICRO PRIMARY</v>
          </cell>
          <cell r="AM337" t="str">
            <v xml:space="preserve">LEVEL 0 PRIMARY SCHOOL </v>
          </cell>
          <cell r="AN337" t="str">
            <v>GRADE 1</v>
          </cell>
          <cell r="AO337" t="str">
            <v>GRADE 6</v>
          </cell>
          <cell r="AP337" t="str">
            <v>38</v>
          </cell>
          <cell r="AQ337">
            <v>43</v>
          </cell>
          <cell r="AR337">
            <v>40</v>
          </cell>
          <cell r="AS337">
            <v>33</v>
          </cell>
          <cell r="AT337">
            <v>27</v>
          </cell>
          <cell r="AU337">
            <v>24</v>
          </cell>
          <cell r="AV337">
            <v>21</v>
          </cell>
          <cell r="AW337">
            <v>23</v>
          </cell>
          <cell r="AX337">
            <v>30</v>
          </cell>
          <cell r="AY337">
            <v>24</v>
          </cell>
          <cell r="AZ337">
            <v>23</v>
          </cell>
          <cell r="BA337">
            <v>20</v>
          </cell>
          <cell r="BB337">
            <v>18</v>
          </cell>
          <cell r="BC337">
            <v>28</v>
          </cell>
          <cell r="BE337">
            <v>0</v>
          </cell>
          <cell r="BK337" t="str">
            <v>C3</v>
          </cell>
          <cell r="BL337" t="str">
            <v>C3</v>
          </cell>
          <cell r="BM337" t="str">
            <v>C3</v>
          </cell>
          <cell r="CW337" t="str">
            <v>Flush toilet (septic tank)</v>
          </cell>
          <cell r="DO337" t="str">
            <v>454,99</v>
          </cell>
          <cell r="DP337" t="str">
            <v xml:space="preserve"> </v>
          </cell>
          <cell r="EH337">
            <v>4</v>
          </cell>
          <cell r="EM337" t="str">
            <v>YES</v>
          </cell>
          <cell r="EN337" t="str">
            <v/>
          </cell>
          <cell r="EO337" t="str">
            <v/>
          </cell>
          <cell r="EP337" t="str">
            <v/>
          </cell>
          <cell r="EQ337" t="str">
            <v/>
          </cell>
          <cell r="FH337" t="str">
            <v/>
          </cell>
          <cell r="FI337" t="str">
            <v>CHURCH SCHOOL: ROMAN CATHOLIC CHURCH</v>
          </cell>
          <cell r="FP337">
            <v>0</v>
          </cell>
          <cell r="FR337">
            <v>0</v>
          </cell>
          <cell r="FT337">
            <v>0</v>
          </cell>
          <cell r="FV337">
            <v>0</v>
          </cell>
          <cell r="FW337">
            <v>0</v>
          </cell>
          <cell r="GA337" t="str">
            <v/>
          </cell>
          <cell r="GC337" t="str">
            <v>Yes</v>
          </cell>
          <cell r="GD337">
            <v>0</v>
          </cell>
          <cell r="GE337">
            <v>0</v>
          </cell>
          <cell r="GF337">
            <v>0</v>
          </cell>
          <cell r="GG337" t="str">
            <v>0</v>
          </cell>
          <cell r="GH337" t="str">
            <v>0</v>
          </cell>
          <cell r="GI337" t="str">
            <v>Borehole/Well on site, Municipal Yard Supply</v>
          </cell>
          <cell r="GJ337" t="str">
            <v>Less than 100%</v>
          </cell>
          <cell r="GK337" t="str">
            <v>YES</v>
          </cell>
          <cell r="GL337">
            <v>2</v>
          </cell>
          <cell r="GM337">
            <v>5000</v>
          </cell>
          <cell r="GN337" t="str">
            <v>2 x 2.5kl</v>
          </cell>
          <cell r="GR337" t="str">
            <v>Reticulated for drinking purposes, Reticulated for vegetable garden, Reticulated for water borne sewerage system</v>
          </cell>
          <cell r="GS337" t="str">
            <v>Not needed</v>
          </cell>
          <cell r="GT337" t="str">
            <v/>
          </cell>
          <cell r="GU337">
            <v>2</v>
          </cell>
          <cell r="GV337">
            <v>4</v>
          </cell>
          <cell r="GW337">
            <v>-2</v>
          </cell>
          <cell r="GX337">
            <v>0.5</v>
          </cell>
          <cell r="GY337" t="str">
            <v>4</v>
          </cell>
          <cell r="GZ337">
            <v>2</v>
          </cell>
          <cell r="HA337">
            <v>1</v>
          </cell>
          <cell r="HB337">
            <v>0.5</v>
          </cell>
          <cell r="HC337">
            <v>0</v>
          </cell>
          <cell r="HD337">
            <v>1</v>
          </cell>
          <cell r="HE337" t="str">
            <v>0</v>
          </cell>
          <cell r="HF337">
            <v>0</v>
          </cell>
          <cell r="HG337" t="str">
            <v>0</v>
          </cell>
          <cell r="HH337">
            <v>0</v>
          </cell>
          <cell r="HI337">
            <v>0</v>
          </cell>
          <cell r="HJ337">
            <v>0</v>
          </cell>
          <cell r="HK337">
            <v>0</v>
          </cell>
          <cell r="HL337">
            <v>0</v>
          </cell>
          <cell r="HM337">
            <v>0</v>
          </cell>
          <cell r="HN337">
            <v>0</v>
          </cell>
          <cell r="HO337" t="str">
            <v>0</v>
          </cell>
          <cell r="HP337">
            <v>0</v>
          </cell>
          <cell r="HQ337" t="str">
            <v>0</v>
          </cell>
          <cell r="HR337">
            <v>1</v>
          </cell>
          <cell r="HS337">
            <v>1</v>
          </cell>
          <cell r="HT337">
            <v>5</v>
          </cell>
          <cell r="HU337">
            <v>4</v>
          </cell>
          <cell r="HW337">
            <v>0</v>
          </cell>
          <cell r="HX337">
            <v>0</v>
          </cell>
          <cell r="HY337" t="str">
            <v>0</v>
          </cell>
          <cell r="HZ337" t="str">
            <v>0</v>
          </cell>
          <cell r="IA337">
            <v>3</v>
          </cell>
          <cell r="IB337">
            <v>3</v>
          </cell>
          <cell r="IC337">
            <v>0</v>
          </cell>
          <cell r="ID337">
            <v>0</v>
          </cell>
          <cell r="IE337">
            <v>1</v>
          </cell>
          <cell r="IF337">
            <v>1</v>
          </cell>
          <cell r="IG337">
            <v>221216.2</v>
          </cell>
          <cell r="IH337" t="str">
            <v>6044802,41</v>
          </cell>
          <cell r="II337" t="str">
            <v>1988</v>
          </cell>
          <cell r="IJ337">
            <v>906544.58400000003</v>
          </cell>
          <cell r="IK337">
            <v>6407490.5546000004</v>
          </cell>
          <cell r="IL337">
            <v>612501.125</v>
          </cell>
          <cell r="IM337">
            <v>819664.67169999995</v>
          </cell>
          <cell r="IN337" t="str">
            <v>221216,2</v>
          </cell>
          <cell r="IP337">
            <v>-6186274.3546000002</v>
          </cell>
          <cell r="IQ337">
            <v>3.6596100967E-2</v>
          </cell>
          <cell r="IS337">
            <v>100</v>
          </cell>
          <cell r="IT337">
            <v>5</v>
          </cell>
          <cell r="IU337" t="str">
            <v>PREVENTATIVE MAINTENANCE</v>
          </cell>
        </row>
        <row r="338">
          <cell r="A338" t="str">
            <v>LERUMO PRIMARY SCHOOL</v>
          </cell>
          <cell r="B338" t="str">
            <v>GOVERNMENT SCHOOL</v>
          </cell>
          <cell r="C338" t="str">
            <v>NCPRP0266</v>
          </cell>
          <cell r="D338">
            <v>300100869</v>
          </cell>
          <cell r="E338" t="str">
            <v/>
          </cell>
          <cell r="F338" t="str">
            <v>JOHN TAOLO GAETSEWE</v>
          </cell>
          <cell r="G338" t="str">
            <v>JOE MOROLONG</v>
          </cell>
          <cell r="H338" t="str">
            <v>DITHAKONG</v>
          </cell>
          <cell r="I338" t="str">
            <v>DITHAKONG</v>
          </cell>
          <cell r="J338" t="str">
            <v>E 1114, HIKENG, DITHAKONG, 8604</v>
          </cell>
          <cell r="K338" t="str">
            <v>-27.076290</v>
          </cell>
          <cell r="L338" t="str">
            <v>23.928763</v>
          </cell>
          <cell r="M338">
            <v>7</v>
          </cell>
          <cell r="N338" t="str">
            <v>ME MALELE</v>
          </cell>
          <cell r="O338" t="str">
            <v>1</v>
          </cell>
          <cell r="P338" t="str">
            <v>METLHOLO NICOLAS TIKANE</v>
          </cell>
          <cell r="Q338" t="str">
            <v>0822227415</v>
          </cell>
          <cell r="R338" t="str">
            <v>0822227415</v>
          </cell>
          <cell r="S338" t="str">
            <v>TIKANE@VODAMAIL.CO.ZA</v>
          </cell>
          <cell r="T338" t="str">
            <v>YES</v>
          </cell>
          <cell r="U338" t="str">
            <v>RURAL</v>
          </cell>
          <cell r="V338" t="str">
            <v>REM</v>
          </cell>
          <cell r="W338" t="str">
            <v>2,986</v>
          </cell>
          <cell r="X338">
            <v>2.8</v>
          </cell>
          <cell r="Y338" t="str">
            <v>0,186</v>
          </cell>
          <cell r="AA338" t="str">
            <v>PERMANENT</v>
          </cell>
          <cell r="AB338" t="str">
            <v/>
          </cell>
          <cell r="AC338" t="str">
            <v/>
          </cell>
          <cell r="AD338" t="str">
            <v>PROVINCIAL</v>
          </cell>
          <cell r="AE338" t="str">
            <v/>
          </cell>
          <cell r="AF338" t="str">
            <v/>
          </cell>
          <cell r="AG338" t="str">
            <v>OPERATIONAL (LEARNERS AT THE SCHOOL)</v>
          </cell>
          <cell r="AH338" t="str">
            <v>PUBLIC</v>
          </cell>
          <cell r="AI338" t="str">
            <v>PUBLIC ORDINARY SCHOOL</v>
          </cell>
          <cell r="AJ338" t="str">
            <v>PRIMARY</v>
          </cell>
          <cell r="AK338">
            <v>708</v>
          </cell>
          <cell r="AL338" t="str">
            <v>LARGE PRIMARY</v>
          </cell>
          <cell r="AM338" t="str">
            <v xml:space="preserve">LEVEL 3 PRIMARY SCHOOL </v>
          </cell>
          <cell r="AN338" t="str">
            <v>GRADE R</v>
          </cell>
          <cell r="AO338" t="str">
            <v>GRADE 6</v>
          </cell>
          <cell r="AP338" t="str">
            <v>504</v>
          </cell>
          <cell r="AQ338">
            <v>537</v>
          </cell>
          <cell r="AR338">
            <v>515</v>
          </cell>
          <cell r="AS338">
            <v>536</v>
          </cell>
          <cell r="AT338">
            <v>606</v>
          </cell>
          <cell r="AU338">
            <v>676</v>
          </cell>
          <cell r="AV338">
            <v>648</v>
          </cell>
          <cell r="AW338">
            <v>656</v>
          </cell>
          <cell r="AX338">
            <v>878</v>
          </cell>
          <cell r="AY338">
            <v>706</v>
          </cell>
          <cell r="AZ338">
            <v>688</v>
          </cell>
          <cell r="BA338">
            <v>693</v>
          </cell>
          <cell r="BB338">
            <v>717</v>
          </cell>
          <cell r="BC338">
            <v>708</v>
          </cell>
          <cell r="BE338">
            <v>0</v>
          </cell>
          <cell r="BK338" t="str">
            <v>C3</v>
          </cell>
          <cell r="BL338" t="str">
            <v>C3</v>
          </cell>
          <cell r="BM338" t="str">
            <v>C3</v>
          </cell>
          <cell r="CW338" t="str">
            <v>Enviro Loo, VIP, Flush toilet (septic tank)</v>
          </cell>
          <cell r="DO338" t="str">
            <v>692,26</v>
          </cell>
          <cell r="DP338" t="str">
            <v xml:space="preserve"> </v>
          </cell>
          <cell r="EH338">
            <v>3</v>
          </cell>
          <cell r="EM338" t="str">
            <v>YES</v>
          </cell>
          <cell r="EN338" t="str">
            <v/>
          </cell>
          <cell r="EO338" t="str">
            <v/>
          </cell>
          <cell r="EP338" t="str">
            <v/>
          </cell>
          <cell r="EQ338" t="str">
            <v/>
          </cell>
          <cell r="FH338" t="str">
            <v/>
          </cell>
          <cell r="FI338" t="str">
            <v>NEED DOUBLE ECD NO ECD</v>
          </cell>
          <cell r="FP338">
            <v>1773653.6708</v>
          </cell>
          <cell r="FR338">
            <v>1773653.6708</v>
          </cell>
          <cell r="FT338">
            <v>1773653.6708</v>
          </cell>
          <cell r="FV338">
            <v>1773653.6708</v>
          </cell>
          <cell r="FW338">
            <v>7094614.6831999999</v>
          </cell>
          <cell r="GA338" t="str">
            <v/>
          </cell>
          <cell r="GC338" t="str">
            <v>Yes</v>
          </cell>
          <cell r="GD338">
            <v>0</v>
          </cell>
          <cell r="GE338">
            <v>0</v>
          </cell>
          <cell r="GF338">
            <v>0</v>
          </cell>
          <cell r="GG338" t="str">
            <v>0</v>
          </cell>
          <cell r="GH338" t="str">
            <v>0</v>
          </cell>
          <cell r="GI338" t="str">
            <v>Borehole/Well on site</v>
          </cell>
          <cell r="GJ338" t="str">
            <v>Less than 50%</v>
          </cell>
          <cell r="GK338" t="str">
            <v>YES</v>
          </cell>
          <cell r="GL338">
            <v>5</v>
          </cell>
          <cell r="GM338">
            <v>25000</v>
          </cell>
          <cell r="GN338" t="str">
            <v>5 x 5kl</v>
          </cell>
          <cell r="GR338" t="str">
            <v>Reticulated for drinking purposes, Reticulated for water borne sewerage system</v>
          </cell>
          <cell r="GS338" t="str">
            <v>Less than 100% needed</v>
          </cell>
          <cell r="GT338" t="str">
            <v>Y</v>
          </cell>
          <cell r="GU338">
            <v>39</v>
          </cell>
          <cell r="GV338">
            <v>20</v>
          </cell>
          <cell r="GW338">
            <v>19</v>
          </cell>
          <cell r="GX338">
            <v>0</v>
          </cell>
          <cell r="GY338" t="str">
            <v>22</v>
          </cell>
          <cell r="GZ338">
            <v>13</v>
          </cell>
          <cell r="HA338">
            <v>0</v>
          </cell>
          <cell r="HB338">
            <v>0</v>
          </cell>
          <cell r="HC338">
            <v>0</v>
          </cell>
          <cell r="HD338">
            <v>1</v>
          </cell>
          <cell r="HE338" t="str">
            <v>1</v>
          </cell>
          <cell r="HF338">
            <v>0</v>
          </cell>
          <cell r="HG338" t="str">
            <v>0</v>
          </cell>
          <cell r="HH338">
            <v>1</v>
          </cell>
          <cell r="HI338">
            <v>1</v>
          </cell>
          <cell r="HJ338">
            <v>0</v>
          </cell>
          <cell r="HK338">
            <v>0</v>
          </cell>
          <cell r="HL338">
            <v>1</v>
          </cell>
          <cell r="HM338">
            <v>1</v>
          </cell>
          <cell r="HN338">
            <v>0</v>
          </cell>
          <cell r="HO338" t="str">
            <v>0</v>
          </cell>
          <cell r="HP338">
            <v>1</v>
          </cell>
          <cell r="HQ338" t="str">
            <v>1</v>
          </cell>
          <cell r="HR338">
            <v>11</v>
          </cell>
          <cell r="HS338">
            <v>16</v>
          </cell>
          <cell r="HT338">
            <v>14</v>
          </cell>
          <cell r="HU338">
            <v>4</v>
          </cell>
          <cell r="HW338">
            <v>1</v>
          </cell>
          <cell r="HX338">
            <v>1</v>
          </cell>
          <cell r="HY338" t="str">
            <v>0</v>
          </cell>
          <cell r="HZ338" t="str">
            <v>5</v>
          </cell>
          <cell r="IA338">
            <v>21</v>
          </cell>
          <cell r="IB338">
            <v>16</v>
          </cell>
          <cell r="IC338">
            <v>0</v>
          </cell>
          <cell r="ID338">
            <v>2</v>
          </cell>
          <cell r="IE338">
            <v>1</v>
          </cell>
          <cell r="IF338">
            <v>0</v>
          </cell>
          <cell r="IG338">
            <v>2979635.37</v>
          </cell>
          <cell r="IH338" t="str">
            <v>37073125,54</v>
          </cell>
          <cell r="II338" t="str">
            <v>1893</v>
          </cell>
          <cell r="IJ338">
            <v>8146637.6879000003</v>
          </cell>
          <cell r="IK338">
            <v>29972204.136799999</v>
          </cell>
          <cell r="IL338">
            <v>8920935.3121000007</v>
          </cell>
          <cell r="IM338">
            <v>11938223.810699999</v>
          </cell>
          <cell r="IN338" t="str">
            <v>2936731,0099</v>
          </cell>
          <cell r="IP338">
            <v>-27035473.126899999</v>
          </cell>
          <cell r="IQ338">
            <v>0.10386072557000001</v>
          </cell>
          <cell r="IS338">
            <v>100</v>
          </cell>
          <cell r="IT338">
            <v>5</v>
          </cell>
          <cell r="IU338" t="str">
            <v>CORRECTIVE MAINTENANCE</v>
          </cell>
        </row>
        <row r="339">
          <cell r="A339" t="str">
            <v>LESEDI SECONDARY SCHOOL</v>
          </cell>
          <cell r="B339" t="str">
            <v>GOVERNMENT SCHOOL</v>
          </cell>
          <cell r="C339" t="str">
            <v>NCPRP0233</v>
          </cell>
          <cell r="D339">
            <v>300100873</v>
          </cell>
          <cell r="E339" t="str">
            <v>HOUSE LESEDI</v>
          </cell>
          <cell r="F339" t="str">
            <v>JOHN TAOLO GAETSEWE</v>
          </cell>
          <cell r="G339" t="str">
            <v>GA-SEGONYANA</v>
          </cell>
          <cell r="H339" t="str">
            <v>MOTHIBISTAD</v>
          </cell>
          <cell r="I339" t="str">
            <v>MOTHIBISTAD</v>
          </cell>
          <cell r="J339" t="str">
            <v>FARM NO 219, BATLHAROS, MOTHIBISTAD, 8460</v>
          </cell>
          <cell r="K339" t="str">
            <v>-27.315823</v>
          </cell>
          <cell r="L339" t="str">
            <v>23.344340</v>
          </cell>
          <cell r="M339">
            <v>6</v>
          </cell>
          <cell r="N339" t="str">
            <v>KB LEKGETHO</v>
          </cell>
          <cell r="O339" t="str">
            <v>1</v>
          </cell>
          <cell r="P339" t="str">
            <v>EPHRAIM BONOLO MOTHELESI</v>
          </cell>
          <cell r="Q339" t="str">
            <v>0537731911</v>
          </cell>
          <cell r="R339" t="str">
            <v>0827137883</v>
          </cell>
          <cell r="S339" t="str">
            <v>MOTHELESI068@GMAIL.COM</v>
          </cell>
          <cell r="T339" t="str">
            <v>NO</v>
          </cell>
          <cell r="U339" t="str">
            <v>RURAL</v>
          </cell>
          <cell r="V339" t="str">
            <v>PTN 17</v>
          </cell>
          <cell r="W339" t="str">
            <v>2,6341</v>
          </cell>
          <cell r="X339">
            <v>4.8</v>
          </cell>
          <cell r="Y339" t="str">
            <v>-2,1659</v>
          </cell>
          <cell r="Z339">
            <v>2079</v>
          </cell>
          <cell r="AA339" t="str">
            <v>PERMANENT</v>
          </cell>
          <cell r="AB339" t="str">
            <v/>
          </cell>
          <cell r="AC339" t="str">
            <v/>
          </cell>
          <cell r="AD339" t="str">
            <v>PROVINCIAL</v>
          </cell>
          <cell r="AE339" t="str">
            <v/>
          </cell>
          <cell r="AF339" t="str">
            <v/>
          </cell>
          <cell r="AG339" t="str">
            <v>OPERATIONAL (LEARNERS AT THE SCHOOL)</v>
          </cell>
          <cell r="AH339" t="str">
            <v>PUBLIC</v>
          </cell>
          <cell r="AI339" t="str">
            <v>PUBLIC ORDINARY SCHOOL</v>
          </cell>
          <cell r="AJ339" t="str">
            <v xml:space="preserve">SECONDARY </v>
          </cell>
          <cell r="AK339">
            <v>911</v>
          </cell>
          <cell r="AL339" t="str">
            <v xml:space="preserve">LARGE SECONDARY </v>
          </cell>
          <cell r="AM339" t="str">
            <v xml:space="preserve">LEVEL 3 SECONDARY SCHOOL </v>
          </cell>
          <cell r="AN339" t="str">
            <v>GRADE 8</v>
          </cell>
          <cell r="AO339" t="str">
            <v>GRADE 12</v>
          </cell>
          <cell r="AP339" t="str">
            <v>426</v>
          </cell>
          <cell r="AQ339">
            <v>341</v>
          </cell>
          <cell r="AR339">
            <v>417</v>
          </cell>
          <cell r="AS339">
            <v>385</v>
          </cell>
          <cell r="AT339">
            <v>419</v>
          </cell>
          <cell r="AU339">
            <v>310</v>
          </cell>
          <cell r="AV339">
            <v>402</v>
          </cell>
          <cell r="AW339">
            <v>391</v>
          </cell>
          <cell r="AX339">
            <v>567</v>
          </cell>
          <cell r="AY339">
            <v>474</v>
          </cell>
          <cell r="AZ339">
            <v>425</v>
          </cell>
          <cell r="BA339">
            <v>424</v>
          </cell>
          <cell r="BB339">
            <v>539</v>
          </cell>
          <cell r="BC339">
            <v>911</v>
          </cell>
          <cell r="BK339" t="str">
            <v>C4</v>
          </cell>
          <cell r="BL339" t="str">
            <v>C3</v>
          </cell>
          <cell r="BM339" t="str">
            <v>C3</v>
          </cell>
          <cell r="CW339" t="str">
            <v>Flush toilet (septic tank)</v>
          </cell>
          <cell r="DO339" t="str">
            <v>412,25</v>
          </cell>
          <cell r="DP339" t="str">
            <v>WELDED MESH</v>
          </cell>
          <cell r="EH339">
            <v>2</v>
          </cell>
          <cell r="EM339" t="str">
            <v/>
          </cell>
          <cell r="EN339" t="str">
            <v>0</v>
          </cell>
          <cell r="EO339" t="str">
            <v>0</v>
          </cell>
          <cell r="EP339" t="str">
            <v>0</v>
          </cell>
          <cell r="EQ339" t="str">
            <v/>
          </cell>
          <cell r="FG339" t="str">
            <v>FULL SCHOOL - 0</v>
          </cell>
          <cell r="FH339" t="str">
            <v/>
          </cell>
          <cell r="FI339" t="str">
            <v>CONSTRUCTION OF HOSTEL IN PROGRESS</v>
          </cell>
          <cell r="FN339" t="str">
            <v>REPLACEMENT</v>
          </cell>
          <cell r="FP339">
            <v>1773653.6708</v>
          </cell>
          <cell r="FR339">
            <v>1773653.6708</v>
          </cell>
          <cell r="FT339">
            <v>1773653.6708</v>
          </cell>
          <cell r="FV339">
            <v>1773653.6708</v>
          </cell>
          <cell r="FW339">
            <v>7094614.6831999999</v>
          </cell>
          <cell r="GA339" t="str">
            <v/>
          </cell>
          <cell r="GC339" t="str">
            <v>Yes</v>
          </cell>
          <cell r="GD339">
            <v>0</v>
          </cell>
          <cell r="GE339">
            <v>0</v>
          </cell>
          <cell r="GF339">
            <v>0</v>
          </cell>
          <cell r="GG339" t="str">
            <v>0</v>
          </cell>
          <cell r="GH339" t="str">
            <v>0</v>
          </cell>
          <cell r="GI339" t="str">
            <v>Borehole/Well on site</v>
          </cell>
          <cell r="GJ339" t="str">
            <v>Less than 75%</v>
          </cell>
          <cell r="GK339" t="str">
            <v>NO</v>
          </cell>
          <cell r="GL339">
            <v>0</v>
          </cell>
          <cell r="GR339" t="str">
            <v>Reticulated for drinking purposes, Reticulated for water borne sewerage system</v>
          </cell>
          <cell r="GS339" t="str">
            <v>Less than 75% needed</v>
          </cell>
          <cell r="GT339" t="str">
            <v/>
          </cell>
          <cell r="GU339">
            <v>52</v>
          </cell>
          <cell r="GV339">
            <v>20</v>
          </cell>
          <cell r="GW339">
            <v>32</v>
          </cell>
          <cell r="GX339">
            <v>0</v>
          </cell>
          <cell r="GY339" t="str">
            <v>23</v>
          </cell>
          <cell r="GZ339">
            <v>5</v>
          </cell>
          <cell r="HA339">
            <v>0</v>
          </cell>
          <cell r="HB339">
            <v>0</v>
          </cell>
          <cell r="HC339">
            <v>0</v>
          </cell>
          <cell r="HD339">
            <v>1</v>
          </cell>
          <cell r="HE339" t="str">
            <v>0</v>
          </cell>
          <cell r="HF339">
            <v>0</v>
          </cell>
          <cell r="HG339" t="str">
            <v>1</v>
          </cell>
          <cell r="HH339">
            <v>1</v>
          </cell>
          <cell r="HI339">
            <v>0</v>
          </cell>
          <cell r="HJ339">
            <v>0</v>
          </cell>
          <cell r="HK339">
            <v>0</v>
          </cell>
          <cell r="HL339">
            <v>1</v>
          </cell>
          <cell r="HM339">
            <v>1</v>
          </cell>
          <cell r="HN339">
            <v>1</v>
          </cell>
          <cell r="HO339" t="str">
            <v>2</v>
          </cell>
          <cell r="HP339">
            <v>1</v>
          </cell>
          <cell r="HQ339" t="str">
            <v>0</v>
          </cell>
          <cell r="HR339">
            <v>8</v>
          </cell>
          <cell r="HS339">
            <v>12</v>
          </cell>
          <cell r="HT339">
            <v>17</v>
          </cell>
          <cell r="HU339">
            <v>8</v>
          </cell>
          <cell r="HW339">
            <v>1</v>
          </cell>
          <cell r="HX339">
            <v>1</v>
          </cell>
          <cell r="HY339" t="str">
            <v>0</v>
          </cell>
          <cell r="HZ339" t="str">
            <v>0</v>
          </cell>
          <cell r="IA339">
            <v>20</v>
          </cell>
          <cell r="IB339">
            <v>20</v>
          </cell>
          <cell r="IC339">
            <v>0</v>
          </cell>
          <cell r="ID339">
            <v>0</v>
          </cell>
          <cell r="IE339">
            <v>1</v>
          </cell>
          <cell r="IF339">
            <v>1</v>
          </cell>
          <cell r="IG339">
            <v>2192968.17</v>
          </cell>
          <cell r="IH339" t="str">
            <v>104243091,14</v>
          </cell>
          <cell r="II339" t="str">
            <v>2007</v>
          </cell>
          <cell r="IJ339">
            <v>12626141.088</v>
          </cell>
          <cell r="IK339">
            <v>37613388.114500001</v>
          </cell>
          <cell r="IL339">
            <v>1615586.9476000001</v>
          </cell>
          <cell r="IM339">
            <v>2162019.7760999999</v>
          </cell>
          <cell r="IN339" t="str">
            <v>1845061,28</v>
          </cell>
          <cell r="IP339">
            <v>-35768326.8345</v>
          </cell>
          <cell r="IQ339">
            <v>5.1996511076999999E-2</v>
          </cell>
          <cell r="IS339">
            <v>100</v>
          </cell>
          <cell r="IT339">
            <v>5</v>
          </cell>
          <cell r="IU339" t="str">
            <v>PREVENTATIVE MAINTENANCE</v>
          </cell>
        </row>
        <row r="340">
          <cell r="A340" t="str">
            <v>LETLHAKAJANENG PRIMARY SCHOOL</v>
          </cell>
          <cell r="B340" t="str">
            <v>GOVERNMENT SCHOOL</v>
          </cell>
          <cell r="C340" t="str">
            <v>NCPRP0124</v>
          </cell>
          <cell r="D340">
            <v>300100890</v>
          </cell>
          <cell r="E340" t="str">
            <v/>
          </cell>
          <cell r="F340" t="str">
            <v>JOHN TAOLO GAETSEWE</v>
          </cell>
          <cell r="G340" t="str">
            <v>JOE MOROLONG</v>
          </cell>
          <cell r="H340" t="str">
            <v>VRYBURG</v>
          </cell>
          <cell r="I340" t="str">
            <v>VRYBURG</v>
          </cell>
          <cell r="J340" t="str">
            <v>E70, LETLHAKAJANENG VILLAGE, KURUMAN, 8460</v>
          </cell>
          <cell r="K340" t="str">
            <v>-27.02086</v>
          </cell>
          <cell r="L340" t="str">
            <v>24.01593</v>
          </cell>
          <cell r="M340">
            <v>3</v>
          </cell>
          <cell r="N340" t="str">
            <v>GJ BUYS</v>
          </cell>
          <cell r="O340" t="str">
            <v>1</v>
          </cell>
          <cell r="P340" t="str">
            <v>MOKWATSI JANTJIE MALEPA</v>
          </cell>
          <cell r="Q340" t="str">
            <v>0723097191</v>
          </cell>
          <cell r="R340" t="str">
            <v>0828474437</v>
          </cell>
          <cell r="S340" t="str">
            <v>TMARUMO20@GMAIL.COM</v>
          </cell>
          <cell r="T340" t="str">
            <v>NO</v>
          </cell>
          <cell r="U340" t="str">
            <v>RURAL</v>
          </cell>
          <cell r="V340" t="str">
            <v>PTN 15 NO 509</v>
          </cell>
          <cell r="W340" t="str">
            <v>7,2342</v>
          </cell>
          <cell r="X340">
            <v>2.8</v>
          </cell>
          <cell r="Y340" t="str">
            <v>4,4342</v>
          </cell>
          <cell r="AA340" t="str">
            <v>PERMANENT</v>
          </cell>
          <cell r="AB340" t="str">
            <v/>
          </cell>
          <cell r="AC340" t="str">
            <v/>
          </cell>
          <cell r="AD340" t="str">
            <v>PROVINCIAL</v>
          </cell>
          <cell r="AE340" t="str">
            <v/>
          </cell>
          <cell r="AF340" t="str">
            <v/>
          </cell>
          <cell r="AG340" t="str">
            <v>OPERATIONAL (LEARNERS AT THE SCHOOL)</v>
          </cell>
          <cell r="AH340" t="str">
            <v>PUBLIC</v>
          </cell>
          <cell r="AI340" t="str">
            <v>PUBLIC ORDINARY SCHOOL</v>
          </cell>
          <cell r="AJ340" t="str">
            <v>PRIMARY</v>
          </cell>
          <cell r="AK340">
            <v>385</v>
          </cell>
          <cell r="AL340" t="str">
            <v>MEDIUM PRIMARY</v>
          </cell>
          <cell r="AM340" t="str">
            <v xml:space="preserve">LEVEL 2 PRIMARY SCHOOL </v>
          </cell>
          <cell r="AN340" t="str">
            <v>GRADE R</v>
          </cell>
          <cell r="AO340" t="str">
            <v>GRADE 7</v>
          </cell>
          <cell r="AP340" t="str">
            <v>305</v>
          </cell>
          <cell r="AQ340">
            <v>301</v>
          </cell>
          <cell r="AR340">
            <v>304</v>
          </cell>
          <cell r="AS340">
            <v>296</v>
          </cell>
          <cell r="AT340">
            <v>296</v>
          </cell>
          <cell r="AU340">
            <v>292</v>
          </cell>
          <cell r="AV340">
            <v>300</v>
          </cell>
          <cell r="AW340">
            <v>28</v>
          </cell>
          <cell r="AX340">
            <v>375</v>
          </cell>
          <cell r="AY340">
            <v>298</v>
          </cell>
          <cell r="AZ340">
            <v>307</v>
          </cell>
          <cell r="BA340">
            <v>312</v>
          </cell>
          <cell r="BB340">
            <v>363</v>
          </cell>
          <cell r="BC340">
            <v>385</v>
          </cell>
          <cell r="BE340">
            <v>0</v>
          </cell>
          <cell r="BK340" t="str">
            <v>C3</v>
          </cell>
          <cell r="BL340" t="str">
            <v>C2</v>
          </cell>
          <cell r="BM340" t="str">
            <v>C2</v>
          </cell>
          <cell r="CW340" t="str">
            <v>VIP</v>
          </cell>
          <cell r="DO340" t="str">
            <v>801,99</v>
          </cell>
          <cell r="DP340" t="str">
            <v xml:space="preserve"> </v>
          </cell>
          <cell r="EH340">
            <v>2</v>
          </cell>
          <cell r="EM340" t="str">
            <v>YES</v>
          </cell>
          <cell r="EN340" t="str">
            <v/>
          </cell>
          <cell r="EO340" t="str">
            <v/>
          </cell>
          <cell r="EP340" t="str">
            <v/>
          </cell>
          <cell r="EQ340" t="str">
            <v/>
          </cell>
          <cell r="FH340" t="str">
            <v/>
          </cell>
          <cell r="FI340" t="str">
            <v>WORST SCHOOLS LIST</v>
          </cell>
          <cell r="FJ340" t="str">
            <v>CHECK CONDITION</v>
          </cell>
          <cell r="FP340">
            <v>3649274.72</v>
          </cell>
          <cell r="FR340">
            <v>3649274.72</v>
          </cell>
          <cell r="FT340">
            <v>3649274.72</v>
          </cell>
          <cell r="FV340">
            <v>3649274.72</v>
          </cell>
          <cell r="FW340">
            <v>14597098.880000001</v>
          </cell>
          <cell r="GA340" t="str">
            <v/>
          </cell>
          <cell r="GC340" t="str">
            <v>Yes</v>
          </cell>
          <cell r="GD340">
            <v>0</v>
          </cell>
          <cell r="GE340">
            <v>0</v>
          </cell>
          <cell r="GF340">
            <v>0</v>
          </cell>
          <cell r="GG340" t="str">
            <v>0</v>
          </cell>
          <cell r="GH340" t="str">
            <v>0</v>
          </cell>
          <cell r="GI340" t="str">
            <v>Borehole/Well on site, Municipal/Communal</v>
          </cell>
          <cell r="GJ340" t="str">
            <v>Less than 25%</v>
          </cell>
          <cell r="GK340" t="str">
            <v>YES</v>
          </cell>
          <cell r="GL340">
            <v>4</v>
          </cell>
          <cell r="GM340">
            <v>15000</v>
          </cell>
          <cell r="GN340" t="str">
            <v>3 x 5kl</v>
          </cell>
          <cell r="GP340" t="str">
            <v>1 x 2.5kl</v>
          </cell>
          <cell r="GR340" t="str">
            <v>Reticulated for drinking purposes</v>
          </cell>
          <cell r="GS340" t="str">
            <v>Need to be replaced</v>
          </cell>
          <cell r="GT340" t="str">
            <v>Y</v>
          </cell>
          <cell r="GU340">
            <v>4</v>
          </cell>
          <cell r="GV340">
            <v>16</v>
          </cell>
          <cell r="GW340">
            <v>-12</v>
          </cell>
          <cell r="GX340">
            <v>0.75</v>
          </cell>
          <cell r="GY340" t="str">
            <v>2</v>
          </cell>
          <cell r="GZ340">
            <v>9</v>
          </cell>
          <cell r="HA340">
            <v>7</v>
          </cell>
          <cell r="HB340">
            <v>0.77777777777777779</v>
          </cell>
          <cell r="HC340">
            <v>0</v>
          </cell>
          <cell r="HD340">
            <v>1</v>
          </cell>
          <cell r="HE340" t="str">
            <v>1</v>
          </cell>
          <cell r="HF340">
            <v>0</v>
          </cell>
          <cell r="HG340" t="str">
            <v>0</v>
          </cell>
          <cell r="HH340">
            <v>1</v>
          </cell>
          <cell r="HI340">
            <v>1</v>
          </cell>
          <cell r="HJ340">
            <v>0</v>
          </cell>
          <cell r="HK340">
            <v>0</v>
          </cell>
          <cell r="HL340">
            <v>1</v>
          </cell>
          <cell r="HM340">
            <v>1</v>
          </cell>
          <cell r="HN340">
            <v>0</v>
          </cell>
          <cell r="HO340" t="str">
            <v>0</v>
          </cell>
          <cell r="HP340">
            <v>0</v>
          </cell>
          <cell r="HQ340" t="str">
            <v>0</v>
          </cell>
          <cell r="HR340">
            <v>2</v>
          </cell>
          <cell r="HS340">
            <v>2</v>
          </cell>
          <cell r="HT340">
            <v>10</v>
          </cell>
          <cell r="HU340">
            <v>9</v>
          </cell>
          <cell r="HW340">
            <v>0</v>
          </cell>
          <cell r="HX340">
            <v>1</v>
          </cell>
          <cell r="HY340" t="str">
            <v>1</v>
          </cell>
          <cell r="HZ340" t="str">
            <v>0</v>
          </cell>
          <cell r="IA340">
            <v>9</v>
          </cell>
          <cell r="IB340">
            <v>9</v>
          </cell>
          <cell r="IC340">
            <v>0</v>
          </cell>
          <cell r="ID340">
            <v>0</v>
          </cell>
          <cell r="IE340">
            <v>1</v>
          </cell>
          <cell r="IF340">
            <v>1</v>
          </cell>
          <cell r="IG340">
            <v>2648920.64</v>
          </cell>
          <cell r="IH340" t="str">
            <v>9830274,42</v>
          </cell>
          <cell r="II340" t="str">
            <v>TBD</v>
          </cell>
          <cell r="IJ340">
            <v>6950294.7598999999</v>
          </cell>
          <cell r="IK340">
            <v>13476950.177200001</v>
          </cell>
          <cell r="IL340">
            <v>1279766.2808000001</v>
          </cell>
          <cell r="IM340">
            <v>1712615.9702999999</v>
          </cell>
          <cell r="IN340" t="str">
            <v>2648920,64</v>
          </cell>
          <cell r="IP340">
            <v>-10828029.5372</v>
          </cell>
          <cell r="IQ340">
            <v>0.30405045683999998</v>
          </cell>
          <cell r="IS340">
            <v>100</v>
          </cell>
          <cell r="IT340">
            <v>5</v>
          </cell>
          <cell r="IU340" t="str">
            <v>PREVENTATIVE MAINTENANCE</v>
          </cell>
        </row>
        <row r="341">
          <cell r="A341" t="str">
            <v>LETSHEGO PRIMARY SCHOOL</v>
          </cell>
          <cell r="B341" t="str">
            <v>GOVERNMENT SCHOOL</v>
          </cell>
          <cell r="C341" t="str">
            <v>NCPRP1287</v>
          </cell>
          <cell r="D341">
            <v>300014401</v>
          </cell>
          <cell r="E341" t="str">
            <v/>
          </cell>
          <cell r="F341" t="str">
            <v>FRANCES BAARD</v>
          </cell>
          <cell r="G341" t="str">
            <v>SOL PLAATJE</v>
          </cell>
          <cell r="H341" t="str">
            <v>KIMBERLEY</v>
          </cell>
          <cell r="I341" t="str">
            <v>REDIRILE</v>
          </cell>
          <cell r="J341" t="str">
            <v>1724 JEREMIAH SEBE STREET, GALESHEWE, KIMBERLEY, 8345</v>
          </cell>
          <cell r="K341" t="str">
            <v>-28.7009</v>
          </cell>
          <cell r="L341" t="str">
            <v>24.71699</v>
          </cell>
          <cell r="M341">
            <v>4</v>
          </cell>
          <cell r="N341" t="str">
            <v>SS DUSTILE</v>
          </cell>
          <cell r="O341" t="str">
            <v>2</v>
          </cell>
          <cell r="P341" t="str">
            <v>JOHN JANTJIE MOKWENA</v>
          </cell>
          <cell r="Q341" t="str">
            <v>0538742601</v>
          </cell>
          <cell r="R341" t="str">
            <v>0839866544</v>
          </cell>
          <cell r="S341" t="str">
            <v>LETSHEGOPRIMARY@TELKOMSA.NET</v>
          </cell>
          <cell r="T341" t="str">
            <v>NO</v>
          </cell>
          <cell r="U341" t="str">
            <v>URBAN</v>
          </cell>
          <cell r="V341" t="str">
            <v>1724</v>
          </cell>
          <cell r="W341" t="str">
            <v>2,3412</v>
          </cell>
          <cell r="X341">
            <v>2.8</v>
          </cell>
          <cell r="Y341" t="str">
            <v>-0,4588</v>
          </cell>
          <cell r="Z341">
            <v>2710</v>
          </cell>
          <cell r="AA341" t="str">
            <v>PERMANENT</v>
          </cell>
          <cell r="AB341" t="str">
            <v/>
          </cell>
          <cell r="AC341" t="str">
            <v/>
          </cell>
          <cell r="AD341" t="str">
            <v>NATIONAL</v>
          </cell>
          <cell r="AE341" t="str">
            <v/>
          </cell>
          <cell r="AF341" t="str">
            <v/>
          </cell>
          <cell r="AG341" t="str">
            <v>OPERATIONAL (LEARNERS AT THE SCHOOL)</v>
          </cell>
          <cell r="AH341" t="str">
            <v>PUBLIC</v>
          </cell>
          <cell r="AI341" t="str">
            <v>PUBLIC ORDINARY SCHOOL</v>
          </cell>
          <cell r="AJ341" t="str">
            <v>PRIMARY</v>
          </cell>
          <cell r="AK341">
            <v>626</v>
          </cell>
          <cell r="AL341" t="str">
            <v>LARGE PRIMARY</v>
          </cell>
          <cell r="AM341" t="str">
            <v xml:space="preserve">LEVEL 3 PRIMARY SCHOOL </v>
          </cell>
          <cell r="AN341" t="str">
            <v>GRADE R</v>
          </cell>
          <cell r="AO341" t="str">
            <v>GRADE 7</v>
          </cell>
          <cell r="AP341" t="str">
            <v>838</v>
          </cell>
          <cell r="AQ341">
            <v>826</v>
          </cell>
          <cell r="AR341">
            <v>820</v>
          </cell>
          <cell r="AS341">
            <v>850</v>
          </cell>
          <cell r="AT341">
            <v>813</v>
          </cell>
          <cell r="AU341">
            <v>834</v>
          </cell>
          <cell r="AV341">
            <v>811</v>
          </cell>
          <cell r="AW341">
            <v>742</v>
          </cell>
          <cell r="AX341">
            <v>896</v>
          </cell>
          <cell r="AY341">
            <v>747</v>
          </cell>
          <cell r="AZ341">
            <v>717</v>
          </cell>
          <cell r="BA341">
            <v>678</v>
          </cell>
          <cell r="BB341">
            <v>636</v>
          </cell>
          <cell r="BC341">
            <v>626</v>
          </cell>
          <cell r="BE341">
            <v>0</v>
          </cell>
          <cell r="BK341" t="str">
            <v>C3</v>
          </cell>
          <cell r="BL341" t="str">
            <v>C3</v>
          </cell>
          <cell r="BM341" t="str">
            <v>C3</v>
          </cell>
          <cell r="CW341" t="str">
            <v>Flush toilet (municipal)</v>
          </cell>
          <cell r="DO341" t="str">
            <v>604,41</v>
          </cell>
          <cell r="DP341" t="str">
            <v>STEEL PALISADE</v>
          </cell>
          <cell r="EH341">
            <v>1</v>
          </cell>
          <cell r="EM341" t="str">
            <v/>
          </cell>
          <cell r="EN341" t="str">
            <v/>
          </cell>
          <cell r="EO341" t="str">
            <v/>
          </cell>
          <cell r="EP341" t="str">
            <v/>
          </cell>
          <cell r="EQ341" t="str">
            <v/>
          </cell>
          <cell r="FH341" t="str">
            <v/>
          </cell>
          <cell r="FI341" t="str">
            <v/>
          </cell>
          <cell r="FP341">
            <v>0</v>
          </cell>
          <cell r="FR341">
            <v>0</v>
          </cell>
          <cell r="FT341">
            <v>0</v>
          </cell>
          <cell r="FV341">
            <v>0</v>
          </cell>
          <cell r="FW341">
            <v>0</v>
          </cell>
          <cell r="GA341" t="str">
            <v/>
          </cell>
          <cell r="GC341" t="str">
            <v>Yes</v>
          </cell>
          <cell r="GD341">
            <v>0</v>
          </cell>
          <cell r="GE341">
            <v>0</v>
          </cell>
          <cell r="GF341">
            <v>0</v>
          </cell>
          <cell r="GG341" t="str">
            <v>0</v>
          </cell>
          <cell r="GH341" t="str">
            <v>0</v>
          </cell>
          <cell r="GI341" t="str">
            <v>Borehole/Well on site, Municipal/Communal</v>
          </cell>
          <cell r="GJ341" t="str">
            <v>Always available</v>
          </cell>
          <cell r="GK341" t="str">
            <v>NO</v>
          </cell>
          <cell r="GL341">
            <v>0</v>
          </cell>
          <cell r="GR341" t="str">
            <v>Reticulated for drinking purposes, Reticulated for vegetable garden, Reticulated for water borne sewerage system</v>
          </cell>
          <cell r="GS341" t="str">
            <v>Need to be replaced</v>
          </cell>
          <cell r="GT341" t="str">
            <v/>
          </cell>
          <cell r="GU341">
            <v>29</v>
          </cell>
          <cell r="GV341">
            <v>20</v>
          </cell>
          <cell r="GW341">
            <v>9</v>
          </cell>
          <cell r="GX341">
            <v>0.25</v>
          </cell>
          <cell r="GY341" t="str">
            <v>16</v>
          </cell>
          <cell r="GZ341">
            <v>13</v>
          </cell>
          <cell r="HA341">
            <v>3</v>
          </cell>
          <cell r="HB341">
            <v>0.23076923076923078</v>
          </cell>
          <cell r="HC341">
            <v>0</v>
          </cell>
          <cell r="HD341">
            <v>1</v>
          </cell>
          <cell r="HE341" t="str">
            <v>0</v>
          </cell>
          <cell r="HF341">
            <v>0</v>
          </cell>
          <cell r="HG341" t="str">
            <v>0</v>
          </cell>
          <cell r="HH341">
            <v>1</v>
          </cell>
          <cell r="HI341">
            <v>1</v>
          </cell>
          <cell r="HJ341">
            <v>0</v>
          </cell>
          <cell r="HK341">
            <v>0</v>
          </cell>
          <cell r="HL341">
            <v>1</v>
          </cell>
          <cell r="HM341">
            <v>1</v>
          </cell>
          <cell r="HN341">
            <v>1</v>
          </cell>
          <cell r="HO341" t="str">
            <v>1</v>
          </cell>
          <cell r="HP341">
            <v>1</v>
          </cell>
          <cell r="HQ341" t="str">
            <v>0</v>
          </cell>
          <cell r="HR341">
            <v>11</v>
          </cell>
          <cell r="HS341">
            <v>11</v>
          </cell>
          <cell r="HT341">
            <v>14</v>
          </cell>
          <cell r="HU341">
            <v>5</v>
          </cell>
          <cell r="HW341">
            <v>0</v>
          </cell>
          <cell r="HX341">
            <v>0</v>
          </cell>
          <cell r="HY341" t="str">
            <v>0</v>
          </cell>
          <cell r="HZ341" t="str">
            <v>0</v>
          </cell>
          <cell r="IA341">
            <v>22</v>
          </cell>
          <cell r="IB341">
            <v>22</v>
          </cell>
          <cell r="IC341">
            <v>0</v>
          </cell>
          <cell r="ID341">
            <v>0</v>
          </cell>
          <cell r="IE341">
            <v>1</v>
          </cell>
          <cell r="IF341">
            <v>1</v>
          </cell>
          <cell r="IG341">
            <v>637963.47</v>
          </cell>
          <cell r="IH341" t="str">
            <v>26952631,92</v>
          </cell>
          <cell r="II341" t="str">
            <v>1982</v>
          </cell>
          <cell r="IJ341">
            <v>9057270.1280000005</v>
          </cell>
          <cell r="IK341">
            <v>28569789.835200001</v>
          </cell>
          <cell r="IL341">
            <v>4302106.0360000003</v>
          </cell>
          <cell r="IM341">
            <v>5757188.3349000001</v>
          </cell>
          <cell r="IN341" t="str">
            <v>671131,89</v>
          </cell>
          <cell r="IP341">
            <v>-27898657.9452</v>
          </cell>
          <cell r="IQ341">
            <v>2.4900421395999999E-2</v>
          </cell>
          <cell r="IS341">
            <v>100</v>
          </cell>
          <cell r="IT341">
            <v>5</v>
          </cell>
          <cell r="IU341" t="str">
            <v>PREVENTATIVE MAINTENANCE</v>
          </cell>
        </row>
        <row r="342">
          <cell r="A342" t="str">
            <v>LILIAN NOVEVE COMBINED SCHOOL</v>
          </cell>
          <cell r="B342" t="str">
            <v>CLOSED</v>
          </cell>
          <cell r="C342" t="str">
            <v>NCPRP1853</v>
          </cell>
          <cell r="D342">
            <v>300045306</v>
          </cell>
          <cell r="E342" t="str">
            <v/>
          </cell>
          <cell r="F342" t="str">
            <v>PIXLEY KA SEME</v>
          </cell>
          <cell r="G342" t="str">
            <v>UBUNTU</v>
          </cell>
          <cell r="H342" t="str">
            <v>VICTORIA WEST</v>
          </cell>
          <cell r="I342" t="str">
            <v>VICTORIA WEST</v>
          </cell>
          <cell r="J342" t="str">
            <v>MASINYUSANE TOWNSHIP, VICTORIA WEST, VICTORIAWEST, 7070</v>
          </cell>
          <cell r="K342" t="str">
            <v>-31,40494</v>
          </cell>
          <cell r="L342" t="str">
            <v>23,12063</v>
          </cell>
          <cell r="N342" t="str">
            <v>CLOSED</v>
          </cell>
          <cell r="O342" t="str">
            <v>CLOSED</v>
          </cell>
          <cell r="T342" t="str">
            <v>CLOSED</v>
          </cell>
          <cell r="U342" t="str">
            <v>URBAN</v>
          </cell>
          <cell r="V342" t="str">
            <v>1997</v>
          </cell>
          <cell r="W342" t="str">
            <v>3,0726</v>
          </cell>
          <cell r="X342">
            <v>4.8</v>
          </cell>
          <cell r="Y342" t="str">
            <v>-1,7274</v>
          </cell>
          <cell r="AA342" t="str">
            <v>CLOSED</v>
          </cell>
          <cell r="AB342" t="str">
            <v>CLOSED</v>
          </cell>
          <cell r="AC342" t="str">
            <v>CLOSED</v>
          </cell>
          <cell r="AD342" t="str">
            <v>CLOSED</v>
          </cell>
          <cell r="AE342" t="str">
            <v>CLOSED</v>
          </cell>
          <cell r="AF342" t="str">
            <v>CLOSED</v>
          </cell>
          <cell r="AG342" t="str">
            <v>SCHOOL OFFICIALLY CLOSED</v>
          </cell>
          <cell r="AH342" t="str">
            <v>CLOSED</v>
          </cell>
          <cell r="AI342" t="str">
            <v>SCHOOL CLOSED</v>
          </cell>
          <cell r="AJ342" t="str">
            <v>CLOSED</v>
          </cell>
          <cell r="AK342">
            <v>0</v>
          </cell>
          <cell r="AL342" t="str">
            <v>CLOSED</v>
          </cell>
          <cell r="AM342" t="str">
            <v>CLOSED</v>
          </cell>
          <cell r="AN342" t="str">
            <v>GRADE 1</v>
          </cell>
          <cell r="AO342" t="str">
            <v>GRADE 10</v>
          </cell>
          <cell r="AP342" t="str">
            <v/>
          </cell>
          <cell r="BC342">
            <v>0</v>
          </cell>
          <cell r="BK342" t="str">
            <v>C3</v>
          </cell>
          <cell r="BL342" t="str">
            <v>C1</v>
          </cell>
          <cell r="CW342" t="str">
            <v/>
          </cell>
          <cell r="DO342" t="str">
            <v/>
          </cell>
          <cell r="DP342" t="str">
            <v xml:space="preserve"> </v>
          </cell>
          <cell r="EM342" t="str">
            <v/>
          </cell>
          <cell r="EN342" t="str">
            <v/>
          </cell>
          <cell r="EO342" t="str">
            <v/>
          </cell>
          <cell r="EP342" t="str">
            <v/>
          </cell>
          <cell r="EQ342" t="str">
            <v/>
          </cell>
          <cell r="FH342" t="str">
            <v/>
          </cell>
          <cell r="FI342" t="str">
            <v/>
          </cell>
          <cell r="FP342">
            <v>0</v>
          </cell>
          <cell r="FR342">
            <v>0</v>
          </cell>
          <cell r="FT342">
            <v>0</v>
          </cell>
          <cell r="FV342">
            <v>0</v>
          </cell>
          <cell r="FW342">
            <v>0</v>
          </cell>
          <cell r="GA342" t="str">
            <v/>
          </cell>
          <cell r="GC342" t="str">
            <v/>
          </cell>
          <cell r="GG342" t="str">
            <v/>
          </cell>
          <cell r="GH342" t="str">
            <v/>
          </cell>
          <cell r="GT342" t="str">
            <v/>
          </cell>
          <cell r="GY342" t="str">
            <v/>
          </cell>
          <cell r="HE342" t="str">
            <v/>
          </cell>
          <cell r="HG342" t="str">
            <v/>
          </cell>
          <cell r="HO342" t="str">
            <v/>
          </cell>
          <cell r="HQ342" t="str">
            <v/>
          </cell>
          <cell r="HY342" t="str">
            <v/>
          </cell>
          <cell r="HZ342" t="str">
            <v/>
          </cell>
          <cell r="IH342" t="str">
            <v/>
          </cell>
          <cell r="II342" t="str">
            <v>1988</v>
          </cell>
          <cell r="IJ342">
            <v>2052099.4</v>
          </cell>
          <cell r="IK342">
            <v>3956945.0411999999</v>
          </cell>
          <cell r="IL342">
            <v>821612.47660000005</v>
          </cell>
          <cell r="IM342">
            <v>1099502.831</v>
          </cell>
          <cell r="IN342" t="str">
            <v/>
          </cell>
          <cell r="IP342">
            <v>-3956945.0411999999</v>
          </cell>
          <cell r="IS342">
            <v>100</v>
          </cell>
          <cell r="IT342">
            <v>5</v>
          </cell>
          <cell r="IU342" t="str">
            <v>PREVENTATIVE MAINTENANCE</v>
          </cell>
        </row>
        <row r="343">
          <cell r="A343" t="str">
            <v>LIME ACRES PRIMARY SCHOOL</v>
          </cell>
          <cell r="B343" t="str">
            <v>PRIVATE PROPERTY</v>
          </cell>
          <cell r="C343" t="str">
            <v>NCPRP1773</v>
          </cell>
          <cell r="D343">
            <v>300044210</v>
          </cell>
          <cell r="E343" t="str">
            <v/>
          </cell>
          <cell r="F343" t="str">
            <v>ZF MGCAWU</v>
          </cell>
          <cell r="G343" t="str">
            <v>KGATELOPELE</v>
          </cell>
          <cell r="H343" t="str">
            <v>LIME ACRES</v>
          </cell>
          <cell r="I343" t="str">
            <v>LIME ACRES</v>
          </cell>
          <cell r="J343" t="str">
            <v>SHELEJA, CARTER BLOCK NO 458, LIME ACRES, 8410</v>
          </cell>
          <cell r="K343" t="str">
            <v>-28.36221</v>
          </cell>
          <cell r="L343" t="str">
            <v>23.47429</v>
          </cell>
          <cell r="M343">
            <v>5</v>
          </cell>
          <cell r="N343" t="str">
            <v>LC SEHAKO</v>
          </cell>
          <cell r="O343" t="str">
            <v>5</v>
          </cell>
          <cell r="P343" t="str">
            <v>LYNETTE STANDER</v>
          </cell>
          <cell r="Q343" t="str">
            <v>0533131212</v>
          </cell>
          <cell r="R343" t="str">
            <v>0764633577</v>
          </cell>
          <cell r="S343" t="str">
            <v>LSKPMG@TELKOMSA.NET</v>
          </cell>
          <cell r="T343" t="str">
            <v>TBD</v>
          </cell>
          <cell r="U343" t="str">
            <v>URBAN</v>
          </cell>
          <cell r="V343" t="str">
            <v xml:space="preserve">PTN 54 </v>
          </cell>
          <cell r="W343" t="str">
            <v>7,7909</v>
          </cell>
          <cell r="X343">
            <v>2.8</v>
          </cell>
          <cell r="Y343" t="str">
            <v>4,9909</v>
          </cell>
          <cell r="Z343">
            <v>806</v>
          </cell>
          <cell r="AA343" t="str">
            <v>TEMPORARY</v>
          </cell>
          <cell r="AB343" t="str">
            <v>LEASED</v>
          </cell>
          <cell r="AC343" t="str">
            <v>MINE SECTION 14</v>
          </cell>
          <cell r="AD343" t="str">
            <v>PRIVATE / COMMERCIAL</v>
          </cell>
          <cell r="AE343" t="str">
            <v>NO</v>
          </cell>
          <cell r="AF343" t="str">
            <v>PPC LIME</v>
          </cell>
          <cell r="AG343" t="str">
            <v>OPERATIONAL (LEARNERS AT THE SCHOOL)</v>
          </cell>
          <cell r="AH343" t="str">
            <v>PUBLIC</v>
          </cell>
          <cell r="AI343" t="str">
            <v>PUBLIC ORDINARY SCHOOL</v>
          </cell>
          <cell r="AJ343" t="str">
            <v>PRIMARY</v>
          </cell>
          <cell r="AK343">
            <v>656</v>
          </cell>
          <cell r="AL343" t="str">
            <v>LARGE PRIMARY</v>
          </cell>
          <cell r="AM343" t="str">
            <v xml:space="preserve">LEVEL 2 PRIMARY SCHOOL </v>
          </cell>
          <cell r="AN343" t="str">
            <v>GRADE R</v>
          </cell>
          <cell r="AO343" t="str">
            <v>GRADE 7</v>
          </cell>
          <cell r="AP343" t="str">
            <v>393</v>
          </cell>
          <cell r="AQ343">
            <v>382</v>
          </cell>
          <cell r="AR343">
            <v>387</v>
          </cell>
          <cell r="AS343">
            <v>404</v>
          </cell>
          <cell r="AT343">
            <v>398</v>
          </cell>
          <cell r="AU343">
            <v>378</v>
          </cell>
          <cell r="AV343">
            <v>433</v>
          </cell>
          <cell r="AW343">
            <v>445</v>
          </cell>
          <cell r="AX343">
            <v>626</v>
          </cell>
          <cell r="AY343">
            <v>501</v>
          </cell>
          <cell r="AZ343">
            <v>540</v>
          </cell>
          <cell r="BA343">
            <v>590</v>
          </cell>
          <cell r="BB343">
            <v>618</v>
          </cell>
          <cell r="BC343">
            <v>656</v>
          </cell>
          <cell r="BE343">
            <v>0</v>
          </cell>
          <cell r="BK343" t="str">
            <v>C3</v>
          </cell>
          <cell r="BL343" t="str">
            <v>C4</v>
          </cell>
          <cell r="BM343" t="str">
            <v>C4</v>
          </cell>
          <cell r="CW343" t="str">
            <v>Flush toilet (municipal)</v>
          </cell>
          <cell r="DO343" t="str">
            <v>1341,65</v>
          </cell>
          <cell r="DP343" t="str">
            <v>RAZOR WIRE FENCE</v>
          </cell>
          <cell r="EH343">
            <v>9</v>
          </cell>
          <cell r="EM343" t="str">
            <v/>
          </cell>
          <cell r="EN343" t="str">
            <v/>
          </cell>
          <cell r="EO343" t="str">
            <v/>
          </cell>
          <cell r="EP343" t="str">
            <v/>
          </cell>
          <cell r="EQ343" t="str">
            <v/>
          </cell>
          <cell r="FH343" t="str">
            <v/>
          </cell>
          <cell r="FI343" t="str">
            <v>NEED 1 ECD NO ECD / MINE SCHOOL: PCC LIME</v>
          </cell>
          <cell r="FP343">
            <v>3442712</v>
          </cell>
          <cell r="FR343">
            <v>3442712</v>
          </cell>
          <cell r="FT343">
            <v>3442712</v>
          </cell>
          <cell r="FV343">
            <v>3442712</v>
          </cell>
          <cell r="FW343">
            <v>13770848</v>
          </cell>
          <cell r="GA343" t="str">
            <v/>
          </cell>
          <cell r="GC343" t="str">
            <v>Yes</v>
          </cell>
          <cell r="GD343">
            <v>0</v>
          </cell>
          <cell r="GE343">
            <v>0</v>
          </cell>
          <cell r="GF343">
            <v>0</v>
          </cell>
          <cell r="GG343" t="str">
            <v>0</v>
          </cell>
          <cell r="GH343" t="str">
            <v>0</v>
          </cell>
          <cell r="GI343" t="str">
            <v>Municipal Yard Supply</v>
          </cell>
          <cell r="GJ343" t="str">
            <v>Less than 75%</v>
          </cell>
          <cell r="GK343" t="str">
            <v>YES</v>
          </cell>
          <cell r="GL343">
            <v>1</v>
          </cell>
          <cell r="GM343">
            <v>2500</v>
          </cell>
          <cell r="GN343" t="str">
            <v>1 x 2.5kl</v>
          </cell>
          <cell r="GR343" t="str">
            <v>Reticulated for drinking purposes, Reticulated for water borne sewerage system, Reticulated for watering of sport fields and gardens</v>
          </cell>
          <cell r="GS343" t="str">
            <v>Need to be replaced</v>
          </cell>
          <cell r="GT343" t="str">
            <v/>
          </cell>
          <cell r="GU343">
            <v>14</v>
          </cell>
          <cell r="GV343">
            <v>16</v>
          </cell>
          <cell r="GW343">
            <v>-2</v>
          </cell>
          <cell r="GX343">
            <v>1</v>
          </cell>
          <cell r="GY343" t="str">
            <v>14</v>
          </cell>
          <cell r="GZ343">
            <v>9</v>
          </cell>
          <cell r="HA343">
            <v>1</v>
          </cell>
          <cell r="HB343">
            <v>0.1111111111111111</v>
          </cell>
          <cell r="HC343">
            <v>0</v>
          </cell>
          <cell r="HD343">
            <v>1</v>
          </cell>
          <cell r="HE343" t="str">
            <v>0</v>
          </cell>
          <cell r="HF343">
            <v>2</v>
          </cell>
          <cell r="HG343" t="str">
            <v>0</v>
          </cell>
          <cell r="HH343">
            <v>1</v>
          </cell>
          <cell r="HI343">
            <v>1</v>
          </cell>
          <cell r="HJ343">
            <v>1</v>
          </cell>
          <cell r="HK343">
            <v>0</v>
          </cell>
          <cell r="HL343">
            <v>1</v>
          </cell>
          <cell r="HM343">
            <v>1</v>
          </cell>
          <cell r="HN343">
            <v>0</v>
          </cell>
          <cell r="HO343" t="str">
            <v>0</v>
          </cell>
          <cell r="HP343">
            <v>0</v>
          </cell>
          <cell r="HQ343" t="str">
            <v>0</v>
          </cell>
          <cell r="HR343">
            <v>10</v>
          </cell>
          <cell r="HS343">
            <v>10</v>
          </cell>
          <cell r="HT343">
            <v>10</v>
          </cell>
          <cell r="HU343">
            <v>2</v>
          </cell>
          <cell r="HW343">
            <v>0</v>
          </cell>
          <cell r="HX343">
            <v>0</v>
          </cell>
          <cell r="HY343" t="str">
            <v>0</v>
          </cell>
          <cell r="HZ343" t="str">
            <v>6</v>
          </cell>
          <cell r="IA343">
            <v>27</v>
          </cell>
          <cell r="IB343">
            <v>21</v>
          </cell>
          <cell r="IC343">
            <v>3</v>
          </cell>
          <cell r="ID343">
            <v>11</v>
          </cell>
          <cell r="IE343">
            <v>1</v>
          </cell>
          <cell r="IF343">
            <v>0</v>
          </cell>
          <cell r="IG343">
            <v>107141.89</v>
          </cell>
          <cell r="IH343" t="str">
            <v>36352657</v>
          </cell>
          <cell r="II343" t="str">
            <v>1993</v>
          </cell>
          <cell r="IJ343">
            <v>7213615.182</v>
          </cell>
          <cell r="IK343">
            <v>43248232.086999997</v>
          </cell>
          <cell r="IL343">
            <v>12697221.032500001</v>
          </cell>
          <cell r="IM343">
            <v>16991745.950100001</v>
          </cell>
          <cell r="IN343" t="str">
            <v>107141,89</v>
          </cell>
          <cell r="IP343">
            <v>-43141090.196900003</v>
          </cell>
          <cell r="IQ343">
            <v>5.3901428369999997E-2</v>
          </cell>
          <cell r="IS343">
            <v>100</v>
          </cell>
          <cell r="IT343">
            <v>5</v>
          </cell>
          <cell r="IU343" t="str">
            <v>PREVENTATIVE MAINTENANCE</v>
          </cell>
        </row>
        <row r="344">
          <cell r="A344" t="str">
            <v>LION OF JUDAH_UPINGTON CHRISTIAN ACADEMY</v>
          </cell>
          <cell r="B344" t="str">
            <v>PRIVATE SCHOOL</v>
          </cell>
          <cell r="C344" t="str">
            <v>NCPRP0512</v>
          </cell>
          <cell r="D344">
            <v>300042308</v>
          </cell>
          <cell r="E344" t="str">
            <v/>
          </cell>
          <cell r="F344" t="str">
            <v>ZF MGCAWU</v>
          </cell>
          <cell r="G344" t="str">
            <v>DAWID KRUIPER</v>
          </cell>
          <cell r="H344" t="str">
            <v>UPINGTON</v>
          </cell>
          <cell r="I344" t="str">
            <v>UPINGTON</v>
          </cell>
          <cell r="J344" t="str">
            <v>SCHRODER AND DU TOITSPAN STREET, UPINGTON, 8801</v>
          </cell>
          <cell r="K344" t="str">
            <v>-28,44143</v>
          </cell>
          <cell r="L344" t="str">
            <v>21,263569</v>
          </cell>
          <cell r="N344" t="str">
            <v>PRIVATE</v>
          </cell>
          <cell r="O344" t="str">
            <v>PRIVATE</v>
          </cell>
          <cell r="P344" t="str">
            <v xml:space="preserve"> ; Cellphone: </v>
          </cell>
          <cell r="Q344" t="str">
            <v>() 0823145703</v>
          </cell>
          <cell r="R344" t="str">
            <v xml:space="preserve">() </v>
          </cell>
          <cell r="S344" t="str">
            <v/>
          </cell>
          <cell r="T344" t="str">
            <v>PRIVATE</v>
          </cell>
          <cell r="U344" t="str">
            <v>URBAN</v>
          </cell>
          <cell r="V344" t="str">
            <v>RE/2</v>
          </cell>
          <cell r="W344" t="str">
            <v>PRIVATE</v>
          </cell>
          <cell r="X344">
            <v>4.8</v>
          </cell>
          <cell r="Y344" t="str">
            <v>N/A</v>
          </cell>
          <cell r="AA344" t="str">
            <v>PRIVATE SCHOOL</v>
          </cell>
          <cell r="AB344" t="str">
            <v>PRIVATE</v>
          </cell>
          <cell r="AC344" t="str">
            <v>PRIVATE</v>
          </cell>
          <cell r="AD344" t="str">
            <v>PRIVATE</v>
          </cell>
          <cell r="AE344" t="str">
            <v>PRIVATE</v>
          </cell>
          <cell r="AF344" t="str">
            <v/>
          </cell>
          <cell r="AG344" t="str">
            <v>OPERATIONAL (LEARNERS AT THE SCHOOL)</v>
          </cell>
          <cell r="AH344" t="str">
            <v>PRIVATE</v>
          </cell>
          <cell r="AI344" t="str">
            <v xml:space="preserve">INDEPENDENT </v>
          </cell>
          <cell r="AJ344" t="str">
            <v xml:space="preserve">INDEPENDENT </v>
          </cell>
          <cell r="AK344">
            <v>42</v>
          </cell>
          <cell r="AL344" t="str">
            <v xml:space="preserve">MICRO INDEPENDENT </v>
          </cell>
          <cell r="AM344" t="str">
            <v>INDEPENDENT SCHOOL</v>
          </cell>
          <cell r="AN344" t="str">
            <v>GRADE R</v>
          </cell>
          <cell r="AO344" t="str">
            <v>GRADE 6</v>
          </cell>
          <cell r="AP344" t="str">
            <v/>
          </cell>
          <cell r="BC344">
            <v>42</v>
          </cell>
          <cell r="BK344" t="str">
            <v>C4</v>
          </cell>
          <cell r="BL344" t="str">
            <v>C4</v>
          </cell>
          <cell r="BM344" t="str">
            <v>C4</v>
          </cell>
          <cell r="CW344" t="str">
            <v>None</v>
          </cell>
          <cell r="DO344" t="str">
            <v/>
          </cell>
          <cell r="DP344" t="str">
            <v xml:space="preserve"> </v>
          </cell>
          <cell r="EM344" t="str">
            <v/>
          </cell>
          <cell r="EN344" t="str">
            <v/>
          </cell>
          <cell r="EO344" t="str">
            <v/>
          </cell>
          <cell r="EP344" t="str">
            <v/>
          </cell>
          <cell r="EQ344" t="str">
            <v/>
          </cell>
          <cell r="FH344" t="str">
            <v/>
          </cell>
          <cell r="FI344" t="str">
            <v/>
          </cell>
          <cell r="FP344">
            <v>0</v>
          </cell>
          <cell r="FR344">
            <v>0</v>
          </cell>
          <cell r="FT344">
            <v>0</v>
          </cell>
          <cell r="FV344">
            <v>0</v>
          </cell>
          <cell r="FW344">
            <v>0</v>
          </cell>
          <cell r="GA344" t="str">
            <v/>
          </cell>
          <cell r="GC344" t="str">
            <v>Yes</v>
          </cell>
          <cell r="GD344">
            <v>0</v>
          </cell>
          <cell r="GE344">
            <v>0</v>
          </cell>
          <cell r="GF344">
            <v>0</v>
          </cell>
          <cell r="GG344" t="str">
            <v>0</v>
          </cell>
          <cell r="GH344" t="str">
            <v>0</v>
          </cell>
          <cell r="GT344" t="str">
            <v/>
          </cell>
          <cell r="GU344">
            <v>0</v>
          </cell>
          <cell r="GV344">
            <v>0</v>
          </cell>
          <cell r="GW344">
            <v>0</v>
          </cell>
          <cell r="GX344">
            <v>0</v>
          </cell>
          <cell r="GY344" t="str">
            <v>0</v>
          </cell>
          <cell r="GZ344">
            <v>0</v>
          </cell>
          <cell r="HA344">
            <v>0</v>
          </cell>
          <cell r="HB344">
            <v>0</v>
          </cell>
          <cell r="HC344">
            <v>0</v>
          </cell>
          <cell r="HD344">
            <v>1</v>
          </cell>
          <cell r="HE344" t="str">
            <v>1</v>
          </cell>
          <cell r="HF344">
            <v>0</v>
          </cell>
          <cell r="HG344" t="str">
            <v>0</v>
          </cell>
          <cell r="HH344">
            <v>0</v>
          </cell>
          <cell r="HI344">
            <v>0</v>
          </cell>
          <cell r="HJ344">
            <v>0</v>
          </cell>
          <cell r="HK344">
            <v>0</v>
          </cell>
          <cell r="HL344">
            <v>0</v>
          </cell>
          <cell r="HM344">
            <v>0</v>
          </cell>
          <cell r="HN344">
            <v>0</v>
          </cell>
          <cell r="HO344" t="str">
            <v>0</v>
          </cell>
          <cell r="HP344">
            <v>0</v>
          </cell>
          <cell r="HQ344" t="str">
            <v>0</v>
          </cell>
          <cell r="HR344">
            <v>0</v>
          </cell>
          <cell r="HS344">
            <v>0</v>
          </cell>
          <cell r="HT344">
            <v>5</v>
          </cell>
          <cell r="HU344">
            <v>5</v>
          </cell>
          <cell r="HV344">
            <v>0</v>
          </cell>
          <cell r="HW344">
            <v>0</v>
          </cell>
          <cell r="HX344">
            <v>0</v>
          </cell>
          <cell r="HY344" t="str">
            <v>0</v>
          </cell>
          <cell r="HZ344" t="str">
            <v>0</v>
          </cell>
          <cell r="IA344">
            <v>0</v>
          </cell>
          <cell r="IB344">
            <v>0</v>
          </cell>
          <cell r="IC344">
            <v>0</v>
          </cell>
          <cell r="ID344">
            <v>0</v>
          </cell>
          <cell r="IE344">
            <v>1</v>
          </cell>
          <cell r="IF344">
            <v>1</v>
          </cell>
          <cell r="IG344">
            <v>6.9</v>
          </cell>
          <cell r="IH344" t="str">
            <v>861905,16</v>
          </cell>
          <cell r="II344" t="str">
            <v>TBD</v>
          </cell>
          <cell r="IJ344">
            <v>861905.16</v>
          </cell>
          <cell r="IK344">
            <v>1187705.3104999999</v>
          </cell>
          <cell r="IL344">
            <v>1187705.3104999999</v>
          </cell>
          <cell r="IM344">
            <v>1589417.6251000001</v>
          </cell>
          <cell r="IN344" t="str">
            <v>6,9</v>
          </cell>
          <cell r="IP344">
            <v>-1187698.4105</v>
          </cell>
          <cell r="IQ344">
            <v>0</v>
          </cell>
          <cell r="IS344">
            <v>100</v>
          </cell>
          <cell r="IT344">
            <v>5</v>
          </cell>
          <cell r="IU344" t="str">
            <v>PREVENTATIVE MAINTENANCE</v>
          </cell>
        </row>
        <row r="345">
          <cell r="A345" t="str">
            <v>LOERIESFONTEIN HOËRSKOOL</v>
          </cell>
          <cell r="B345" t="str">
            <v>GOVERNMENT SCHOOL</v>
          </cell>
          <cell r="C345" t="str">
            <v>NCPRP0905, 0907, 0909, 0910</v>
          </cell>
          <cell r="D345">
            <v>300033211</v>
          </cell>
          <cell r="E345" t="str">
            <v>LOERIESHOF HOSTEL</v>
          </cell>
          <cell r="F345" t="str">
            <v>NAMAKWA</v>
          </cell>
          <cell r="G345" t="str">
            <v>HANTAM</v>
          </cell>
          <cell r="H345" t="str">
            <v>LOERIESFONTEIN</v>
          </cell>
          <cell r="I345" t="str">
            <v>LOERIESFONTEIN</v>
          </cell>
          <cell r="J345" t="str">
            <v>VOORTREKKER STREET, LOERIESFONTEIN</v>
          </cell>
          <cell r="K345" t="str">
            <v>-30.951180</v>
          </cell>
          <cell r="L345" t="str">
            <v>19.436848</v>
          </cell>
          <cell r="M345">
            <v>4</v>
          </cell>
          <cell r="N345" t="str">
            <v>GH VAN ROOI</v>
          </cell>
          <cell r="O345" t="str">
            <v>4</v>
          </cell>
          <cell r="P345" t="str">
            <v>ZELDA VOS</v>
          </cell>
          <cell r="Q345" t="str">
            <v>0276621519</v>
          </cell>
          <cell r="R345" t="str">
            <v>0836131976</v>
          </cell>
          <cell r="S345" t="str">
            <v>LOERIESFONTEINHS@GMAIL.COM</v>
          </cell>
          <cell r="T345" t="str">
            <v>YES</v>
          </cell>
          <cell r="U345" t="str">
            <v>URBAN</v>
          </cell>
          <cell r="V345" t="str">
            <v>610</v>
          </cell>
          <cell r="W345" t="str">
            <v>2,5081</v>
          </cell>
          <cell r="X345">
            <v>4.8</v>
          </cell>
          <cell r="Y345" t="str">
            <v>-2,2919</v>
          </cell>
          <cell r="Z345">
            <v>15824</v>
          </cell>
          <cell r="AA345" t="str">
            <v>PERMANENT</v>
          </cell>
          <cell r="AB345" t="str">
            <v/>
          </cell>
          <cell r="AC345" t="str">
            <v/>
          </cell>
          <cell r="AD345" t="str">
            <v>PROVINCIAL</v>
          </cell>
          <cell r="AE345" t="str">
            <v/>
          </cell>
          <cell r="AF345" t="str">
            <v/>
          </cell>
          <cell r="AG345" t="str">
            <v>OPERATIONAL (LEARNERS AT THE SCHOOL)</v>
          </cell>
          <cell r="AH345" t="str">
            <v>PUBLIC</v>
          </cell>
          <cell r="AI345" t="str">
            <v>PUBLIC ORDINARY SCHOOL</v>
          </cell>
          <cell r="AJ345" t="str">
            <v xml:space="preserve">SECONDARY </v>
          </cell>
          <cell r="AK345">
            <v>201</v>
          </cell>
          <cell r="AL345" t="str">
            <v xml:space="preserve">SMALL SECONDARY </v>
          </cell>
          <cell r="AM345" t="str">
            <v xml:space="preserve">LEVEL 2 SECONDARY SCHOOL </v>
          </cell>
          <cell r="AN345" t="str">
            <v>GRADE 8</v>
          </cell>
          <cell r="AO345" t="str">
            <v>GRADE 12</v>
          </cell>
          <cell r="AP345" t="str">
            <v>203</v>
          </cell>
          <cell r="AQ345">
            <v>197</v>
          </cell>
          <cell r="AR345">
            <v>199</v>
          </cell>
          <cell r="AS345">
            <v>207</v>
          </cell>
          <cell r="AT345">
            <v>184</v>
          </cell>
          <cell r="AU345">
            <v>157</v>
          </cell>
          <cell r="AV345">
            <v>185</v>
          </cell>
          <cell r="AW345">
            <v>167</v>
          </cell>
          <cell r="AX345">
            <v>147</v>
          </cell>
          <cell r="AY345">
            <v>154</v>
          </cell>
          <cell r="AZ345">
            <v>143</v>
          </cell>
          <cell r="BA345">
            <v>143</v>
          </cell>
          <cell r="BB345">
            <v>146</v>
          </cell>
          <cell r="BC345">
            <v>201</v>
          </cell>
          <cell r="BE345">
            <v>0</v>
          </cell>
          <cell r="BK345" t="str">
            <v>C3</v>
          </cell>
          <cell r="BL345" t="str">
            <v>C4</v>
          </cell>
          <cell r="BM345" t="str">
            <v>C4</v>
          </cell>
          <cell r="CW345" t="str">
            <v>VIP</v>
          </cell>
          <cell r="DO345" t="str">
            <v>2527,87</v>
          </cell>
          <cell r="DP345" t="str">
            <v>WELDED MESH</v>
          </cell>
          <cell r="EH345">
            <v>4</v>
          </cell>
          <cell r="EM345" t="str">
            <v/>
          </cell>
          <cell r="EN345" t="str">
            <v>104</v>
          </cell>
          <cell r="EO345" t="str">
            <v>59</v>
          </cell>
          <cell r="EP345" t="str">
            <v>45</v>
          </cell>
          <cell r="EQ345" t="str">
            <v/>
          </cell>
          <cell r="FH345" t="str">
            <v/>
          </cell>
          <cell r="FI345" t="str">
            <v/>
          </cell>
          <cell r="FP345">
            <v>0</v>
          </cell>
          <cell r="FR345">
            <v>0</v>
          </cell>
          <cell r="FT345">
            <v>0</v>
          </cell>
          <cell r="FV345">
            <v>0</v>
          </cell>
          <cell r="FW345">
            <v>0</v>
          </cell>
          <cell r="GA345" t="str">
            <v/>
          </cell>
          <cell r="GC345" t="str">
            <v>Yes</v>
          </cell>
          <cell r="GD345">
            <v>0</v>
          </cell>
          <cell r="GE345">
            <v>0</v>
          </cell>
          <cell r="GF345">
            <v>0</v>
          </cell>
          <cell r="GG345" t="str">
            <v>0</v>
          </cell>
          <cell r="GH345" t="str">
            <v>0</v>
          </cell>
          <cell r="GI345" t="str">
            <v>Municipal/Communal</v>
          </cell>
          <cell r="GJ345" t="str">
            <v>Less than 75%</v>
          </cell>
          <cell r="GK345" t="str">
            <v>YES</v>
          </cell>
          <cell r="GL345">
            <v>2</v>
          </cell>
          <cell r="GM345">
            <v>5000</v>
          </cell>
          <cell r="GN345" t="str">
            <v>2 x 2.5kl</v>
          </cell>
          <cell r="GR345" t="str">
            <v>Reticulated for drinking purposes, Reticulated for vegetable garden, Reticulated for water borne sewerage system</v>
          </cell>
          <cell r="GS345" t="str">
            <v>Not needed</v>
          </cell>
          <cell r="GT345" t="str">
            <v/>
          </cell>
          <cell r="GU345">
            <v>21</v>
          </cell>
          <cell r="GV345">
            <v>8</v>
          </cell>
          <cell r="GW345">
            <v>13</v>
          </cell>
          <cell r="GX345">
            <v>0</v>
          </cell>
          <cell r="GY345" t="str">
            <v>8</v>
          </cell>
          <cell r="GZ345">
            <v>3</v>
          </cell>
          <cell r="HA345">
            <v>1</v>
          </cell>
          <cell r="HB345">
            <v>0.33333333333333331</v>
          </cell>
          <cell r="HC345">
            <v>0</v>
          </cell>
          <cell r="HD345">
            <v>1</v>
          </cell>
          <cell r="HE345" t="str">
            <v>0</v>
          </cell>
          <cell r="HF345">
            <v>1</v>
          </cell>
          <cell r="HG345" t="str">
            <v>1</v>
          </cell>
          <cell r="HH345">
            <v>1</v>
          </cell>
          <cell r="HI345">
            <v>0</v>
          </cell>
          <cell r="HJ345">
            <v>1</v>
          </cell>
          <cell r="HK345">
            <v>1</v>
          </cell>
          <cell r="HL345">
            <v>1</v>
          </cell>
          <cell r="HM345">
            <v>0</v>
          </cell>
          <cell r="HN345">
            <v>0</v>
          </cell>
          <cell r="HO345" t="str">
            <v>0</v>
          </cell>
          <cell r="HP345">
            <v>1</v>
          </cell>
          <cell r="HQ345" t="str">
            <v>1</v>
          </cell>
          <cell r="HR345">
            <v>5</v>
          </cell>
          <cell r="HS345">
            <v>5</v>
          </cell>
          <cell r="HT345">
            <v>8</v>
          </cell>
          <cell r="HU345">
            <v>3</v>
          </cell>
          <cell r="HW345">
            <v>0</v>
          </cell>
          <cell r="HX345">
            <v>0</v>
          </cell>
          <cell r="HY345" t="str">
            <v>0</v>
          </cell>
          <cell r="HZ345" t="str">
            <v>0</v>
          </cell>
          <cell r="IA345">
            <v>11</v>
          </cell>
          <cell r="IB345">
            <v>11</v>
          </cell>
          <cell r="IC345">
            <v>0</v>
          </cell>
          <cell r="ID345">
            <v>1</v>
          </cell>
          <cell r="IE345">
            <v>1</v>
          </cell>
          <cell r="IF345">
            <v>0</v>
          </cell>
          <cell r="IG345">
            <v>31596.32</v>
          </cell>
          <cell r="IH345" t="str">
            <v>19964984,1</v>
          </cell>
          <cell r="II345" t="str">
            <v>1926</v>
          </cell>
          <cell r="IJ345">
            <v>13634000</v>
          </cell>
          <cell r="IK345">
            <v>18787652</v>
          </cell>
          <cell r="IL345">
            <v>1570108.0294000001</v>
          </cell>
          <cell r="IM345">
            <v>2101158.7245</v>
          </cell>
          <cell r="IN345" t="str">
            <v>31596,32</v>
          </cell>
          <cell r="IP345">
            <v>-18756055.68</v>
          </cell>
          <cell r="IQ345">
            <v>1E-3</v>
          </cell>
          <cell r="IS345">
            <v>100</v>
          </cell>
          <cell r="IT345">
            <v>5</v>
          </cell>
          <cell r="IU345" t="str">
            <v>CORRECTIVE MAINTENANCE</v>
          </cell>
        </row>
        <row r="346">
          <cell r="A346" t="str">
            <v>LOERIESFONTEIN LAERSKOOL</v>
          </cell>
          <cell r="B346" t="str">
            <v>GOVERNMENT SCHOOL</v>
          </cell>
          <cell r="C346" t="str">
            <v>NCPRP0911, 0913, 0914</v>
          </cell>
          <cell r="D346">
            <v>300033305</v>
          </cell>
          <cell r="E346" t="str">
            <v/>
          </cell>
          <cell r="F346" t="str">
            <v>NAMAKWA</v>
          </cell>
          <cell r="G346" t="str">
            <v>HANTAM</v>
          </cell>
          <cell r="H346" t="str">
            <v>LOERIESFONTEIN</v>
          </cell>
          <cell r="I346" t="str">
            <v>LOERIESFONTEIN</v>
          </cell>
          <cell r="J346" t="str">
            <v>06, PLEINSTRAAT, LOERIESFONTEIN, 8185</v>
          </cell>
          <cell r="K346" t="str">
            <v>-30.956593</v>
          </cell>
          <cell r="L346" t="str">
            <v>19.445323</v>
          </cell>
          <cell r="M346">
            <v>4</v>
          </cell>
          <cell r="N346" t="str">
            <v>GH VAN ROOI</v>
          </cell>
          <cell r="O346" t="str">
            <v>3</v>
          </cell>
          <cell r="S346" t="str">
            <v>LLS@HANTAM.CO.ZA</v>
          </cell>
          <cell r="T346" t="str">
            <v>YES</v>
          </cell>
          <cell r="U346" t="str">
            <v>URBAN</v>
          </cell>
          <cell r="V346" t="str">
            <v>818</v>
          </cell>
          <cell r="W346" t="str">
            <v>2,9075</v>
          </cell>
          <cell r="X346">
            <v>2.8</v>
          </cell>
          <cell r="Y346" t="str">
            <v>0,1075</v>
          </cell>
          <cell r="AA346" t="str">
            <v>PERMANENT</v>
          </cell>
          <cell r="AB346" t="str">
            <v/>
          </cell>
          <cell r="AC346" t="str">
            <v/>
          </cell>
          <cell r="AD346" t="str">
            <v>PROVINCIAL</v>
          </cell>
          <cell r="AE346" t="str">
            <v>NO</v>
          </cell>
          <cell r="AF346" t="str">
            <v/>
          </cell>
          <cell r="AG346" t="str">
            <v>OPERATIONAL (LEARNERS AT THE SCHOOL)</v>
          </cell>
          <cell r="AH346" t="str">
            <v>PUBLIC</v>
          </cell>
          <cell r="AI346" t="str">
            <v>PUBLIC ORDINARY SCHOOL</v>
          </cell>
          <cell r="AJ346" t="str">
            <v>PRIMARY</v>
          </cell>
          <cell r="AK346">
            <v>424</v>
          </cell>
          <cell r="AL346" t="str">
            <v>MEDIUM PRIMARY</v>
          </cell>
          <cell r="AM346" t="str">
            <v xml:space="preserve">LEVEL 2 PRIMARY SCHOOL </v>
          </cell>
          <cell r="AN346" t="str">
            <v>GRADE R</v>
          </cell>
          <cell r="AO346" t="str">
            <v>GRADE 7</v>
          </cell>
          <cell r="AP346" t="str">
            <v>343</v>
          </cell>
          <cell r="AQ346">
            <v>350</v>
          </cell>
          <cell r="AR346">
            <v>342</v>
          </cell>
          <cell r="AS346">
            <v>342</v>
          </cell>
          <cell r="AT346">
            <v>348</v>
          </cell>
          <cell r="AU346">
            <v>373</v>
          </cell>
          <cell r="AV346">
            <v>366</v>
          </cell>
          <cell r="AW346">
            <v>377</v>
          </cell>
          <cell r="AX346">
            <v>451</v>
          </cell>
          <cell r="AY346">
            <v>379</v>
          </cell>
          <cell r="AZ346">
            <v>396</v>
          </cell>
          <cell r="BA346">
            <v>394</v>
          </cell>
          <cell r="BB346">
            <v>414</v>
          </cell>
          <cell r="BC346">
            <v>424</v>
          </cell>
          <cell r="BE346">
            <v>0</v>
          </cell>
          <cell r="BK346" t="str">
            <v>C3</v>
          </cell>
          <cell r="BL346" t="str">
            <v>C4</v>
          </cell>
          <cell r="BM346" t="str">
            <v>C4</v>
          </cell>
          <cell r="CW346" t="str">
            <v>Flush toilet (municipal)</v>
          </cell>
          <cell r="DO346" t="str">
            <v>670,46</v>
          </cell>
          <cell r="DP346" t="str">
            <v xml:space="preserve"> </v>
          </cell>
          <cell r="EH346">
            <v>3</v>
          </cell>
          <cell r="EM346" t="str">
            <v>YES</v>
          </cell>
          <cell r="EN346" t="str">
            <v/>
          </cell>
          <cell r="EO346" t="str">
            <v/>
          </cell>
          <cell r="EP346" t="str">
            <v/>
          </cell>
          <cell r="EQ346" t="str">
            <v/>
          </cell>
          <cell r="FH346" t="str">
            <v/>
          </cell>
          <cell r="FI346" t="str">
            <v>NEED DOUBLE ECD NO ECD</v>
          </cell>
          <cell r="FP346">
            <v>0</v>
          </cell>
          <cell r="FR346">
            <v>0</v>
          </cell>
          <cell r="FT346">
            <v>0</v>
          </cell>
          <cell r="FV346">
            <v>0</v>
          </cell>
          <cell r="FW346">
            <v>0</v>
          </cell>
          <cell r="GA346" t="str">
            <v/>
          </cell>
          <cell r="GC346" t="str">
            <v>Yes</v>
          </cell>
          <cell r="GD346">
            <v>0</v>
          </cell>
          <cell r="GE346">
            <v>0</v>
          </cell>
          <cell r="GF346">
            <v>0</v>
          </cell>
          <cell r="GG346" t="str">
            <v>0</v>
          </cell>
          <cell r="GH346" t="str">
            <v>0</v>
          </cell>
          <cell r="GI346" t="str">
            <v>Municipal/Communal</v>
          </cell>
          <cell r="GJ346" t="str">
            <v>Always available</v>
          </cell>
          <cell r="GK346" t="str">
            <v>YES</v>
          </cell>
          <cell r="GL346">
            <v>2</v>
          </cell>
          <cell r="GM346">
            <v>5000</v>
          </cell>
          <cell r="GN346" t="str">
            <v>2 x 2.5kl</v>
          </cell>
          <cell r="GR346" t="str">
            <v>Reticulated for drinking purposes, Reticulated for water borne sewerage system</v>
          </cell>
          <cell r="GS346" t="str">
            <v>Less than 25% needed</v>
          </cell>
          <cell r="GT346" t="str">
            <v/>
          </cell>
          <cell r="GU346">
            <v>15</v>
          </cell>
          <cell r="GV346">
            <v>16</v>
          </cell>
          <cell r="GW346">
            <v>-1</v>
          </cell>
          <cell r="GX346">
            <v>0.125</v>
          </cell>
          <cell r="GY346" t="str">
            <v>10</v>
          </cell>
          <cell r="GZ346">
            <v>9</v>
          </cell>
          <cell r="HA346">
            <v>2</v>
          </cell>
          <cell r="HB346">
            <v>0.22222222222222221</v>
          </cell>
          <cell r="HC346">
            <v>0</v>
          </cell>
          <cell r="HD346">
            <v>1</v>
          </cell>
          <cell r="HE346" t="str">
            <v>0</v>
          </cell>
          <cell r="HF346">
            <v>1</v>
          </cell>
          <cell r="HG346" t="str">
            <v>1</v>
          </cell>
          <cell r="HH346">
            <v>1</v>
          </cell>
          <cell r="HI346">
            <v>0</v>
          </cell>
          <cell r="HJ346">
            <v>0</v>
          </cell>
          <cell r="HK346">
            <v>0</v>
          </cell>
          <cell r="HL346">
            <v>1</v>
          </cell>
          <cell r="HM346">
            <v>1</v>
          </cell>
          <cell r="HN346">
            <v>0</v>
          </cell>
          <cell r="HO346" t="str">
            <v>0</v>
          </cell>
          <cell r="HP346">
            <v>0</v>
          </cell>
          <cell r="HQ346" t="str">
            <v>0</v>
          </cell>
          <cell r="HR346">
            <v>7</v>
          </cell>
          <cell r="HS346">
            <v>7</v>
          </cell>
          <cell r="HT346">
            <v>10</v>
          </cell>
          <cell r="HU346">
            <v>3</v>
          </cell>
          <cell r="HW346">
            <v>0</v>
          </cell>
          <cell r="HX346">
            <v>1</v>
          </cell>
          <cell r="HY346" t="str">
            <v>1</v>
          </cell>
          <cell r="HZ346" t="str">
            <v>25</v>
          </cell>
          <cell r="IA346">
            <v>12</v>
          </cell>
          <cell r="IB346">
            <v>0</v>
          </cell>
          <cell r="IC346">
            <v>1</v>
          </cell>
          <cell r="ID346">
            <v>1</v>
          </cell>
          <cell r="IE346">
            <v>1</v>
          </cell>
          <cell r="IF346">
            <v>0</v>
          </cell>
          <cell r="IG346">
            <v>30837.29</v>
          </cell>
          <cell r="IH346" t="str">
            <v>23491944,64</v>
          </cell>
          <cell r="II346" t="str">
            <v>1957</v>
          </cell>
          <cell r="IJ346">
            <v>7960833.6500000004</v>
          </cell>
          <cell r="IK346">
            <v>24963273.331599999</v>
          </cell>
          <cell r="IL346">
            <v>1337386.6724</v>
          </cell>
          <cell r="IM346">
            <v>1789725.0521</v>
          </cell>
          <cell r="IN346" t="str">
            <v>30837,29</v>
          </cell>
          <cell r="IP346">
            <v>-24932436.0416</v>
          </cell>
          <cell r="IQ346">
            <v>8.9171302446000005E-3</v>
          </cell>
          <cell r="IS346">
            <v>100</v>
          </cell>
          <cell r="IT346">
            <v>5</v>
          </cell>
          <cell r="IU346" t="str">
            <v>CORRECTIVE MAINTENANCE</v>
          </cell>
        </row>
        <row r="347">
          <cell r="A347" t="str">
            <v>LOGOBATE PRIMARY SCHOOL</v>
          </cell>
          <cell r="B347" t="str">
            <v>GOVERNMENT SCHOOL</v>
          </cell>
          <cell r="C347" t="str">
            <v>NCPRP0068</v>
          </cell>
          <cell r="D347">
            <v>300100917</v>
          </cell>
          <cell r="E347" t="str">
            <v/>
          </cell>
          <cell r="F347" t="str">
            <v>JOHN TAOLO GAETSEWE</v>
          </cell>
          <cell r="G347" t="str">
            <v>JOE MOROLONG</v>
          </cell>
          <cell r="H347" t="str">
            <v>KURUMAN</v>
          </cell>
          <cell r="I347" t="str">
            <v>LOGOBATE</v>
          </cell>
          <cell r="J347" t="str">
            <v>PTN 59 OF FARM 219, KURUMAN, 8474</v>
          </cell>
          <cell r="K347" t="str">
            <v>-27.171844</v>
          </cell>
          <cell r="L347" t="str">
            <v>23.413440</v>
          </cell>
          <cell r="M347">
            <v>1</v>
          </cell>
          <cell r="N347" t="str">
            <v>MO SERAPELWANE</v>
          </cell>
          <cell r="O347" t="str">
            <v>1</v>
          </cell>
          <cell r="P347" t="str">
            <v>MASENTLE  PATRICIA HEYNS</v>
          </cell>
          <cell r="Q347" t="str">
            <v>0604218713</v>
          </cell>
          <cell r="R347" t="str">
            <v>0839224360</v>
          </cell>
          <cell r="S347" t="str">
            <v>LOGOBATEPRIMARY@GMAIL.COM</v>
          </cell>
          <cell r="T347" t="str">
            <v>YES</v>
          </cell>
          <cell r="U347" t="str">
            <v>RURAL</v>
          </cell>
          <cell r="V347" t="str">
            <v>PTN 59 FARM 219</v>
          </cell>
          <cell r="W347" t="str">
            <v>1,6234</v>
          </cell>
          <cell r="X347">
            <v>2.8</v>
          </cell>
          <cell r="Y347" t="str">
            <v>-1,1766</v>
          </cell>
          <cell r="Z347">
            <v>594</v>
          </cell>
          <cell r="AA347" t="str">
            <v>PERMANENT</v>
          </cell>
          <cell r="AB347" t="str">
            <v/>
          </cell>
          <cell r="AC347" t="str">
            <v/>
          </cell>
          <cell r="AD347" t="str">
            <v>PROVINCIAL</v>
          </cell>
          <cell r="AE347" t="str">
            <v/>
          </cell>
          <cell r="AF347" t="str">
            <v/>
          </cell>
          <cell r="AG347" t="str">
            <v>OPERATIONAL (LEARNERS AT THE SCHOOL)</v>
          </cell>
          <cell r="AH347" t="str">
            <v>PUBLIC</v>
          </cell>
          <cell r="AI347" t="str">
            <v>PUBLIC ORDINARY SCHOOL</v>
          </cell>
          <cell r="AJ347" t="str">
            <v>PRIMARY</v>
          </cell>
          <cell r="AK347">
            <v>198</v>
          </cell>
          <cell r="AL347" t="str">
            <v>SMALL PRIMARY</v>
          </cell>
          <cell r="AM347" t="str">
            <v xml:space="preserve">LEVEL 1 PRIMARY SCHOOL </v>
          </cell>
          <cell r="AN347" t="str">
            <v>GRADE R</v>
          </cell>
          <cell r="AO347" t="str">
            <v>GRADE 7</v>
          </cell>
          <cell r="AP347" t="str">
            <v>188</v>
          </cell>
          <cell r="AQ347">
            <v>208</v>
          </cell>
          <cell r="AR347">
            <v>189</v>
          </cell>
          <cell r="AS347">
            <v>225</v>
          </cell>
          <cell r="AT347">
            <v>213</v>
          </cell>
          <cell r="AU347">
            <v>202</v>
          </cell>
          <cell r="AV347">
            <v>183</v>
          </cell>
          <cell r="AW347">
            <v>188</v>
          </cell>
          <cell r="AX347">
            <v>233</v>
          </cell>
          <cell r="AY347">
            <v>172</v>
          </cell>
          <cell r="AZ347">
            <v>180</v>
          </cell>
          <cell r="BA347">
            <v>177</v>
          </cell>
          <cell r="BB347">
            <v>172</v>
          </cell>
          <cell r="BC347">
            <v>198</v>
          </cell>
          <cell r="BE347">
            <v>0</v>
          </cell>
          <cell r="BK347" t="str">
            <v>C3</v>
          </cell>
          <cell r="BL347" t="str">
            <v>C3</v>
          </cell>
          <cell r="BM347" t="str">
            <v>C3</v>
          </cell>
          <cell r="CW347" t="str">
            <v>Flush toilet (municipal)</v>
          </cell>
          <cell r="DO347" t="str">
            <v>550,07</v>
          </cell>
          <cell r="DP347" t="str">
            <v>WELDED MESH</v>
          </cell>
          <cell r="EH347">
            <v>1</v>
          </cell>
          <cell r="EM347" t="str">
            <v/>
          </cell>
          <cell r="EN347" t="str">
            <v/>
          </cell>
          <cell r="EO347" t="str">
            <v/>
          </cell>
          <cell r="EP347" t="str">
            <v/>
          </cell>
          <cell r="EQ347" t="str">
            <v/>
          </cell>
          <cell r="FH347" t="str">
            <v/>
          </cell>
          <cell r="FI347" t="str">
            <v/>
          </cell>
          <cell r="FP347">
            <v>0</v>
          </cell>
          <cell r="FR347">
            <v>0</v>
          </cell>
          <cell r="FT347">
            <v>0</v>
          </cell>
          <cell r="FV347">
            <v>0</v>
          </cell>
          <cell r="FW347">
            <v>0</v>
          </cell>
          <cell r="GA347" t="str">
            <v/>
          </cell>
          <cell r="GC347" t="str">
            <v>Yes</v>
          </cell>
          <cell r="GD347">
            <v>0</v>
          </cell>
          <cell r="GE347">
            <v>0</v>
          </cell>
          <cell r="GF347">
            <v>0</v>
          </cell>
          <cell r="GG347" t="str">
            <v>0</v>
          </cell>
          <cell r="GH347" t="str">
            <v>0</v>
          </cell>
          <cell r="GI347" t="str">
            <v xml:space="preserve">Borehole/Well on site, Mobile Tankers </v>
          </cell>
          <cell r="GJ347" t="str">
            <v>Less than 75%</v>
          </cell>
          <cell r="GK347" t="str">
            <v>YES</v>
          </cell>
          <cell r="GL347">
            <v>2</v>
          </cell>
          <cell r="GM347">
            <v>10000</v>
          </cell>
          <cell r="GN347" t="str">
            <v>2 x 5kl</v>
          </cell>
          <cell r="GR347" t="str">
            <v>Reticulated for drinking purposes, Reticulated for vegetable garden, Reticulated for water borne sewerage system</v>
          </cell>
          <cell r="GS347" t="str">
            <v>Less than 25% needed</v>
          </cell>
          <cell r="GT347" t="str">
            <v/>
          </cell>
          <cell r="GU347">
            <v>6</v>
          </cell>
          <cell r="GV347">
            <v>12</v>
          </cell>
          <cell r="GW347">
            <v>-6</v>
          </cell>
          <cell r="GX347">
            <v>1</v>
          </cell>
          <cell r="GY347" t="str">
            <v>6</v>
          </cell>
          <cell r="GZ347">
            <v>8</v>
          </cell>
          <cell r="HA347">
            <v>5</v>
          </cell>
          <cell r="HB347">
            <v>0.625</v>
          </cell>
          <cell r="HC347">
            <v>0</v>
          </cell>
          <cell r="HD347">
            <v>1</v>
          </cell>
          <cell r="HE347" t="str">
            <v>0</v>
          </cell>
          <cell r="HF347">
            <v>0</v>
          </cell>
          <cell r="HG347" t="str">
            <v>0</v>
          </cell>
          <cell r="HH347">
            <v>0</v>
          </cell>
          <cell r="HI347">
            <v>0</v>
          </cell>
          <cell r="HJ347">
            <v>0</v>
          </cell>
          <cell r="HK347">
            <v>0</v>
          </cell>
          <cell r="HL347">
            <v>1</v>
          </cell>
          <cell r="HM347">
            <v>1</v>
          </cell>
          <cell r="HN347">
            <v>0</v>
          </cell>
          <cell r="HO347" t="str">
            <v>0</v>
          </cell>
          <cell r="HP347">
            <v>0</v>
          </cell>
          <cell r="HQ347" t="str">
            <v>0</v>
          </cell>
          <cell r="HR347">
            <v>1</v>
          </cell>
          <cell r="HS347">
            <v>1</v>
          </cell>
          <cell r="HT347">
            <v>8</v>
          </cell>
          <cell r="HU347">
            <v>7</v>
          </cell>
          <cell r="HW347">
            <v>0</v>
          </cell>
          <cell r="HX347">
            <v>1</v>
          </cell>
          <cell r="HY347" t="str">
            <v>1</v>
          </cell>
          <cell r="HZ347" t="str">
            <v>0</v>
          </cell>
          <cell r="IA347">
            <v>7</v>
          </cell>
          <cell r="IB347">
            <v>7</v>
          </cell>
          <cell r="IC347">
            <v>1</v>
          </cell>
          <cell r="ID347">
            <v>1</v>
          </cell>
          <cell r="IE347">
            <v>1</v>
          </cell>
          <cell r="IF347">
            <v>0</v>
          </cell>
          <cell r="IG347">
            <v>495367.99</v>
          </cell>
          <cell r="IH347" t="str">
            <v>10175272,93</v>
          </cell>
          <cell r="II347" t="str">
            <v>2007</v>
          </cell>
          <cell r="IJ347">
            <v>4355019.1678999998</v>
          </cell>
          <cell r="IK347">
            <v>10785789.3058</v>
          </cell>
          <cell r="IL347">
            <v>917112.43460000004</v>
          </cell>
          <cell r="IM347">
            <v>1227303.3174999999</v>
          </cell>
          <cell r="IN347" t="str">
            <v>495367,99</v>
          </cell>
          <cell r="IP347">
            <v>-10290421.3158</v>
          </cell>
          <cell r="IQ347">
            <v>4.8683509083000003E-2</v>
          </cell>
          <cell r="IS347">
            <v>100</v>
          </cell>
          <cell r="IT347">
            <v>5</v>
          </cell>
          <cell r="IU347" t="str">
            <v>PREVENTATIVE MAINTENANCE</v>
          </cell>
        </row>
        <row r="348">
          <cell r="A348" t="str">
            <v>LONGHURST PRIMARY SCHOOL</v>
          </cell>
          <cell r="B348" t="str">
            <v>GOVERNMENT SCHOOL</v>
          </cell>
          <cell r="C348" t="str">
            <v>NCPRP0041, 2339</v>
          </cell>
          <cell r="D348">
            <v>300100923</v>
          </cell>
          <cell r="E348" t="str">
            <v/>
          </cell>
          <cell r="F348" t="str">
            <v>JOHN TAOLO GAETSEWE</v>
          </cell>
          <cell r="G348" t="str">
            <v>JOE MOROLONG</v>
          </cell>
          <cell r="H348" t="str">
            <v>LONGHURST</v>
          </cell>
          <cell r="I348" t="str">
            <v>DITLHARAPENG</v>
          </cell>
          <cell r="J348" t="str">
            <v>FARM LONGURST HM NR 67</v>
          </cell>
          <cell r="K348" t="str">
            <v>-26.848484</v>
          </cell>
          <cell r="L348" t="str">
            <v>23.575389</v>
          </cell>
          <cell r="M348">
            <v>5</v>
          </cell>
          <cell r="N348" t="str">
            <v>NG SIAMISANG</v>
          </cell>
          <cell r="O348" t="str">
            <v>1</v>
          </cell>
          <cell r="P348" t="str">
            <v>.</v>
          </cell>
          <cell r="Q348" t="str">
            <v>0737308339</v>
          </cell>
          <cell r="R348" t="str">
            <v>0761138655</v>
          </cell>
          <cell r="S348" t="str">
            <v>LONGHURSTPM@GMAIL.COM</v>
          </cell>
          <cell r="T348" t="str">
            <v>NO</v>
          </cell>
          <cell r="U348" t="str">
            <v>RURAL</v>
          </cell>
          <cell r="V348" t="str">
            <v>FARM 67</v>
          </cell>
          <cell r="W348" t="str">
            <v>1,4773</v>
          </cell>
          <cell r="X348">
            <v>2.8</v>
          </cell>
          <cell r="Y348" t="str">
            <v>-1,3227</v>
          </cell>
          <cell r="AA348" t="str">
            <v>PERMANENT</v>
          </cell>
          <cell r="AD348" t="str">
            <v>TRIBAL LAND</v>
          </cell>
          <cell r="AE348" t="str">
            <v>YES</v>
          </cell>
          <cell r="AF348" t="str">
            <v>SOUTH AFRICAN BANTU TRUST</v>
          </cell>
          <cell r="AG348" t="str">
            <v>OPERATIONAL (LEARNERS AT THE SCHOOL)</v>
          </cell>
          <cell r="AH348" t="str">
            <v>PUBLIC</v>
          </cell>
          <cell r="AI348" t="str">
            <v>PUBLIC ORDINARY SCHOOL</v>
          </cell>
          <cell r="AJ348" t="str">
            <v>PRIMARY</v>
          </cell>
          <cell r="AK348">
            <v>73</v>
          </cell>
          <cell r="AL348" t="str">
            <v>MICRO PRIMARY</v>
          </cell>
          <cell r="AM348" t="str">
            <v xml:space="preserve">LEVEL 0 PRIMARY SCHOOL </v>
          </cell>
          <cell r="AN348" t="str">
            <v>GRADE R</v>
          </cell>
          <cell r="AO348" t="str">
            <v>GRADE 7</v>
          </cell>
          <cell r="AP348" t="str">
            <v>72</v>
          </cell>
          <cell r="AQ348">
            <v>70</v>
          </cell>
          <cell r="AR348">
            <v>84</v>
          </cell>
          <cell r="AS348">
            <v>88</v>
          </cell>
          <cell r="AT348">
            <v>92</v>
          </cell>
          <cell r="AU348">
            <v>73</v>
          </cell>
          <cell r="AV348">
            <v>74</v>
          </cell>
          <cell r="AW348">
            <v>77</v>
          </cell>
          <cell r="AX348">
            <v>94</v>
          </cell>
          <cell r="AY348">
            <v>79</v>
          </cell>
          <cell r="AZ348">
            <v>68</v>
          </cell>
          <cell r="BA348">
            <v>67</v>
          </cell>
          <cell r="BB348">
            <v>75</v>
          </cell>
          <cell r="BC348">
            <v>73</v>
          </cell>
          <cell r="BE348">
            <v>0</v>
          </cell>
          <cell r="BK348" t="str">
            <v>C3</v>
          </cell>
          <cell r="BL348" t="str">
            <v>C3</v>
          </cell>
          <cell r="BM348" t="str">
            <v>C3</v>
          </cell>
          <cell r="CW348" t="str">
            <v>Enviro Loo, Flush toilet (septic tank)</v>
          </cell>
          <cell r="DO348" t="str">
            <v>499,87</v>
          </cell>
          <cell r="DP348" t="str">
            <v xml:space="preserve"> </v>
          </cell>
          <cell r="EH348">
            <v>1</v>
          </cell>
          <cell r="EM348" t="str">
            <v/>
          </cell>
          <cell r="EN348" t="str">
            <v/>
          </cell>
          <cell r="EO348" t="str">
            <v/>
          </cell>
          <cell r="EP348" t="str">
            <v/>
          </cell>
          <cell r="EQ348" t="str">
            <v/>
          </cell>
          <cell r="FH348" t="str">
            <v/>
          </cell>
          <cell r="FI348" t="str">
            <v>FARM SCHOOL: TP MOROLONG</v>
          </cell>
          <cell r="FP348">
            <v>0</v>
          </cell>
          <cell r="FR348">
            <v>0</v>
          </cell>
          <cell r="FT348">
            <v>0</v>
          </cell>
          <cell r="FV348">
            <v>0</v>
          </cell>
          <cell r="FW348">
            <v>0</v>
          </cell>
          <cell r="GA348" t="str">
            <v/>
          </cell>
          <cell r="GC348" t="str">
            <v>Yes</v>
          </cell>
          <cell r="GD348">
            <v>0</v>
          </cell>
          <cell r="GE348">
            <v>0</v>
          </cell>
          <cell r="GF348">
            <v>0</v>
          </cell>
          <cell r="GG348" t="str">
            <v>0</v>
          </cell>
          <cell r="GH348" t="str">
            <v>0</v>
          </cell>
          <cell r="GI348" t="str">
            <v>Municipal/Communal</v>
          </cell>
          <cell r="GJ348" t="str">
            <v>Less than 25%</v>
          </cell>
          <cell r="GK348" t="str">
            <v>NO</v>
          </cell>
          <cell r="GL348">
            <v>0</v>
          </cell>
          <cell r="GR348" t="str">
            <v>Reticulated for drinking purposes, Reticulated for vegetable garden</v>
          </cell>
          <cell r="GS348" t="str">
            <v>Less than 50% needed</v>
          </cell>
          <cell r="GT348" t="str">
            <v/>
          </cell>
          <cell r="GU348">
            <v>6</v>
          </cell>
          <cell r="GV348">
            <v>6</v>
          </cell>
          <cell r="GW348">
            <v>0</v>
          </cell>
          <cell r="GX348">
            <v>0.5</v>
          </cell>
          <cell r="GY348" t="str">
            <v>3</v>
          </cell>
          <cell r="GZ348">
            <v>5</v>
          </cell>
          <cell r="HA348">
            <v>3</v>
          </cell>
          <cell r="HB348">
            <v>0.6</v>
          </cell>
          <cell r="HC348">
            <v>0</v>
          </cell>
          <cell r="HD348">
            <v>1</v>
          </cell>
          <cell r="HE348" t="str">
            <v>0</v>
          </cell>
          <cell r="HF348">
            <v>0</v>
          </cell>
          <cell r="HG348" t="str">
            <v>0</v>
          </cell>
          <cell r="HH348">
            <v>0</v>
          </cell>
          <cell r="HI348">
            <v>0</v>
          </cell>
          <cell r="HJ348">
            <v>0</v>
          </cell>
          <cell r="HK348">
            <v>0</v>
          </cell>
          <cell r="HL348">
            <v>0</v>
          </cell>
          <cell r="HM348">
            <v>0</v>
          </cell>
          <cell r="HN348">
            <v>0</v>
          </cell>
          <cell r="HO348" t="str">
            <v>0</v>
          </cell>
          <cell r="HP348">
            <v>0</v>
          </cell>
          <cell r="HQ348" t="str">
            <v>0</v>
          </cell>
          <cell r="HR348">
            <v>0</v>
          </cell>
          <cell r="HS348">
            <v>0</v>
          </cell>
          <cell r="HT348">
            <v>5</v>
          </cell>
          <cell r="HU348">
            <v>5</v>
          </cell>
          <cell r="HW348">
            <v>1</v>
          </cell>
          <cell r="HX348">
            <v>1</v>
          </cell>
          <cell r="HY348" t="str">
            <v>0</v>
          </cell>
          <cell r="HZ348" t="str">
            <v>0</v>
          </cell>
          <cell r="IA348">
            <v>4</v>
          </cell>
          <cell r="IB348">
            <v>4</v>
          </cell>
          <cell r="IC348">
            <v>0</v>
          </cell>
          <cell r="ID348">
            <v>0</v>
          </cell>
          <cell r="IE348">
            <v>1</v>
          </cell>
          <cell r="IF348">
            <v>1</v>
          </cell>
          <cell r="IG348">
            <v>990001.26</v>
          </cell>
          <cell r="IH348" t="str">
            <v>9224964,11</v>
          </cell>
          <cell r="II348" t="str">
            <v>TBD</v>
          </cell>
          <cell r="IJ348">
            <v>7403567.0519000003</v>
          </cell>
          <cell r="IK348">
            <v>13941307.001</v>
          </cell>
          <cell r="IL348">
            <v>539680.31220000004</v>
          </cell>
          <cell r="IM348">
            <v>722213.99750000006</v>
          </cell>
          <cell r="IN348" t="str">
            <v>990001,26</v>
          </cell>
          <cell r="IP348">
            <v>-12951305.741</v>
          </cell>
          <cell r="IQ348">
            <v>0.10731762765</v>
          </cell>
          <cell r="IS348">
            <v>100</v>
          </cell>
          <cell r="IT348">
            <v>5</v>
          </cell>
          <cell r="IU348" t="str">
            <v>PREVENTATIVE MAINTENANCE</v>
          </cell>
        </row>
        <row r="349">
          <cell r="A349" t="str">
            <v>LOUBOS (VGK) PRIMÊRE SKOOL</v>
          </cell>
          <cell r="B349" t="str">
            <v>GOVERNMENT SCHOOL</v>
          </cell>
          <cell r="C349" t="str">
            <v>NCPRP1804</v>
          </cell>
          <cell r="D349">
            <v>300041211</v>
          </cell>
          <cell r="E349" t="str">
            <v/>
          </cell>
          <cell r="F349" t="str">
            <v>ZF MGCAWU</v>
          </cell>
          <cell r="G349" t="str">
            <v>DAWID KRUIPER</v>
          </cell>
          <cell r="H349" t="str">
            <v>MIER</v>
          </cell>
          <cell r="I349" t="str">
            <v>LOUBOSRIETFONTEIN</v>
          </cell>
          <cell r="J349" t="str">
            <v>LOUBOS, LOUBOSRIETFONTEIN, RIETFONTEIN</v>
          </cell>
          <cell r="K349" t="str">
            <v>-26.71371</v>
          </cell>
          <cell r="L349" t="str">
            <v>20.11266</v>
          </cell>
          <cell r="M349">
            <v>1</v>
          </cell>
          <cell r="N349" t="str">
            <v>NL REED</v>
          </cell>
          <cell r="O349" t="str">
            <v>1</v>
          </cell>
          <cell r="P349" t="str">
            <v>MARINA CECILIA DU PLESSIS</v>
          </cell>
          <cell r="Q349" t="str">
            <v>0545310821</v>
          </cell>
          <cell r="R349" t="str">
            <v>0826899896</v>
          </cell>
          <cell r="S349" t="str">
            <v>LOUBOSPS@WEBMAIL.CO.ZA</v>
          </cell>
          <cell r="T349" t="str">
            <v>NO</v>
          </cell>
          <cell r="U349" t="str">
            <v>URBAN</v>
          </cell>
          <cell r="V349" t="str">
            <v>4</v>
          </cell>
          <cell r="W349" t="str">
            <v>6,6981</v>
          </cell>
          <cell r="X349">
            <v>2.8</v>
          </cell>
          <cell r="Y349" t="str">
            <v>3,8981</v>
          </cell>
          <cell r="AA349" t="str">
            <v>PERMANENT</v>
          </cell>
          <cell r="AB349" t="str">
            <v/>
          </cell>
          <cell r="AC349" t="str">
            <v/>
          </cell>
          <cell r="AD349" t="str">
            <v>LOCAL GOVERNMENT</v>
          </cell>
          <cell r="AE349" t="str">
            <v/>
          </cell>
          <cell r="AF349" t="str">
            <v/>
          </cell>
          <cell r="AG349" t="str">
            <v>OPERATIONAL (LEARNERS AT THE SCHOOL)</v>
          </cell>
          <cell r="AH349" t="str">
            <v>PUBLIC</v>
          </cell>
          <cell r="AI349" t="str">
            <v>PUBLIC ORDINARY SCHOOL</v>
          </cell>
          <cell r="AJ349" t="str">
            <v>PRIMARY</v>
          </cell>
          <cell r="AK349">
            <v>128</v>
          </cell>
          <cell r="AL349" t="str">
            <v>MICRO PRIMARY</v>
          </cell>
          <cell r="AM349" t="str">
            <v xml:space="preserve">LEVEL 0 PRIMARY SCHOOL </v>
          </cell>
          <cell r="AN349" t="str">
            <v>GRADE R</v>
          </cell>
          <cell r="AO349" t="str">
            <v>GRADE 7</v>
          </cell>
          <cell r="AP349" t="str">
            <v>123</v>
          </cell>
          <cell r="AQ349">
            <v>112</v>
          </cell>
          <cell r="AR349">
            <v>118</v>
          </cell>
          <cell r="AS349">
            <v>112</v>
          </cell>
          <cell r="AT349">
            <v>136</v>
          </cell>
          <cell r="AU349">
            <v>118</v>
          </cell>
          <cell r="AV349">
            <v>124</v>
          </cell>
          <cell r="AW349">
            <v>138</v>
          </cell>
          <cell r="AX349">
            <v>156</v>
          </cell>
          <cell r="AY349">
            <v>133</v>
          </cell>
          <cell r="AZ349">
            <v>132</v>
          </cell>
          <cell r="BA349">
            <v>131</v>
          </cell>
          <cell r="BB349">
            <v>136</v>
          </cell>
          <cell r="BC349">
            <v>128</v>
          </cell>
          <cell r="BE349">
            <v>0</v>
          </cell>
          <cell r="BK349" t="str">
            <v>C3</v>
          </cell>
          <cell r="BL349" t="str">
            <v>C3</v>
          </cell>
          <cell r="BM349" t="str">
            <v>C3</v>
          </cell>
          <cell r="CW349" t="str">
            <v>Flush toilet (municipal)</v>
          </cell>
          <cell r="DO349" t="str">
            <v>1039,97</v>
          </cell>
          <cell r="DP349" t="str">
            <v xml:space="preserve"> </v>
          </cell>
          <cell r="EM349" t="str">
            <v>YES</v>
          </cell>
          <cell r="EN349" t="str">
            <v/>
          </cell>
          <cell r="EO349" t="str">
            <v/>
          </cell>
          <cell r="EP349" t="str">
            <v/>
          </cell>
          <cell r="EQ349" t="str">
            <v/>
          </cell>
          <cell r="FH349" t="str">
            <v/>
          </cell>
          <cell r="FI349" t="str">
            <v/>
          </cell>
          <cell r="FP349">
            <v>2660480.5167999999</v>
          </cell>
          <cell r="FR349">
            <v>2660480.5167999999</v>
          </cell>
          <cell r="FT349">
            <v>2660480.5167999999</v>
          </cell>
          <cell r="FV349">
            <v>2660480.5167999999</v>
          </cell>
          <cell r="FW349">
            <v>10641922.067199999</v>
          </cell>
          <cell r="GA349" t="str">
            <v/>
          </cell>
          <cell r="GC349" t="str">
            <v>Yes</v>
          </cell>
          <cell r="GD349">
            <v>0</v>
          </cell>
          <cell r="GE349">
            <v>0</v>
          </cell>
          <cell r="GF349">
            <v>0</v>
          </cell>
          <cell r="GG349" t="str">
            <v>0</v>
          </cell>
          <cell r="GH349" t="str">
            <v>0</v>
          </cell>
          <cell r="GI349" t="str">
            <v>Borehole/Well on site, Municipal/Communal</v>
          </cell>
          <cell r="GJ349" t="str">
            <v>Always available</v>
          </cell>
          <cell r="GK349" t="str">
            <v>YES</v>
          </cell>
          <cell r="GL349">
            <v>2</v>
          </cell>
          <cell r="GM349">
            <v>10000</v>
          </cell>
          <cell r="GN349" t="str">
            <v>2 x 5kl</v>
          </cell>
          <cell r="GR349" t="str">
            <v>Reticulated for drinking purposes, Reticulated for vegetable garden, Reticulated for water borne sewerage system</v>
          </cell>
          <cell r="GS349" t="str">
            <v>Less than 25% needed</v>
          </cell>
          <cell r="GT349" t="str">
            <v/>
          </cell>
          <cell r="GU349">
            <v>4</v>
          </cell>
          <cell r="GV349">
            <v>6</v>
          </cell>
          <cell r="GW349">
            <v>-2</v>
          </cell>
          <cell r="GX349">
            <v>0.5</v>
          </cell>
          <cell r="GY349" t="str">
            <v>2</v>
          </cell>
          <cell r="GZ349">
            <v>5</v>
          </cell>
          <cell r="HA349">
            <v>3</v>
          </cell>
          <cell r="HB349">
            <v>0.6</v>
          </cell>
          <cell r="HC349">
            <v>0</v>
          </cell>
          <cell r="HD349">
            <v>1</v>
          </cell>
          <cell r="HE349" t="str">
            <v>0</v>
          </cell>
          <cell r="HF349">
            <v>0</v>
          </cell>
          <cell r="HG349" t="str">
            <v>0</v>
          </cell>
          <cell r="HH349">
            <v>0</v>
          </cell>
          <cell r="HI349">
            <v>0</v>
          </cell>
          <cell r="HJ349">
            <v>0</v>
          </cell>
          <cell r="HK349">
            <v>0</v>
          </cell>
          <cell r="HL349">
            <v>0</v>
          </cell>
          <cell r="HM349">
            <v>0</v>
          </cell>
          <cell r="HN349">
            <v>0</v>
          </cell>
          <cell r="HO349" t="str">
            <v>0</v>
          </cell>
          <cell r="HP349">
            <v>0</v>
          </cell>
          <cell r="HQ349" t="str">
            <v>0</v>
          </cell>
          <cell r="HR349">
            <v>2</v>
          </cell>
          <cell r="HS349">
            <v>2</v>
          </cell>
          <cell r="HT349">
            <v>5</v>
          </cell>
          <cell r="HU349">
            <v>3</v>
          </cell>
          <cell r="HW349">
            <v>0</v>
          </cell>
          <cell r="HX349">
            <v>1</v>
          </cell>
          <cell r="HY349" t="str">
            <v>1</v>
          </cell>
          <cell r="HZ349" t="str">
            <v>0</v>
          </cell>
          <cell r="IA349">
            <v>5</v>
          </cell>
          <cell r="IB349">
            <v>5</v>
          </cell>
          <cell r="IC349">
            <v>0</v>
          </cell>
          <cell r="ID349">
            <v>0</v>
          </cell>
          <cell r="IE349">
            <v>1</v>
          </cell>
          <cell r="IF349">
            <v>1</v>
          </cell>
          <cell r="IG349">
            <v>187831.8</v>
          </cell>
          <cell r="IH349" t="str">
            <v>7124188,36</v>
          </cell>
          <cell r="II349" t="str">
            <v>1988</v>
          </cell>
          <cell r="IJ349">
            <v>2052099.4</v>
          </cell>
          <cell r="IK349">
            <v>7787772.4589999998</v>
          </cell>
          <cell r="IL349">
            <v>1248522.6536000001</v>
          </cell>
          <cell r="IM349">
            <v>1670804.9491999999</v>
          </cell>
          <cell r="IN349" t="str">
            <v>187831,8</v>
          </cell>
          <cell r="IP349">
            <v>-7599940.659</v>
          </cell>
          <cell r="IQ349">
            <v>2.6365361616000001E-2</v>
          </cell>
          <cell r="IS349">
            <v>100</v>
          </cell>
          <cell r="IT349">
            <v>5</v>
          </cell>
          <cell r="IU349" t="str">
            <v>PREVENTATIVE MAINTENANCE</v>
          </cell>
        </row>
        <row r="350">
          <cell r="A350" t="str">
            <v>LOUISVALE PRIMARY SCHOOL</v>
          </cell>
          <cell r="B350" t="str">
            <v>GOVERNMENT SCHOOL</v>
          </cell>
          <cell r="C350" t="str">
            <v>NCPRP2888</v>
          </cell>
          <cell r="D350">
            <v>300043231</v>
          </cell>
          <cell r="E350" t="str">
            <v/>
          </cell>
          <cell r="F350" t="str">
            <v>ZF MGCAWU</v>
          </cell>
          <cell r="G350" t="str">
            <v>DAWID KRUIPER</v>
          </cell>
          <cell r="H350" t="str">
            <v>UPINGTON</v>
          </cell>
          <cell r="I350" t="str">
            <v>UPINGTON</v>
          </cell>
          <cell r="J350" t="str">
            <v>ANEMONE CRESENT,  8801</v>
          </cell>
          <cell r="K350" t="str">
            <v>-28.484022</v>
          </cell>
          <cell r="L350" t="str">
            <v>21.278853</v>
          </cell>
          <cell r="M350">
            <v>2</v>
          </cell>
          <cell r="N350" t="str">
            <v>S FERRUS</v>
          </cell>
          <cell r="O350" t="str">
            <v>3</v>
          </cell>
          <cell r="P350" t="str">
            <v>JOSEF ISAKS</v>
          </cell>
          <cell r="Q350" t="str">
            <v>0625716836</v>
          </cell>
          <cell r="R350" t="str">
            <v>0723214818</v>
          </cell>
          <cell r="S350" t="str">
            <v>LOUISVALEIS@GMAIL.COM</v>
          </cell>
          <cell r="T350" t="str">
            <v>NO</v>
          </cell>
          <cell r="U350" t="str">
            <v>URBAN</v>
          </cell>
          <cell r="V350" t="str">
            <v>RE/19980</v>
          </cell>
          <cell r="W350" t="str">
            <v>8,7336</v>
          </cell>
          <cell r="X350">
            <v>4.8</v>
          </cell>
          <cell r="Y350" t="str">
            <v>3,9336</v>
          </cell>
          <cell r="AA350" t="str">
            <v>PERMANENT</v>
          </cell>
          <cell r="AB350" t="str">
            <v/>
          </cell>
          <cell r="AC350" t="str">
            <v/>
          </cell>
          <cell r="AD350" t="str">
            <v>PROVINCIAL</v>
          </cell>
          <cell r="AE350" t="str">
            <v/>
          </cell>
          <cell r="AF350" t="str">
            <v/>
          </cell>
          <cell r="AG350" t="str">
            <v>OPERATIONAL (LEARNERS AT THE SCHOOL)</v>
          </cell>
          <cell r="AH350" t="str">
            <v>PUBLIC</v>
          </cell>
          <cell r="AI350" t="str">
            <v>PUBLIC ORDINARY SCHOOL</v>
          </cell>
          <cell r="AJ350" t="str">
            <v>INTERMEDIATE</v>
          </cell>
          <cell r="AK350">
            <v>1023</v>
          </cell>
          <cell r="AL350" t="str">
            <v>MEGA INTERMEDIATE</v>
          </cell>
          <cell r="AM350" t="str">
            <v xml:space="preserve">LEVEL 4 INTERMEDIATESCHOOL </v>
          </cell>
          <cell r="AN350" t="str">
            <v>GRADE R</v>
          </cell>
          <cell r="AO350" t="str">
            <v>GRADE 8</v>
          </cell>
          <cell r="AP350" t="str">
            <v/>
          </cell>
          <cell r="AX350">
            <v>996</v>
          </cell>
          <cell r="AY350">
            <v>981</v>
          </cell>
          <cell r="AZ350">
            <v>960</v>
          </cell>
          <cell r="BA350">
            <v>958</v>
          </cell>
          <cell r="BB350">
            <v>990</v>
          </cell>
          <cell r="BC350">
            <v>1023</v>
          </cell>
          <cell r="BE350">
            <v>0</v>
          </cell>
          <cell r="BK350" t="str">
            <v>C5</v>
          </cell>
          <cell r="BL350" t="str">
            <v>C5</v>
          </cell>
          <cell r="BM350" t="str">
            <v>C5</v>
          </cell>
          <cell r="CW350" t="str">
            <v>Flush toilet (municipal)</v>
          </cell>
          <cell r="DO350" t="str">
            <v>1187,96</v>
          </cell>
          <cell r="DP350" t="str">
            <v xml:space="preserve"> </v>
          </cell>
          <cell r="EH350">
            <v>6</v>
          </cell>
          <cell r="EM350" t="str">
            <v/>
          </cell>
          <cell r="EN350" t="str">
            <v/>
          </cell>
          <cell r="EO350" t="str">
            <v/>
          </cell>
          <cell r="EP350" t="str">
            <v/>
          </cell>
          <cell r="EQ350" t="str">
            <v/>
          </cell>
          <cell r="FH350" t="str">
            <v/>
          </cell>
          <cell r="FI350" t="str">
            <v>NEED DOUBLE ECD NO ECD</v>
          </cell>
          <cell r="FP350">
            <v>0</v>
          </cell>
          <cell r="FR350">
            <v>0</v>
          </cell>
          <cell r="FT350">
            <v>0</v>
          </cell>
          <cell r="FV350">
            <v>0</v>
          </cell>
          <cell r="FW350">
            <v>0</v>
          </cell>
          <cell r="GA350" t="str">
            <v/>
          </cell>
          <cell r="GC350" t="str">
            <v/>
          </cell>
          <cell r="GG350" t="str">
            <v/>
          </cell>
          <cell r="GH350" t="str">
            <v/>
          </cell>
          <cell r="GI350" t="str">
            <v>Borehole/Well on site, Municipal Yard Supply</v>
          </cell>
          <cell r="GJ350" t="str">
            <v>Always available</v>
          </cell>
          <cell r="GK350" t="str">
            <v>YES</v>
          </cell>
          <cell r="GL350">
            <v>2</v>
          </cell>
          <cell r="GM350">
            <v>20000</v>
          </cell>
          <cell r="GN350" t="str">
            <v>2 x 10kl</v>
          </cell>
          <cell r="GR350" t="str">
            <v>Reticulated for drinking purposes, Reticulated for vegetable garden, Reticulated for water borne sewerage system</v>
          </cell>
          <cell r="GS350" t="str">
            <v>Not needed</v>
          </cell>
          <cell r="GT350" t="str">
            <v/>
          </cell>
          <cell r="GU350">
            <v>24</v>
          </cell>
          <cell r="GV350">
            <v>20</v>
          </cell>
          <cell r="GW350">
            <v>4</v>
          </cell>
          <cell r="GY350" t="str">
            <v/>
          </cell>
          <cell r="HE350" t="str">
            <v/>
          </cell>
          <cell r="HG350" t="str">
            <v/>
          </cell>
          <cell r="HO350" t="str">
            <v/>
          </cell>
          <cell r="HQ350" t="str">
            <v/>
          </cell>
          <cell r="HY350" t="str">
            <v/>
          </cell>
          <cell r="HZ350" t="str">
            <v/>
          </cell>
          <cell r="IH350" t="str">
            <v/>
          </cell>
          <cell r="II350" t="str">
            <v>2013</v>
          </cell>
          <cell r="IJ350">
            <v>31917188.479899999</v>
          </cell>
          <cell r="IK350">
            <v>40329104.349399999</v>
          </cell>
          <cell r="IL350">
            <v>4214105.0691999998</v>
          </cell>
          <cell r="IM350">
            <v>5639423.1902000001</v>
          </cell>
          <cell r="IN350" t="str">
            <v/>
          </cell>
          <cell r="IP350">
            <v>-40329104.349399999</v>
          </cell>
          <cell r="IS350">
            <v>100</v>
          </cell>
          <cell r="IT350">
            <v>5</v>
          </cell>
          <cell r="IU350" t="str">
            <v>PREVENTATIVE MAINTENANCE</v>
          </cell>
        </row>
        <row r="351">
          <cell r="A351" t="str">
            <v>LOWRYVILLE INTERMEDIÊRE SKOOL</v>
          </cell>
          <cell r="B351" t="str">
            <v>GOVERNMENT SCHOOL</v>
          </cell>
          <cell r="C351" t="str">
            <v>NCPRP1267</v>
          </cell>
          <cell r="D351">
            <v>300023304</v>
          </cell>
          <cell r="E351" t="str">
            <v/>
          </cell>
          <cell r="F351" t="str">
            <v>PIXLEY KA SEME</v>
          </cell>
          <cell r="G351" t="str">
            <v>UMSOBOMVU</v>
          </cell>
          <cell r="H351" t="str">
            <v>COLESBERG</v>
          </cell>
          <cell r="I351" t="str">
            <v>LOWRYVILLE</v>
          </cell>
          <cell r="J351" t="str">
            <v>2 DESEREE STREET, LOWRYVILLE, COLESBURG, 9795</v>
          </cell>
          <cell r="K351" t="str">
            <v>-30.70676</v>
          </cell>
          <cell r="L351" t="str">
            <v>25.10034</v>
          </cell>
          <cell r="M351">
            <v>3</v>
          </cell>
          <cell r="N351" t="str">
            <v>EM KRULL</v>
          </cell>
          <cell r="O351" t="str">
            <v>4</v>
          </cell>
          <cell r="P351" t="str">
            <v>ANGUS EDGAR REED</v>
          </cell>
          <cell r="Q351" t="str">
            <v>0517530647</v>
          </cell>
          <cell r="R351" t="str">
            <v>0829031046</v>
          </cell>
          <cell r="S351" t="str">
            <v>ANGUSREED42@GMAIL.COM</v>
          </cell>
          <cell r="T351" t="str">
            <v>NO</v>
          </cell>
          <cell r="U351" t="str">
            <v>URBAN</v>
          </cell>
          <cell r="V351" t="str">
            <v>945</v>
          </cell>
          <cell r="W351" t="str">
            <v>3,0462</v>
          </cell>
          <cell r="X351">
            <v>4.8</v>
          </cell>
          <cell r="Y351" t="str">
            <v>-1,7538</v>
          </cell>
          <cell r="Z351">
            <v>4300</v>
          </cell>
          <cell r="AA351" t="str">
            <v>PERMANENT</v>
          </cell>
          <cell r="AB351" t="str">
            <v/>
          </cell>
          <cell r="AC351" t="str">
            <v/>
          </cell>
          <cell r="AD351" t="str">
            <v>NATIONAL</v>
          </cell>
          <cell r="AE351" t="str">
            <v>YES</v>
          </cell>
          <cell r="AF351" t="str">
            <v/>
          </cell>
          <cell r="AG351" t="str">
            <v>OPERATIONAL (LEARNERS AT THE SCHOOL)</v>
          </cell>
          <cell r="AH351" t="str">
            <v>PUBLIC</v>
          </cell>
          <cell r="AI351" t="str">
            <v>FULL SERVICE</v>
          </cell>
          <cell r="AJ351" t="str">
            <v>INTERMEDIATE</v>
          </cell>
          <cell r="AK351">
            <v>1205</v>
          </cell>
          <cell r="AL351" t="str">
            <v>MEGA INTERMEDIATE</v>
          </cell>
          <cell r="AM351" t="str">
            <v xml:space="preserve">LEVEL 4 INTERMEDIATESCHOOL </v>
          </cell>
          <cell r="AN351" t="str">
            <v>GRADE R</v>
          </cell>
          <cell r="AO351" t="str">
            <v>GRADE 9</v>
          </cell>
          <cell r="AP351" t="str">
            <v>1025</v>
          </cell>
          <cell r="AQ351">
            <v>995</v>
          </cell>
          <cell r="AR351">
            <v>987</v>
          </cell>
          <cell r="AS351">
            <v>1047</v>
          </cell>
          <cell r="AT351">
            <v>1078</v>
          </cell>
          <cell r="AU351">
            <v>1050</v>
          </cell>
          <cell r="AV351">
            <v>1070</v>
          </cell>
          <cell r="AW351">
            <v>1085</v>
          </cell>
          <cell r="AX351">
            <v>1350</v>
          </cell>
          <cell r="AY351">
            <v>1153</v>
          </cell>
          <cell r="AZ351">
            <v>1155</v>
          </cell>
          <cell r="BA351">
            <v>1171</v>
          </cell>
          <cell r="BB351">
            <v>1277</v>
          </cell>
          <cell r="BC351">
            <v>1205</v>
          </cell>
          <cell r="BE351">
            <v>0</v>
          </cell>
          <cell r="BK351" t="str">
            <v>C4</v>
          </cell>
          <cell r="BL351" t="str">
            <v>C4</v>
          </cell>
          <cell r="BM351" t="str">
            <v>C4</v>
          </cell>
          <cell r="CW351" t="str">
            <v>Flush toilet (municipal)</v>
          </cell>
          <cell r="DO351" t="str">
            <v>723,13</v>
          </cell>
          <cell r="DP351" t="str">
            <v>RAZOR WIRE FENCE</v>
          </cell>
          <cell r="EH351">
            <v>5</v>
          </cell>
          <cell r="EM351" t="str">
            <v/>
          </cell>
          <cell r="EN351" t="str">
            <v/>
          </cell>
          <cell r="EO351" t="str">
            <v/>
          </cell>
          <cell r="EP351" t="str">
            <v/>
          </cell>
          <cell r="EQ351" t="str">
            <v/>
          </cell>
          <cell r="FH351" t="str">
            <v/>
          </cell>
          <cell r="FI351" t="str">
            <v xml:space="preserve">GRADE 8 AND 9 TO BE RELOCATED </v>
          </cell>
          <cell r="FK351" t="str">
            <v>RATIONALISATION</v>
          </cell>
          <cell r="FP351">
            <v>3649275</v>
          </cell>
          <cell r="FR351">
            <v>3649275</v>
          </cell>
          <cell r="FT351">
            <v>3649275</v>
          </cell>
          <cell r="FV351">
            <v>3649275</v>
          </cell>
          <cell r="FW351">
            <v>14597100</v>
          </cell>
          <cell r="GA351" t="str">
            <v/>
          </cell>
          <cell r="GC351" t="str">
            <v>Yes</v>
          </cell>
          <cell r="GD351">
            <v>0</v>
          </cell>
          <cell r="GE351">
            <v>0</v>
          </cell>
          <cell r="GF351">
            <v>0</v>
          </cell>
          <cell r="GG351" t="str">
            <v>0</v>
          </cell>
          <cell r="GH351" t="str">
            <v>0</v>
          </cell>
          <cell r="GI351" t="str">
            <v>Borehole/Well on site, Municipal/Communal</v>
          </cell>
          <cell r="GJ351" t="str">
            <v>Less than 100%</v>
          </cell>
          <cell r="GK351" t="str">
            <v>YES</v>
          </cell>
          <cell r="GL351">
            <v>2</v>
          </cell>
          <cell r="GM351">
            <v>10000</v>
          </cell>
          <cell r="GN351" t="str">
            <v>2 x 5kl</v>
          </cell>
          <cell r="GR351" t="str">
            <v>Reticulated for drinking purposes, Reticulated for water borne sewerage system</v>
          </cell>
          <cell r="GS351" t="str">
            <v>Less than 25% needed</v>
          </cell>
          <cell r="GT351" t="str">
            <v/>
          </cell>
          <cell r="GU351">
            <v>39</v>
          </cell>
          <cell r="GV351">
            <v>30.125</v>
          </cell>
          <cell r="GW351">
            <v>8.875</v>
          </cell>
          <cell r="GX351">
            <v>0</v>
          </cell>
          <cell r="GY351" t="str">
            <v>21</v>
          </cell>
          <cell r="GZ351">
            <v>0</v>
          </cell>
          <cell r="HA351">
            <v>0</v>
          </cell>
          <cell r="HB351">
            <v>0</v>
          </cell>
          <cell r="HC351">
            <v>0</v>
          </cell>
          <cell r="HD351">
            <v>1</v>
          </cell>
          <cell r="HE351" t="str">
            <v>1</v>
          </cell>
          <cell r="HF351">
            <v>0</v>
          </cell>
          <cell r="HG351" t="str">
            <v>0</v>
          </cell>
          <cell r="HH351">
            <v>1</v>
          </cell>
          <cell r="HI351">
            <v>1</v>
          </cell>
          <cell r="HJ351">
            <v>0</v>
          </cell>
          <cell r="HK351">
            <v>0</v>
          </cell>
          <cell r="HL351">
            <v>1</v>
          </cell>
          <cell r="HM351">
            <v>1</v>
          </cell>
          <cell r="HN351">
            <v>1</v>
          </cell>
          <cell r="HO351" t="str">
            <v>1</v>
          </cell>
          <cell r="HP351">
            <v>1</v>
          </cell>
          <cell r="HQ351" t="str">
            <v>0</v>
          </cell>
          <cell r="HR351">
            <v>10</v>
          </cell>
          <cell r="HS351">
            <v>23</v>
          </cell>
          <cell r="HT351">
            <v>14</v>
          </cell>
          <cell r="HU351">
            <v>6</v>
          </cell>
          <cell r="HW351">
            <v>0</v>
          </cell>
          <cell r="HX351">
            <v>1</v>
          </cell>
          <cell r="HY351" t="str">
            <v>1</v>
          </cell>
          <cell r="HZ351" t="str">
            <v>32</v>
          </cell>
          <cell r="IA351">
            <v>31</v>
          </cell>
          <cell r="IB351">
            <v>0</v>
          </cell>
          <cell r="IC351">
            <v>4</v>
          </cell>
          <cell r="ID351">
            <v>4</v>
          </cell>
          <cell r="IE351">
            <v>1</v>
          </cell>
          <cell r="IF351">
            <v>0</v>
          </cell>
          <cell r="IG351">
            <v>404933.08</v>
          </cell>
          <cell r="IH351" t="str">
            <v>46587234,34</v>
          </cell>
          <cell r="II351" t="str">
            <v>1967</v>
          </cell>
          <cell r="IJ351">
            <v>6733200</v>
          </cell>
          <cell r="IK351">
            <v>48793520.740400001</v>
          </cell>
          <cell r="IL351">
            <v>2092280.9894000001</v>
          </cell>
          <cell r="IM351">
            <v>2799943.9355000001</v>
          </cell>
          <cell r="IN351" t="str">
            <v>471515,12</v>
          </cell>
          <cell r="IP351">
            <v>-48322005.620300002</v>
          </cell>
          <cell r="IQ351">
            <v>1.0243286763000001E-2</v>
          </cell>
          <cell r="IS351">
            <v>100</v>
          </cell>
          <cell r="IT351">
            <v>5</v>
          </cell>
          <cell r="IU351" t="str">
            <v>FEASIBILITY STUDY</v>
          </cell>
        </row>
        <row r="352">
          <cell r="A352" t="str">
            <v>LOXTONVALE PRIMÊRE SKOOL</v>
          </cell>
          <cell r="B352" t="str">
            <v>PRIVATE PROPERTY</v>
          </cell>
          <cell r="C352" t="str">
            <v>NCPRP2095</v>
          </cell>
          <cell r="D352">
            <v>300042210</v>
          </cell>
          <cell r="E352" t="str">
            <v/>
          </cell>
          <cell r="F352" t="str">
            <v>ZF MGCAWU</v>
          </cell>
          <cell r="G352" t="str">
            <v>KAI ! GARIB</v>
          </cell>
          <cell r="H352" t="str">
            <v>MIER</v>
          </cell>
          <cell r="I352" t="str">
            <v>LOXTONVALE</v>
          </cell>
          <cell r="J352" t="str">
            <v>NEXT TO N14, EENDUIM NO 465, LOXTONVALE, 8860</v>
          </cell>
          <cell r="K352" t="str">
            <v>-28.707353</v>
          </cell>
          <cell r="L352" t="str">
            <v>20.880951</v>
          </cell>
          <cell r="M352">
            <v>4</v>
          </cell>
          <cell r="N352" t="str">
            <v>MW MADLONGOLWANA</v>
          </cell>
          <cell r="O352" t="str">
            <v>2</v>
          </cell>
          <cell r="P352" t="str">
            <v>DEON CLAYTON HERO</v>
          </cell>
          <cell r="Q352" t="str">
            <v>0544610633</v>
          </cell>
          <cell r="R352" t="str">
            <v>0730826217</v>
          </cell>
          <cell r="S352" t="str">
            <v>LXV42210@GMAIL.COM</v>
          </cell>
          <cell r="T352" t="str">
            <v>NO</v>
          </cell>
          <cell r="U352" t="str">
            <v>URBAN</v>
          </cell>
          <cell r="V352" t="str">
            <v>PTN 1</v>
          </cell>
          <cell r="W352" t="str">
            <v>2,07885</v>
          </cell>
          <cell r="X352">
            <v>2.8</v>
          </cell>
          <cell r="Y352" t="str">
            <v>-0,72115</v>
          </cell>
          <cell r="Z352">
            <v>546</v>
          </cell>
          <cell r="AA352" t="str">
            <v>TEMPORARY</v>
          </cell>
          <cell r="AB352" t="str">
            <v>LEASED</v>
          </cell>
          <cell r="AC352" t="str">
            <v>CHURCH SECTION 14</v>
          </cell>
          <cell r="AD352" t="str">
            <v>PRIVATE / COMMERCIAL</v>
          </cell>
          <cell r="AE352" t="str">
            <v>NO</v>
          </cell>
          <cell r="AF352" t="str">
            <v>CHS TRUST - LEXTON SPANGENBERG BESTUUR 0835420499</v>
          </cell>
          <cell r="AG352" t="str">
            <v>OPERATIONAL (LEARNERS AT THE SCHOOL)</v>
          </cell>
          <cell r="AH352" t="str">
            <v>PUBLIC</v>
          </cell>
          <cell r="AI352" t="str">
            <v>PUBLIC ORDINARY SCHOOL</v>
          </cell>
          <cell r="AJ352" t="str">
            <v>PRIMARY</v>
          </cell>
          <cell r="AK352">
            <v>134</v>
          </cell>
          <cell r="AL352" t="str">
            <v>MICRO PRIMARY</v>
          </cell>
          <cell r="AM352" t="str">
            <v xml:space="preserve">LEVEL 0 PRIMARY SCHOOL </v>
          </cell>
          <cell r="AN352" t="str">
            <v>GRADE R</v>
          </cell>
          <cell r="AO352" t="str">
            <v>GRADE 6</v>
          </cell>
          <cell r="AP352" t="str">
            <v>138</v>
          </cell>
          <cell r="AQ352">
            <v>132</v>
          </cell>
          <cell r="AR352">
            <v>126</v>
          </cell>
          <cell r="AS352">
            <v>123</v>
          </cell>
          <cell r="AT352">
            <v>120</v>
          </cell>
          <cell r="AU352">
            <v>108</v>
          </cell>
          <cell r="AV352">
            <v>109</v>
          </cell>
          <cell r="AW352">
            <v>112</v>
          </cell>
          <cell r="AX352">
            <v>122</v>
          </cell>
          <cell r="AY352">
            <v>115</v>
          </cell>
          <cell r="AZ352">
            <v>112</v>
          </cell>
          <cell r="BA352">
            <v>111</v>
          </cell>
          <cell r="BB352">
            <v>99</v>
          </cell>
          <cell r="BC352">
            <v>134</v>
          </cell>
          <cell r="BE352">
            <v>0</v>
          </cell>
          <cell r="BK352" t="str">
            <v>C2</v>
          </cell>
          <cell r="BL352" t="str">
            <v>C2</v>
          </cell>
          <cell r="BM352" t="str">
            <v>C2</v>
          </cell>
          <cell r="CW352" t="str">
            <v>Alternative sanitation</v>
          </cell>
          <cell r="DO352" t="str">
            <v>336,42</v>
          </cell>
          <cell r="DP352" t="str">
            <v>RAZOR WIRE FENCE</v>
          </cell>
          <cell r="EM352" t="str">
            <v>YES</v>
          </cell>
          <cell r="EN352" t="str">
            <v/>
          </cell>
          <cell r="EO352" t="str">
            <v/>
          </cell>
          <cell r="EP352" t="str">
            <v/>
          </cell>
          <cell r="EQ352" t="str">
            <v/>
          </cell>
          <cell r="FH352" t="str">
            <v/>
          </cell>
          <cell r="FI352" t="str">
            <v>CHURCH SCHOOL: LEXTON SPANGENBERG BESTUUR</v>
          </cell>
          <cell r="FJ352" t="str">
            <v>CHECK CONDITION / CHECK OWNERSHIP - STATE OWNED?</v>
          </cell>
          <cell r="FP352">
            <v>0</v>
          </cell>
          <cell r="FR352">
            <v>0</v>
          </cell>
          <cell r="FT352">
            <v>0</v>
          </cell>
          <cell r="FV352">
            <v>0</v>
          </cell>
          <cell r="FW352">
            <v>0</v>
          </cell>
          <cell r="GA352" t="str">
            <v/>
          </cell>
          <cell r="GC352" t="str">
            <v>Yes</v>
          </cell>
          <cell r="GD352">
            <v>0</v>
          </cell>
          <cell r="GE352">
            <v>0</v>
          </cell>
          <cell r="GF352">
            <v>0</v>
          </cell>
          <cell r="GG352" t="str">
            <v>0</v>
          </cell>
          <cell r="GH352" t="str">
            <v>0</v>
          </cell>
          <cell r="GI352" t="str">
            <v xml:space="preserve">Mobile Tankers </v>
          </cell>
          <cell r="GJ352" t="str">
            <v>Less than 25%</v>
          </cell>
          <cell r="GK352" t="str">
            <v>YES</v>
          </cell>
          <cell r="GL352">
            <v>3</v>
          </cell>
          <cell r="GM352">
            <v>10000</v>
          </cell>
          <cell r="GN352" t="str">
            <v>1 x 5kl 2 x 2.5kl</v>
          </cell>
          <cell r="GR352" t="str">
            <v>Reticulated for drinking purposes, Reticulated for vegetable garden, Reticulated for water borne sewerage system</v>
          </cell>
          <cell r="GS352" t="str">
            <v>Less than 75% needed</v>
          </cell>
          <cell r="GT352" t="str">
            <v/>
          </cell>
          <cell r="GU352">
            <v>4</v>
          </cell>
          <cell r="GV352">
            <v>6</v>
          </cell>
          <cell r="GW352">
            <v>-2</v>
          </cell>
          <cell r="GX352">
            <v>0.5</v>
          </cell>
          <cell r="GY352" t="str">
            <v>0</v>
          </cell>
          <cell r="GZ352">
            <v>5</v>
          </cell>
          <cell r="HA352">
            <v>5</v>
          </cell>
          <cell r="HB352">
            <v>1</v>
          </cell>
          <cell r="HC352">
            <v>0</v>
          </cell>
          <cell r="HD352">
            <v>1</v>
          </cell>
          <cell r="HE352" t="str">
            <v>0</v>
          </cell>
          <cell r="HF352">
            <v>0</v>
          </cell>
          <cell r="HG352" t="str">
            <v>0</v>
          </cell>
          <cell r="HH352">
            <v>0</v>
          </cell>
          <cell r="HI352">
            <v>0</v>
          </cell>
          <cell r="HJ352">
            <v>0</v>
          </cell>
          <cell r="HK352">
            <v>0</v>
          </cell>
          <cell r="HL352">
            <v>0</v>
          </cell>
          <cell r="HM352">
            <v>0</v>
          </cell>
          <cell r="HN352">
            <v>0</v>
          </cell>
          <cell r="HO352" t="str">
            <v>0</v>
          </cell>
          <cell r="HP352">
            <v>0</v>
          </cell>
          <cell r="HQ352" t="str">
            <v>0</v>
          </cell>
          <cell r="HR352">
            <v>1</v>
          </cell>
          <cell r="HS352">
            <v>1</v>
          </cell>
          <cell r="HT352">
            <v>5</v>
          </cell>
          <cell r="HU352">
            <v>4</v>
          </cell>
          <cell r="HW352">
            <v>0</v>
          </cell>
          <cell r="HX352">
            <v>1</v>
          </cell>
          <cell r="HY352" t="str">
            <v>1</v>
          </cell>
          <cell r="HZ352" t="str">
            <v>0</v>
          </cell>
          <cell r="IA352">
            <v>4</v>
          </cell>
          <cell r="IB352">
            <v>4</v>
          </cell>
          <cell r="IC352">
            <v>0</v>
          </cell>
          <cell r="ID352">
            <v>0</v>
          </cell>
          <cell r="IE352">
            <v>1</v>
          </cell>
          <cell r="IF352">
            <v>1</v>
          </cell>
          <cell r="IG352">
            <v>112341.71</v>
          </cell>
          <cell r="IH352" t="str">
            <v>4904043,82</v>
          </cell>
          <cell r="II352" t="str">
            <v>1967</v>
          </cell>
          <cell r="IJ352">
            <v>1000001</v>
          </cell>
          <cell r="IK352">
            <v>5198286.4491999997</v>
          </cell>
          <cell r="IL352">
            <v>1667331.2294000001</v>
          </cell>
          <cell r="IM352">
            <v>2231265.2974999999</v>
          </cell>
          <cell r="IN352" t="str">
            <v>112341,71</v>
          </cell>
          <cell r="IP352">
            <v>-5085944.7391999997</v>
          </cell>
          <cell r="IQ352">
            <v>2.290797483E-2</v>
          </cell>
          <cell r="IS352">
            <v>100</v>
          </cell>
          <cell r="IT352">
            <v>5</v>
          </cell>
          <cell r="IU352" t="str">
            <v>FEASIBILITY STUDY</v>
          </cell>
        </row>
        <row r="353">
          <cell r="A353" t="str">
            <v>LUCRETIA INTERMEDIATE SCHOOL</v>
          </cell>
          <cell r="B353" t="str">
            <v>GOVERNMENT SCHOOL</v>
          </cell>
          <cell r="C353" t="str">
            <v>NCPRP1245</v>
          </cell>
          <cell r="D353">
            <v>300014206</v>
          </cell>
          <cell r="E353" t="str">
            <v/>
          </cell>
          <cell r="F353" t="str">
            <v>FRANCES BAARD</v>
          </cell>
          <cell r="G353" t="str">
            <v>SOL PLAATJE</v>
          </cell>
          <cell r="H353" t="str">
            <v>ROODEPAN</v>
          </cell>
          <cell r="I353" t="str">
            <v>PESCODIA</v>
          </cell>
          <cell r="J353" t="str">
            <v>CARISSA STREET, PESCODIA, KIMBERLEY, 8309</v>
          </cell>
          <cell r="K353" t="str">
            <v>-28.66078</v>
          </cell>
          <cell r="L353" t="str">
            <v>24.71533</v>
          </cell>
          <cell r="M353">
            <v>3</v>
          </cell>
          <cell r="N353" t="str">
            <v>SS MOREMI</v>
          </cell>
          <cell r="O353" t="str">
            <v>3</v>
          </cell>
          <cell r="P353" t="str">
            <v>OSWALD JACOB BLOEM</v>
          </cell>
          <cell r="Q353" t="str">
            <v>0538712544</v>
          </cell>
          <cell r="R353" t="str">
            <v>0727692040</v>
          </cell>
          <cell r="S353" t="str">
            <v>OSSIEB@VODAMAIL.CO.ZA</v>
          </cell>
          <cell r="T353" t="str">
            <v>NO</v>
          </cell>
          <cell r="U353" t="str">
            <v>URBAN</v>
          </cell>
          <cell r="V353" t="str">
            <v>18384</v>
          </cell>
          <cell r="W353" t="str">
            <v>2,7744</v>
          </cell>
          <cell r="X353">
            <v>2.8</v>
          </cell>
          <cell r="Y353" t="str">
            <v>-0,0256</v>
          </cell>
          <cell r="Z353">
            <v>4061</v>
          </cell>
          <cell r="AA353" t="str">
            <v>PERMANENT</v>
          </cell>
          <cell r="AB353" t="str">
            <v/>
          </cell>
          <cell r="AC353" t="str">
            <v/>
          </cell>
          <cell r="AD353" t="str">
            <v>PROVINCIAL</v>
          </cell>
          <cell r="AE353" t="str">
            <v>YES</v>
          </cell>
          <cell r="AF353" t="str">
            <v/>
          </cell>
          <cell r="AG353" t="str">
            <v>OPERATIONAL (LEARNERS AT THE SCHOOL)</v>
          </cell>
          <cell r="AH353" t="str">
            <v>PUBLIC</v>
          </cell>
          <cell r="AI353" t="str">
            <v>PUBLIC ORDINARY SCHOOL</v>
          </cell>
          <cell r="AJ353" t="str">
            <v>PRIMARY</v>
          </cell>
          <cell r="AK353">
            <v>1154</v>
          </cell>
          <cell r="AL353" t="str">
            <v>MEGA PRIMARY</v>
          </cell>
          <cell r="AM353" t="str">
            <v xml:space="preserve">LEVEL 4 PRIMARY SCHOOL </v>
          </cell>
          <cell r="AN353" t="str">
            <v>GRADE R</v>
          </cell>
          <cell r="AO353" t="str">
            <v>GRADE 7</v>
          </cell>
          <cell r="AP353" t="str">
            <v>1030</v>
          </cell>
          <cell r="AQ353">
            <v>1015</v>
          </cell>
          <cell r="AR353">
            <v>1142</v>
          </cell>
          <cell r="AS353">
            <v>919</v>
          </cell>
          <cell r="AT353">
            <v>1133</v>
          </cell>
          <cell r="AU353">
            <v>622</v>
          </cell>
          <cell r="AV353">
            <v>973</v>
          </cell>
          <cell r="AW353">
            <v>1030</v>
          </cell>
          <cell r="AX353">
            <v>1176</v>
          </cell>
          <cell r="AY353">
            <v>1214</v>
          </cell>
          <cell r="AZ353">
            <v>1281</v>
          </cell>
          <cell r="BA353">
            <v>1123</v>
          </cell>
          <cell r="BB353">
            <v>1067</v>
          </cell>
          <cell r="BC353">
            <v>1154</v>
          </cell>
          <cell r="BE353">
            <v>0</v>
          </cell>
          <cell r="BK353" t="str">
            <v>C4</v>
          </cell>
          <cell r="BL353" t="str">
            <v>C4</v>
          </cell>
          <cell r="BM353" t="str">
            <v>C4</v>
          </cell>
          <cell r="CW353" t="str">
            <v>Flush toilet (municipal)</v>
          </cell>
          <cell r="DO353" t="str">
            <v>710,66</v>
          </cell>
          <cell r="DP353" t="str">
            <v>STEEL PALISADE</v>
          </cell>
          <cell r="EH353">
            <v>5</v>
          </cell>
          <cell r="EM353" t="str">
            <v/>
          </cell>
          <cell r="EN353" t="str">
            <v/>
          </cell>
          <cell r="EO353" t="str">
            <v/>
          </cell>
          <cell r="EP353" t="str">
            <v/>
          </cell>
          <cell r="EQ353" t="str">
            <v/>
          </cell>
          <cell r="FH353" t="str">
            <v/>
          </cell>
          <cell r="FI353" t="str">
            <v/>
          </cell>
          <cell r="FP353">
            <v>3649275</v>
          </cell>
          <cell r="FR353">
            <v>3649275</v>
          </cell>
          <cell r="FT353">
            <v>3649275</v>
          </cell>
          <cell r="FV353">
            <v>3649275</v>
          </cell>
          <cell r="FW353">
            <v>14597100</v>
          </cell>
          <cell r="GA353" t="str">
            <v/>
          </cell>
          <cell r="GC353" t="str">
            <v>Yes</v>
          </cell>
          <cell r="GD353">
            <v>0</v>
          </cell>
          <cell r="GE353">
            <v>0</v>
          </cell>
          <cell r="GF353">
            <v>0</v>
          </cell>
          <cell r="GG353" t="str">
            <v>0</v>
          </cell>
          <cell r="GH353" t="str">
            <v>0</v>
          </cell>
          <cell r="GI353" t="str">
            <v>Municipal/Communal</v>
          </cell>
          <cell r="GJ353" t="str">
            <v>Less than 75%</v>
          </cell>
          <cell r="GK353" t="str">
            <v>NO</v>
          </cell>
          <cell r="GL353">
            <v>0</v>
          </cell>
          <cell r="GR353" t="str">
            <v>Reticulated for drinking purposes, Reticulated for vegetable garden, Reticulated for water borne sewerage system</v>
          </cell>
          <cell r="GS353" t="str">
            <v>Less than 25% needed</v>
          </cell>
          <cell r="GT353" t="str">
            <v/>
          </cell>
          <cell r="GU353">
            <v>15</v>
          </cell>
          <cell r="GV353">
            <v>24</v>
          </cell>
          <cell r="GW353">
            <v>-9</v>
          </cell>
          <cell r="GX353">
            <v>0.375</v>
          </cell>
          <cell r="GY353" t="str">
            <v>8</v>
          </cell>
          <cell r="GZ353">
            <v>13</v>
          </cell>
          <cell r="HA353">
            <v>9</v>
          </cell>
          <cell r="HB353">
            <v>0.69230769230769229</v>
          </cell>
          <cell r="HC353">
            <v>0</v>
          </cell>
          <cell r="HD353">
            <v>1</v>
          </cell>
          <cell r="HE353" t="str">
            <v>0</v>
          </cell>
          <cell r="HF353">
            <v>1</v>
          </cell>
          <cell r="HG353" t="str">
            <v>1</v>
          </cell>
          <cell r="HH353">
            <v>1</v>
          </cell>
          <cell r="HI353">
            <v>0</v>
          </cell>
          <cell r="HJ353">
            <v>2</v>
          </cell>
          <cell r="HK353">
            <v>0</v>
          </cell>
          <cell r="HL353">
            <v>1</v>
          </cell>
          <cell r="HM353">
            <v>1</v>
          </cell>
          <cell r="HN353">
            <v>0</v>
          </cell>
          <cell r="HO353" t="str">
            <v>1</v>
          </cell>
          <cell r="HP353">
            <v>1</v>
          </cell>
          <cell r="HQ353" t="str">
            <v>0</v>
          </cell>
          <cell r="HR353">
            <v>13</v>
          </cell>
          <cell r="HS353">
            <v>8</v>
          </cell>
          <cell r="HT353">
            <v>14</v>
          </cell>
          <cell r="HU353">
            <v>8</v>
          </cell>
          <cell r="HW353">
            <v>0</v>
          </cell>
          <cell r="HX353">
            <v>0</v>
          </cell>
          <cell r="HY353" t="str">
            <v>0</v>
          </cell>
          <cell r="HZ353" t="str">
            <v>15</v>
          </cell>
          <cell r="IA353">
            <v>29</v>
          </cell>
          <cell r="IB353">
            <v>14</v>
          </cell>
          <cell r="IC353">
            <v>4</v>
          </cell>
          <cell r="ID353">
            <v>4</v>
          </cell>
          <cell r="IE353">
            <v>1</v>
          </cell>
          <cell r="IF353">
            <v>0</v>
          </cell>
          <cell r="IG353">
            <v>2596.9499999999998</v>
          </cell>
          <cell r="IH353" t="str">
            <v>27652281,42</v>
          </cell>
          <cell r="II353" t="str">
            <v>1983</v>
          </cell>
          <cell r="IJ353">
            <v>9643500.6198999994</v>
          </cell>
          <cell r="IK353">
            <v>49625547.314199999</v>
          </cell>
          <cell r="IL353">
            <v>3383520.7420000001</v>
          </cell>
          <cell r="IM353">
            <v>4527913.9992000004</v>
          </cell>
          <cell r="IN353" t="str">
            <v>2596,95</v>
          </cell>
          <cell r="IP353">
            <v>-49622950.364200003</v>
          </cell>
          <cell r="IQ353">
            <v>0.15335311893</v>
          </cell>
          <cell r="IS353">
            <v>100</v>
          </cell>
          <cell r="IT353">
            <v>5</v>
          </cell>
          <cell r="IU353" t="str">
            <v>PREVENTATIVE MAINTENANCE</v>
          </cell>
        </row>
        <row r="354">
          <cell r="A354" t="str">
            <v>LUKHANYISO PRIMARY SCHOOL</v>
          </cell>
          <cell r="B354" t="str">
            <v>GOVERNMENT SCHOOL</v>
          </cell>
          <cell r="C354" t="str">
            <v>NCPRP0735</v>
          </cell>
          <cell r="D354">
            <v>300043217</v>
          </cell>
          <cell r="E354" t="str">
            <v/>
          </cell>
          <cell r="F354" t="str">
            <v>ZF MGCAWU</v>
          </cell>
          <cell r="G354" t="str">
            <v>DAWID KRUIPER</v>
          </cell>
          <cell r="H354" t="str">
            <v>UPINGTON</v>
          </cell>
          <cell r="I354" t="str">
            <v>UPINGTON</v>
          </cell>
          <cell r="J354" t="str">
            <v>232 PILANE STREET, MAYABA, PABALELLO, 8801</v>
          </cell>
          <cell r="K354" t="str">
            <v>-28.438915</v>
          </cell>
          <cell r="L354" t="str">
            <v>21.219402</v>
          </cell>
          <cell r="M354">
            <v>3</v>
          </cell>
          <cell r="N354" t="str">
            <v>JMJ MPOMPO</v>
          </cell>
          <cell r="O354" t="str">
            <v>1</v>
          </cell>
          <cell r="P354" t="str">
            <v>PRINCESS MAY</v>
          </cell>
          <cell r="Q354" t="str">
            <v>0543312729</v>
          </cell>
          <cell r="R354" t="str">
            <v>0727121868</v>
          </cell>
          <cell r="S354" t="str">
            <v>PRINCESSMAY212@GMAIL.COM</v>
          </cell>
          <cell r="T354" t="str">
            <v>NO</v>
          </cell>
          <cell r="U354" t="str">
            <v>URBAN</v>
          </cell>
          <cell r="V354" t="str">
            <v>10348</v>
          </cell>
          <cell r="W354" t="str">
            <v>1,7698</v>
          </cell>
          <cell r="X354">
            <v>2.8</v>
          </cell>
          <cell r="Y354" t="str">
            <v>-1,0302</v>
          </cell>
          <cell r="Z354">
            <v>3526</v>
          </cell>
          <cell r="AA354" t="str">
            <v>PERMANENT</v>
          </cell>
          <cell r="AB354" t="str">
            <v/>
          </cell>
          <cell r="AC354" t="str">
            <v/>
          </cell>
          <cell r="AD354" t="str">
            <v>LOCAL GOVERNMENT</v>
          </cell>
          <cell r="AE354" t="str">
            <v/>
          </cell>
          <cell r="AF354" t="str">
            <v/>
          </cell>
          <cell r="AG354" t="str">
            <v>OPERATIONAL (LEARNERS AT THE SCHOOL)</v>
          </cell>
          <cell r="AH354" t="str">
            <v>PUBLIC</v>
          </cell>
          <cell r="AI354" t="str">
            <v>PUBLIC ORDINARY SCHOOL</v>
          </cell>
          <cell r="AJ354" t="str">
            <v>PRIMARY</v>
          </cell>
          <cell r="AK354">
            <v>543</v>
          </cell>
          <cell r="AL354" t="str">
            <v>MEDIUM PRIMARY</v>
          </cell>
          <cell r="AM354" t="str">
            <v xml:space="preserve">LEVEL 2 PRIMARY SCHOOL </v>
          </cell>
          <cell r="AN354" t="str">
            <v>GRADE R</v>
          </cell>
          <cell r="AO354" t="str">
            <v>GRADE 7</v>
          </cell>
          <cell r="AP354" t="str">
            <v>694</v>
          </cell>
          <cell r="AR354">
            <v>739</v>
          </cell>
          <cell r="AS354">
            <v>688</v>
          </cell>
          <cell r="AT354">
            <v>713</v>
          </cell>
          <cell r="AU354">
            <v>791</v>
          </cell>
          <cell r="AV354">
            <v>793</v>
          </cell>
          <cell r="AW354">
            <v>784</v>
          </cell>
          <cell r="AX354">
            <v>662</v>
          </cell>
          <cell r="AY354">
            <v>580</v>
          </cell>
          <cell r="AZ354">
            <v>518</v>
          </cell>
          <cell r="BA354">
            <v>555</v>
          </cell>
          <cell r="BB354">
            <v>524</v>
          </cell>
          <cell r="BC354">
            <v>543</v>
          </cell>
          <cell r="BE354">
            <v>0</v>
          </cell>
          <cell r="BK354" t="str">
            <v>C3</v>
          </cell>
          <cell r="BL354" t="str">
            <v>C4</v>
          </cell>
          <cell r="BM354" t="str">
            <v>C4</v>
          </cell>
          <cell r="CW354" t="str">
            <v>Flush toilet (municipal)</v>
          </cell>
          <cell r="DO354" t="str">
            <v>315,86</v>
          </cell>
          <cell r="DP354" t="str">
            <v>RAZOR WIRE FENCE</v>
          </cell>
          <cell r="EM354" t="str">
            <v/>
          </cell>
          <cell r="EN354" t="str">
            <v/>
          </cell>
          <cell r="EO354" t="str">
            <v/>
          </cell>
          <cell r="EP354" t="str">
            <v/>
          </cell>
          <cell r="EQ354" t="str">
            <v/>
          </cell>
          <cell r="FH354" t="str">
            <v/>
          </cell>
          <cell r="FI354" t="str">
            <v/>
          </cell>
          <cell r="FP354">
            <v>0</v>
          </cell>
          <cell r="FR354">
            <v>0</v>
          </cell>
          <cell r="FT354">
            <v>0</v>
          </cell>
          <cell r="FV354">
            <v>0</v>
          </cell>
          <cell r="FW354">
            <v>0</v>
          </cell>
          <cell r="GA354" t="str">
            <v/>
          </cell>
          <cell r="GC354" t="str">
            <v>Yes</v>
          </cell>
          <cell r="GD354">
            <v>0</v>
          </cell>
          <cell r="GE354">
            <v>0</v>
          </cell>
          <cell r="GF354">
            <v>0</v>
          </cell>
          <cell r="GG354" t="str">
            <v>0</v>
          </cell>
          <cell r="GH354" t="str">
            <v>0</v>
          </cell>
          <cell r="GI354" t="str">
            <v xml:space="preserve">Municipal Yard Supply, Rainwater Harvesting </v>
          </cell>
          <cell r="GJ354" t="str">
            <v>Less than 75%</v>
          </cell>
          <cell r="GK354" t="str">
            <v>YES</v>
          </cell>
          <cell r="GL354">
            <v>4</v>
          </cell>
          <cell r="GM354">
            <v>20000</v>
          </cell>
          <cell r="GN354" t="str">
            <v>4 x 5kl</v>
          </cell>
          <cell r="GR354" t="str">
            <v>Reticulated for drinking purposes, Reticulated for vegetable garden, Reticulated for water borne sewerage system</v>
          </cell>
          <cell r="GS354" t="str">
            <v>Less than 25% needed</v>
          </cell>
          <cell r="GT354" t="str">
            <v/>
          </cell>
          <cell r="GU354">
            <v>29</v>
          </cell>
          <cell r="GV354">
            <v>16</v>
          </cell>
          <cell r="GW354">
            <v>13</v>
          </cell>
          <cell r="GX354">
            <v>0</v>
          </cell>
          <cell r="GY354" t="str">
            <v>11</v>
          </cell>
          <cell r="GZ354">
            <v>9</v>
          </cell>
          <cell r="HA354">
            <v>1</v>
          </cell>
          <cell r="HB354">
            <v>0.1111111111111111</v>
          </cell>
          <cell r="HC354">
            <v>0</v>
          </cell>
          <cell r="HD354">
            <v>1</v>
          </cell>
          <cell r="HE354" t="str">
            <v>0</v>
          </cell>
          <cell r="HF354">
            <v>1</v>
          </cell>
          <cell r="HG354" t="str">
            <v>1</v>
          </cell>
          <cell r="HH354">
            <v>1</v>
          </cell>
          <cell r="HI354">
            <v>0</v>
          </cell>
          <cell r="HJ354">
            <v>0</v>
          </cell>
          <cell r="HK354">
            <v>0</v>
          </cell>
          <cell r="HL354">
            <v>1</v>
          </cell>
          <cell r="HM354">
            <v>1</v>
          </cell>
          <cell r="HN354">
            <v>0</v>
          </cell>
          <cell r="HO354" t="str">
            <v>0</v>
          </cell>
          <cell r="HP354">
            <v>0</v>
          </cell>
          <cell r="HQ354" t="str">
            <v>0</v>
          </cell>
          <cell r="HR354">
            <v>4</v>
          </cell>
          <cell r="HS354">
            <v>4</v>
          </cell>
          <cell r="HT354">
            <v>10</v>
          </cell>
          <cell r="HU354">
            <v>6</v>
          </cell>
          <cell r="HW354">
            <v>0</v>
          </cell>
          <cell r="HX354">
            <v>1</v>
          </cell>
          <cell r="HY354" t="str">
            <v>1</v>
          </cell>
          <cell r="HZ354" t="str">
            <v>0</v>
          </cell>
          <cell r="IA354">
            <v>14</v>
          </cell>
          <cell r="IB354">
            <v>14</v>
          </cell>
          <cell r="IC354">
            <v>1</v>
          </cell>
          <cell r="ID354">
            <v>1</v>
          </cell>
          <cell r="IE354">
            <v>1</v>
          </cell>
          <cell r="IF354">
            <v>0</v>
          </cell>
          <cell r="IG354">
            <v>123869.62</v>
          </cell>
          <cell r="IH354" t="str">
            <v>26071231,95</v>
          </cell>
          <cell r="II354" t="str">
            <v>1989</v>
          </cell>
          <cell r="IJ354">
            <v>11761758.447799999</v>
          </cell>
          <cell r="IK354">
            <v>27635505.866999999</v>
          </cell>
          <cell r="IL354">
            <v>977336.96</v>
          </cell>
          <cell r="IM354">
            <v>1307897.3178000001</v>
          </cell>
          <cell r="IN354" t="str">
            <v>210550,76</v>
          </cell>
          <cell r="IP354">
            <v>-27424955.107000001</v>
          </cell>
          <cell r="IQ354">
            <v>8.0759805790000007E-3</v>
          </cell>
          <cell r="IS354">
            <v>100</v>
          </cell>
          <cell r="IT354">
            <v>5</v>
          </cell>
          <cell r="IU354" t="str">
            <v>PREVENTATIVE MAINTENANCE</v>
          </cell>
        </row>
        <row r="355">
          <cell r="A355" t="str">
            <v>LUTZBURG (SSKV) INTERMEDIÊRE SKOOL</v>
          </cell>
          <cell r="B355" t="str">
            <v>PRIVATE PROPERTY</v>
          </cell>
          <cell r="C355" t="str">
            <v>NCPRP2760</v>
          </cell>
          <cell r="D355">
            <v>300043218</v>
          </cell>
          <cell r="E355" t="str">
            <v/>
          </cell>
          <cell r="F355" t="str">
            <v>ZF MGCAWU</v>
          </cell>
          <cell r="G355" t="str">
            <v>KAI ! GARIB</v>
          </cell>
          <cell r="H355" t="str">
            <v>KAKAMAS</v>
          </cell>
          <cell r="I355" t="str">
            <v>LUTZBURG</v>
          </cell>
          <cell r="J355" t="str">
            <v>103, EIKE &amp; JAKARANDA, LUTZBURG, 8870</v>
          </cell>
          <cell r="K355" t="str">
            <v>-28.744362</v>
          </cell>
          <cell r="L355" t="str">
            <v>20.630662</v>
          </cell>
          <cell r="M355">
            <v>4</v>
          </cell>
          <cell r="N355" t="str">
            <v>MW MADLONGOLWANA</v>
          </cell>
          <cell r="O355" t="str">
            <v>3</v>
          </cell>
          <cell r="P355" t="str">
            <v>GILBERT ISAAKS</v>
          </cell>
          <cell r="Q355" t="str">
            <v>0544311227</v>
          </cell>
          <cell r="R355" t="str">
            <v>0842081830</v>
          </cell>
          <cell r="S355" t="str">
            <v>CHARLESBASSON71.CB@GMAIL.COM</v>
          </cell>
          <cell r="T355" t="str">
            <v>TBD</v>
          </cell>
          <cell r="U355" t="str">
            <v>URBAN</v>
          </cell>
          <cell r="V355" t="str">
            <v>103</v>
          </cell>
          <cell r="W355" t="str">
            <v>0,6618</v>
          </cell>
          <cell r="X355">
            <v>4.8</v>
          </cell>
          <cell r="Y355" t="str">
            <v>-4,1382</v>
          </cell>
          <cell r="AA355" t="str">
            <v>TEMPORARY</v>
          </cell>
          <cell r="AB355" t="str">
            <v>LEASED</v>
          </cell>
          <cell r="AC355" t="str">
            <v>CHURCH SECTION 14</v>
          </cell>
          <cell r="AD355" t="str">
            <v>PRIVATE / COMMERCIAL</v>
          </cell>
          <cell r="AE355" t="str">
            <v/>
          </cell>
          <cell r="AF355" t="str">
            <v>J VAN WYK</v>
          </cell>
          <cell r="AG355" t="str">
            <v>OPERATIONAL (LEARNERS AT THE SCHOOL)</v>
          </cell>
          <cell r="AH355" t="str">
            <v>PUBLIC</v>
          </cell>
          <cell r="AI355" t="str">
            <v>PUBLIC ORDINARY SCHOOL</v>
          </cell>
          <cell r="AJ355" t="str">
            <v>INTERMEDIATE</v>
          </cell>
          <cell r="AK355">
            <v>309</v>
          </cell>
          <cell r="AL355" t="str">
            <v>SMALL INTERMEDIATE</v>
          </cell>
          <cell r="AM355" t="str">
            <v xml:space="preserve">LEVEL 1 PRIMARY SCHOOL </v>
          </cell>
          <cell r="AN355" t="str">
            <v>GRADE R</v>
          </cell>
          <cell r="AO355" t="str">
            <v>GRADE 8</v>
          </cell>
          <cell r="AP355" t="str">
            <v>357</v>
          </cell>
          <cell r="AQ355">
            <v>373</v>
          </cell>
          <cell r="AR355">
            <v>355</v>
          </cell>
          <cell r="AS355">
            <v>347</v>
          </cell>
          <cell r="AT355">
            <v>338</v>
          </cell>
          <cell r="AU355">
            <v>318</v>
          </cell>
          <cell r="AV355">
            <v>325</v>
          </cell>
          <cell r="AW355">
            <v>314</v>
          </cell>
          <cell r="AX355">
            <v>370</v>
          </cell>
          <cell r="AY355">
            <v>333</v>
          </cell>
          <cell r="AZ355">
            <v>329</v>
          </cell>
          <cell r="BA355">
            <v>314</v>
          </cell>
          <cell r="BB355">
            <v>303</v>
          </cell>
          <cell r="BC355">
            <v>309</v>
          </cell>
          <cell r="BE355">
            <v>0</v>
          </cell>
          <cell r="BK355" t="str">
            <v>C3</v>
          </cell>
          <cell r="BL355" t="str">
            <v>C4</v>
          </cell>
          <cell r="BM355" t="str">
            <v>C4</v>
          </cell>
          <cell r="CW355" t="str">
            <v>Flush toilet (septic tank)</v>
          </cell>
          <cell r="DO355" t="str">
            <v>400,98</v>
          </cell>
          <cell r="DP355" t="str">
            <v xml:space="preserve"> </v>
          </cell>
          <cell r="EH355">
            <v>2</v>
          </cell>
          <cell r="EM355" t="str">
            <v>YES</v>
          </cell>
          <cell r="EN355" t="str">
            <v/>
          </cell>
          <cell r="EO355" t="str">
            <v/>
          </cell>
          <cell r="EP355" t="str">
            <v/>
          </cell>
          <cell r="EQ355" t="str">
            <v/>
          </cell>
          <cell r="FH355" t="str">
            <v/>
          </cell>
          <cell r="FI355" t="str">
            <v>OWNER J VAN WYK??</v>
          </cell>
          <cell r="FJ355" t="str">
            <v>CHECK IF WE TOOK SITE OVER</v>
          </cell>
          <cell r="FP355">
            <v>4434134.1875999998</v>
          </cell>
          <cell r="FR355">
            <v>4434134.1875999998</v>
          </cell>
          <cell r="FT355">
            <v>4434134.1875999998</v>
          </cell>
          <cell r="FV355">
            <v>4434134.1875999998</v>
          </cell>
          <cell r="FW355">
            <v>17736536.750399999</v>
          </cell>
          <cell r="GA355" t="str">
            <v/>
          </cell>
          <cell r="GC355" t="str">
            <v>Yes</v>
          </cell>
          <cell r="GD355">
            <v>0</v>
          </cell>
          <cell r="GE355">
            <v>0</v>
          </cell>
          <cell r="GF355">
            <v>0</v>
          </cell>
          <cell r="GG355" t="str">
            <v>0</v>
          </cell>
          <cell r="GH355" t="str">
            <v>0</v>
          </cell>
          <cell r="GI355" t="str">
            <v>Municipal Yard Supply</v>
          </cell>
          <cell r="GJ355" t="str">
            <v>Always available</v>
          </cell>
          <cell r="GK355" t="str">
            <v>YES</v>
          </cell>
          <cell r="GL355">
            <v>4</v>
          </cell>
          <cell r="GM355">
            <v>20000</v>
          </cell>
          <cell r="GN355" t="str">
            <v>4 x 5kl</v>
          </cell>
          <cell r="GR355" t="str">
            <v>Reticulated for drinking purposes, Reticulated for vegetable garden, Reticulated for water borne sewerage system</v>
          </cell>
          <cell r="GS355" t="str">
            <v>Not needed</v>
          </cell>
          <cell r="GT355" t="str">
            <v/>
          </cell>
          <cell r="GU355">
            <v>20</v>
          </cell>
          <cell r="GV355">
            <v>16</v>
          </cell>
          <cell r="GW355">
            <v>4</v>
          </cell>
          <cell r="GX355">
            <v>0</v>
          </cell>
          <cell r="GY355" t="str">
            <v>5</v>
          </cell>
          <cell r="GZ355">
            <v>9</v>
          </cell>
          <cell r="HA355">
            <v>6</v>
          </cell>
          <cell r="HB355">
            <v>0.66666666666666663</v>
          </cell>
          <cell r="HC355">
            <v>0</v>
          </cell>
          <cell r="HD355">
            <v>1</v>
          </cell>
          <cell r="HE355" t="str">
            <v>1</v>
          </cell>
          <cell r="HF355">
            <v>0</v>
          </cell>
          <cell r="HG355" t="str">
            <v>0</v>
          </cell>
          <cell r="HH355">
            <v>1</v>
          </cell>
          <cell r="HI355">
            <v>1</v>
          </cell>
          <cell r="HJ355">
            <v>0</v>
          </cell>
          <cell r="HK355">
            <v>0</v>
          </cell>
          <cell r="HL355">
            <v>1</v>
          </cell>
          <cell r="HM355">
            <v>1</v>
          </cell>
          <cell r="HN355">
            <v>0</v>
          </cell>
          <cell r="HO355" t="str">
            <v>0</v>
          </cell>
          <cell r="HP355">
            <v>0</v>
          </cell>
          <cell r="HQ355" t="str">
            <v>0</v>
          </cell>
          <cell r="HR355">
            <v>2</v>
          </cell>
          <cell r="HS355">
            <v>2</v>
          </cell>
          <cell r="HT355">
            <v>10</v>
          </cell>
          <cell r="HU355">
            <v>8</v>
          </cell>
          <cell r="HW355">
            <v>0</v>
          </cell>
          <cell r="HX355">
            <v>1</v>
          </cell>
          <cell r="HY355" t="str">
            <v>1</v>
          </cell>
          <cell r="HZ355" t="str">
            <v>0</v>
          </cell>
          <cell r="IA355">
            <v>10</v>
          </cell>
          <cell r="IB355">
            <v>10</v>
          </cell>
          <cell r="IC355">
            <v>0</v>
          </cell>
          <cell r="ID355">
            <v>0</v>
          </cell>
          <cell r="IE355">
            <v>1</v>
          </cell>
          <cell r="IF355">
            <v>1</v>
          </cell>
          <cell r="IG355">
            <v>34231.22</v>
          </cell>
          <cell r="IH355" t="str">
            <v>10763276,89</v>
          </cell>
          <cell r="II355" t="str">
            <v>TBD</v>
          </cell>
          <cell r="IJ355">
            <v>8310111.6359000001</v>
          </cell>
          <cell r="IK355">
            <v>15715858.840700001</v>
          </cell>
          <cell r="IL355">
            <v>1104713.8951999999</v>
          </cell>
          <cell r="IM355">
            <v>1478356.3903999999</v>
          </cell>
          <cell r="IN355" t="str">
            <v>34231,22</v>
          </cell>
          <cell r="IP355">
            <v>-15681627.6207</v>
          </cell>
          <cell r="IQ355">
            <v>3.1803713403999998E-3</v>
          </cell>
          <cell r="IS355">
            <v>100</v>
          </cell>
          <cell r="IT355">
            <v>5</v>
          </cell>
          <cell r="IU355" t="str">
            <v>PREVENTATIVE MAINTENANCE</v>
          </cell>
        </row>
        <row r="356">
          <cell r="A356" t="str">
            <v>LUVUYO PRIMARY SCHOOL</v>
          </cell>
          <cell r="B356" t="str">
            <v>GOVERNMENT SCHOOL</v>
          </cell>
          <cell r="C356" t="str">
            <v>NCPRP1445</v>
          </cell>
          <cell r="D356">
            <v>300022304</v>
          </cell>
          <cell r="E356" t="str">
            <v/>
          </cell>
          <cell r="F356" t="str">
            <v>PIXLEY KA SEME</v>
          </cell>
          <cell r="G356" t="str">
            <v>EMTHANJENI</v>
          </cell>
          <cell r="H356" t="str">
            <v>LUVUYO</v>
          </cell>
          <cell r="I356" t="str">
            <v>MZIWABANTU</v>
          </cell>
          <cell r="J356" t="str">
            <v>LUVUYO STREET, BRITSTOWN, 8782</v>
          </cell>
          <cell r="K356" t="str">
            <v>-30.57928</v>
          </cell>
          <cell r="L356" t="str">
            <v>23.49271</v>
          </cell>
          <cell r="M356">
            <v>4</v>
          </cell>
          <cell r="N356" t="str">
            <v>S KALO</v>
          </cell>
          <cell r="O356" t="str">
            <v>2</v>
          </cell>
          <cell r="P356" t="str">
            <v>ma</v>
          </cell>
          <cell r="Q356" t="str">
            <v>0536720448</v>
          </cell>
          <cell r="R356" t="str">
            <v>0823825504</v>
          </cell>
          <cell r="S356" t="str">
            <v>LUVUYOPRIMARYSCHOOL@GMAIL.COM</v>
          </cell>
          <cell r="T356" t="str">
            <v>NO</v>
          </cell>
          <cell r="U356" t="str">
            <v>URBAN</v>
          </cell>
          <cell r="V356" t="str">
            <v>1119</v>
          </cell>
          <cell r="W356" t="str">
            <v>2,1496</v>
          </cell>
          <cell r="X356">
            <v>2.8</v>
          </cell>
          <cell r="Y356" t="str">
            <v>-0,6504</v>
          </cell>
          <cell r="Z356">
            <v>1050</v>
          </cell>
          <cell r="AA356" t="str">
            <v>PERMANENT</v>
          </cell>
          <cell r="AB356" t="str">
            <v/>
          </cell>
          <cell r="AC356" t="str">
            <v/>
          </cell>
          <cell r="AD356" t="str">
            <v>PROVINCIAL</v>
          </cell>
          <cell r="AE356" t="str">
            <v>NO</v>
          </cell>
          <cell r="AF356" t="str">
            <v/>
          </cell>
          <cell r="AG356" t="str">
            <v>OPERATIONAL (LEARNERS AT THE SCHOOL)</v>
          </cell>
          <cell r="AH356" t="str">
            <v>PUBLIC</v>
          </cell>
          <cell r="AI356" t="str">
            <v>PUBLIC ORDINARY SCHOOL</v>
          </cell>
          <cell r="AJ356" t="str">
            <v>PRIMARY</v>
          </cell>
          <cell r="AK356">
            <v>195</v>
          </cell>
          <cell r="AL356" t="str">
            <v>SMALL PRIMARY</v>
          </cell>
          <cell r="AM356" t="str">
            <v xml:space="preserve">LEVEL 1 PRIMARY SCHOOL </v>
          </cell>
          <cell r="AN356" t="str">
            <v>GRADE R</v>
          </cell>
          <cell r="AO356" t="str">
            <v>GRADE 7</v>
          </cell>
          <cell r="AP356" t="str">
            <v>212</v>
          </cell>
          <cell r="AQ356">
            <v>213</v>
          </cell>
          <cell r="AR356">
            <v>218</v>
          </cell>
          <cell r="AS356">
            <v>237</v>
          </cell>
          <cell r="AT356">
            <v>231</v>
          </cell>
          <cell r="AU356">
            <v>226</v>
          </cell>
          <cell r="AV356">
            <v>216</v>
          </cell>
          <cell r="AW356">
            <v>214</v>
          </cell>
          <cell r="AX356">
            <v>206</v>
          </cell>
          <cell r="AY356">
            <v>190</v>
          </cell>
          <cell r="AZ356">
            <v>198</v>
          </cell>
          <cell r="BA356">
            <v>184</v>
          </cell>
          <cell r="BB356">
            <v>211</v>
          </cell>
          <cell r="BC356">
            <v>195</v>
          </cell>
          <cell r="BE356">
            <v>0</v>
          </cell>
          <cell r="BK356" t="str">
            <v>C3</v>
          </cell>
          <cell r="BL356" t="str">
            <v>C4</v>
          </cell>
          <cell r="BM356" t="str">
            <v>C4</v>
          </cell>
          <cell r="CW356" t="str">
            <v>Flush toilet (municipal)</v>
          </cell>
          <cell r="DO356" t="str">
            <v>653,25</v>
          </cell>
          <cell r="DP356" t="str">
            <v>WELDED MESH</v>
          </cell>
          <cell r="EM356" t="str">
            <v/>
          </cell>
          <cell r="EN356" t="str">
            <v/>
          </cell>
          <cell r="EO356" t="str">
            <v/>
          </cell>
          <cell r="EP356" t="str">
            <v/>
          </cell>
          <cell r="EQ356" t="str">
            <v/>
          </cell>
          <cell r="FH356" t="str">
            <v/>
          </cell>
          <cell r="FI356" t="str">
            <v/>
          </cell>
          <cell r="FP356">
            <v>0</v>
          </cell>
          <cell r="FR356">
            <v>0</v>
          </cell>
          <cell r="FT356">
            <v>0</v>
          </cell>
          <cell r="FV356">
            <v>0</v>
          </cell>
          <cell r="FW356">
            <v>0</v>
          </cell>
          <cell r="GA356" t="str">
            <v/>
          </cell>
          <cell r="GC356" t="str">
            <v>Yes</v>
          </cell>
          <cell r="GD356">
            <v>0</v>
          </cell>
          <cell r="GE356">
            <v>0</v>
          </cell>
          <cell r="GF356">
            <v>0</v>
          </cell>
          <cell r="GG356" t="str">
            <v>0</v>
          </cell>
          <cell r="GH356" t="str">
            <v>0</v>
          </cell>
          <cell r="GI356" t="str">
            <v>Municipal Yard Supply</v>
          </cell>
          <cell r="GJ356" t="str">
            <v>Less than 25%</v>
          </cell>
          <cell r="GK356" t="str">
            <v>YES</v>
          </cell>
          <cell r="GL356">
            <v>4</v>
          </cell>
          <cell r="GM356">
            <v>20000</v>
          </cell>
          <cell r="GN356" t="str">
            <v>4 x 5kl</v>
          </cell>
          <cell r="GR356" t="str">
            <v>Reticulated for drinking purposes</v>
          </cell>
          <cell r="GS356" t="str">
            <v>Less than 75% needed</v>
          </cell>
          <cell r="GT356" t="str">
            <v/>
          </cell>
          <cell r="GU356">
            <v>14</v>
          </cell>
          <cell r="GV356">
            <v>12</v>
          </cell>
          <cell r="GW356">
            <v>2</v>
          </cell>
          <cell r="GX356">
            <v>0.25</v>
          </cell>
          <cell r="GY356" t="str">
            <v>5</v>
          </cell>
          <cell r="GZ356">
            <v>8</v>
          </cell>
          <cell r="HA356">
            <v>4</v>
          </cell>
          <cell r="HB356">
            <v>0.5</v>
          </cell>
          <cell r="HC356">
            <v>0</v>
          </cell>
          <cell r="HD356">
            <v>1</v>
          </cell>
          <cell r="HE356" t="str">
            <v>0</v>
          </cell>
          <cell r="HF356">
            <v>0</v>
          </cell>
          <cell r="HG356" t="str">
            <v>0</v>
          </cell>
          <cell r="HH356">
            <v>0</v>
          </cell>
          <cell r="HI356">
            <v>0</v>
          </cell>
          <cell r="HJ356">
            <v>0</v>
          </cell>
          <cell r="HK356">
            <v>0</v>
          </cell>
          <cell r="HL356">
            <v>1</v>
          </cell>
          <cell r="HM356">
            <v>1</v>
          </cell>
          <cell r="HN356">
            <v>0</v>
          </cell>
          <cell r="HO356" t="str">
            <v>0</v>
          </cell>
          <cell r="HP356">
            <v>0</v>
          </cell>
          <cell r="HQ356" t="str">
            <v>0</v>
          </cell>
          <cell r="HR356">
            <v>2</v>
          </cell>
          <cell r="HS356">
            <v>2</v>
          </cell>
          <cell r="HT356">
            <v>8</v>
          </cell>
          <cell r="HU356">
            <v>6</v>
          </cell>
          <cell r="HW356">
            <v>0</v>
          </cell>
          <cell r="HX356">
            <v>1</v>
          </cell>
          <cell r="HY356" t="str">
            <v>1</v>
          </cell>
          <cell r="HZ356" t="str">
            <v>0</v>
          </cell>
          <cell r="IA356">
            <v>9</v>
          </cell>
          <cell r="IB356">
            <v>9</v>
          </cell>
          <cell r="IC356">
            <v>2</v>
          </cell>
          <cell r="ID356">
            <v>2</v>
          </cell>
          <cell r="IE356">
            <v>1</v>
          </cell>
          <cell r="IF356">
            <v>0</v>
          </cell>
          <cell r="IG356">
            <v>24944.509900000001</v>
          </cell>
          <cell r="IH356" t="str">
            <v>14740504,26</v>
          </cell>
          <cell r="II356" t="str">
            <v>1991</v>
          </cell>
          <cell r="IJ356">
            <v>5880276.2279000003</v>
          </cell>
          <cell r="IK356">
            <v>15624934.5156</v>
          </cell>
          <cell r="IL356">
            <v>365273.88</v>
          </cell>
          <cell r="IM356">
            <v>488818.84899999999</v>
          </cell>
          <cell r="IN356" t="str">
            <v>36245,94</v>
          </cell>
          <cell r="IP356">
            <v>-15588688.5756</v>
          </cell>
          <cell r="IQ356">
            <v>2.4589347973000002E-3</v>
          </cell>
          <cell r="IS356">
            <v>100</v>
          </cell>
          <cell r="IT356">
            <v>5</v>
          </cell>
          <cell r="IU356" t="str">
            <v>PREVENTATIVE MAINTENANCE</v>
          </cell>
        </row>
        <row r="357">
          <cell r="A357" t="str">
            <v>LUXOR AKADEMIESE SKOOL</v>
          </cell>
          <cell r="B357" t="str">
            <v>CLOSED</v>
          </cell>
          <cell r="C357" t="str">
            <v>NCPRP1950</v>
          </cell>
          <cell r="D357">
            <v>300024214</v>
          </cell>
          <cell r="E357" t="str">
            <v/>
          </cell>
          <cell r="F357" t="str">
            <v>PIXLEY KA SEME</v>
          </cell>
          <cell r="G357" t="str">
            <v>UBUNTU</v>
          </cell>
          <cell r="H357" t="str">
            <v>LOXTON</v>
          </cell>
          <cell r="I357" t="str">
            <v>LOXTON</v>
          </cell>
          <cell r="J357" t="str">
            <v>TO BE UPDATED</v>
          </cell>
          <cell r="K357" t="str">
            <v>-31.476646</v>
          </cell>
          <cell r="L357" t="str">
            <v>22,349389</v>
          </cell>
          <cell r="N357" t="str">
            <v>CLOSED</v>
          </cell>
          <cell r="O357" t="str">
            <v>CLOSED</v>
          </cell>
          <cell r="T357" t="str">
            <v>CLOSED</v>
          </cell>
          <cell r="U357" t="str">
            <v>URBAN</v>
          </cell>
          <cell r="V357" t="str">
            <v>2787</v>
          </cell>
          <cell r="W357" t="str">
            <v>1,4958</v>
          </cell>
          <cell r="X357">
            <v>2.8</v>
          </cell>
          <cell r="Y357" t="str">
            <v>-1,3042</v>
          </cell>
          <cell r="AA357" t="str">
            <v>CLOSED</v>
          </cell>
          <cell r="AB357" t="str">
            <v>CLOSED</v>
          </cell>
          <cell r="AC357" t="str">
            <v>CLOSED</v>
          </cell>
          <cell r="AD357" t="str">
            <v>CLOSED</v>
          </cell>
          <cell r="AE357" t="str">
            <v>CLOSED</v>
          </cell>
          <cell r="AF357" t="str">
            <v>CLOSED</v>
          </cell>
          <cell r="AG357" t="str">
            <v>SCHOOL OFFICIALLY CLOSED</v>
          </cell>
          <cell r="AH357" t="str">
            <v>CLOSED</v>
          </cell>
          <cell r="AI357" t="str">
            <v>SCHOOL CLOSED</v>
          </cell>
          <cell r="AJ357" t="str">
            <v>CLOSED</v>
          </cell>
          <cell r="AK357">
            <v>0</v>
          </cell>
          <cell r="AL357" t="str">
            <v>CLOSED</v>
          </cell>
          <cell r="AM357" t="str">
            <v>CLOSED</v>
          </cell>
          <cell r="AN357" t="str">
            <v>GRADE 1</v>
          </cell>
          <cell r="AO357" t="str">
            <v>GRADE 10</v>
          </cell>
          <cell r="AP357" t="str">
            <v/>
          </cell>
          <cell r="BC357">
            <v>0</v>
          </cell>
          <cell r="BK357" t="str">
            <v>C3</v>
          </cell>
          <cell r="BL357" t="str">
            <v>C1</v>
          </cell>
          <cell r="CW357" t="str">
            <v/>
          </cell>
          <cell r="DO357" t="str">
            <v/>
          </cell>
          <cell r="DP357" t="str">
            <v xml:space="preserve"> </v>
          </cell>
          <cell r="EM357" t="str">
            <v/>
          </cell>
          <cell r="EN357" t="str">
            <v/>
          </cell>
          <cell r="EO357" t="str">
            <v/>
          </cell>
          <cell r="EP357" t="str">
            <v/>
          </cell>
          <cell r="EQ357" t="str">
            <v/>
          </cell>
          <cell r="FH357" t="str">
            <v/>
          </cell>
          <cell r="FI357" t="str">
            <v/>
          </cell>
          <cell r="FP357">
            <v>0</v>
          </cell>
          <cell r="FR357">
            <v>0</v>
          </cell>
          <cell r="FT357">
            <v>0</v>
          </cell>
          <cell r="FV357">
            <v>0</v>
          </cell>
          <cell r="FW357">
            <v>0</v>
          </cell>
          <cell r="GA357" t="str">
            <v/>
          </cell>
          <cell r="GC357" t="str">
            <v/>
          </cell>
          <cell r="GG357" t="str">
            <v/>
          </cell>
          <cell r="GH357" t="str">
            <v/>
          </cell>
          <cell r="GT357" t="str">
            <v/>
          </cell>
          <cell r="GY357" t="str">
            <v/>
          </cell>
          <cell r="HE357" t="str">
            <v/>
          </cell>
          <cell r="HG357" t="str">
            <v/>
          </cell>
          <cell r="HO357" t="str">
            <v/>
          </cell>
          <cell r="HQ357" t="str">
            <v/>
          </cell>
          <cell r="HY357" t="str">
            <v/>
          </cell>
          <cell r="HZ357" t="str">
            <v/>
          </cell>
          <cell r="IH357" t="str">
            <v/>
          </cell>
          <cell r="II357" t="str">
            <v>1993</v>
          </cell>
          <cell r="IJ357">
            <v>2052099.4</v>
          </cell>
          <cell r="IK357">
            <v>3956945.0411999999</v>
          </cell>
          <cell r="IL357">
            <v>720796.16280000005</v>
          </cell>
          <cell r="IM357">
            <v>964587.86120000004</v>
          </cell>
          <cell r="IN357" t="str">
            <v/>
          </cell>
          <cell r="IP357">
            <v>-3956945.0411999999</v>
          </cell>
          <cell r="IS357">
            <v>100</v>
          </cell>
          <cell r="IT357">
            <v>5</v>
          </cell>
          <cell r="IU357" t="str">
            <v>PREVENTATIVE MAINTENANCE</v>
          </cell>
        </row>
        <row r="358">
          <cell r="A358" t="str">
            <v>MADIBENG PRIMARY SCHOOL</v>
          </cell>
          <cell r="B358" t="str">
            <v>GOVERNMENT SCHOOL</v>
          </cell>
          <cell r="C358" t="str">
            <v>NCPRP2743</v>
          </cell>
          <cell r="D358">
            <v>300100971</v>
          </cell>
          <cell r="E358" t="str">
            <v/>
          </cell>
          <cell r="F358" t="str">
            <v>JOHN TAOLO GAETSEWE</v>
          </cell>
          <cell r="G358" t="str">
            <v>JOE MOROLONG</v>
          </cell>
          <cell r="H358" t="str">
            <v>KURUMAN</v>
          </cell>
          <cell r="I358" t="str">
            <v>MADIBENG</v>
          </cell>
          <cell r="J358" t="str">
            <v>B05, MADIBENG VILLAGE, KURUMAN, 8460</v>
          </cell>
          <cell r="K358" t="str">
            <v>-26.578783333</v>
          </cell>
          <cell r="L358" t="str">
            <v>22.860133333</v>
          </cell>
          <cell r="M358">
            <v>8</v>
          </cell>
          <cell r="N358" t="str">
            <v>KA JOHANNES</v>
          </cell>
          <cell r="O358" t="str">
            <v>1</v>
          </cell>
          <cell r="P358" t="str">
            <v>OLOPENG JULIUS GAONATHEBE</v>
          </cell>
          <cell r="Q358" t="str">
            <v>0724524843</v>
          </cell>
          <cell r="R358" t="str">
            <v>0724180926</v>
          </cell>
          <cell r="S358" t="str">
            <v>OJGAONATHEBE@GMAIL.COM</v>
          </cell>
          <cell r="T358" t="str">
            <v>TBD</v>
          </cell>
          <cell r="U358" t="str">
            <v>RURAL</v>
          </cell>
          <cell r="V358" t="str">
            <v>STAND NO B05</v>
          </cell>
          <cell r="W358" t="str">
            <v>1,888</v>
          </cell>
          <cell r="X358">
            <v>2.8</v>
          </cell>
          <cell r="Y358" t="str">
            <v>-0,912</v>
          </cell>
          <cell r="AA358" t="str">
            <v>PERMANENT</v>
          </cell>
          <cell r="AB358" t="str">
            <v/>
          </cell>
          <cell r="AC358" t="str">
            <v/>
          </cell>
          <cell r="AD358" t="str">
            <v>PROVINCIAL</v>
          </cell>
          <cell r="AE358" t="str">
            <v>NO</v>
          </cell>
          <cell r="AF358" t="str">
            <v/>
          </cell>
          <cell r="AG358" t="str">
            <v>OPERATIONAL (LEARNERS AT THE SCHOOL)</v>
          </cell>
          <cell r="AH358" t="str">
            <v>PUBLIC</v>
          </cell>
          <cell r="AI358" t="str">
            <v>PUBLIC ORDINARY SCHOOL</v>
          </cell>
          <cell r="AJ358" t="str">
            <v>PRIMARY</v>
          </cell>
          <cell r="AK358">
            <v>409</v>
          </cell>
          <cell r="AL358" t="str">
            <v>MEDIUM PRIMARY</v>
          </cell>
          <cell r="AM358" t="str">
            <v xml:space="preserve">LEVEL 2 PRIMARY SCHOOL </v>
          </cell>
          <cell r="AN358" t="str">
            <v>GRADE R</v>
          </cell>
          <cell r="AO358" t="str">
            <v>GRADE 6</v>
          </cell>
          <cell r="AP358" t="str">
            <v>325</v>
          </cell>
          <cell r="AQ358">
            <v>330</v>
          </cell>
          <cell r="AR358">
            <v>336</v>
          </cell>
          <cell r="AS358">
            <v>359</v>
          </cell>
          <cell r="AT358">
            <v>380</v>
          </cell>
          <cell r="AU358">
            <v>427</v>
          </cell>
          <cell r="AV358">
            <v>407</v>
          </cell>
          <cell r="AW358">
            <v>371</v>
          </cell>
          <cell r="AX358">
            <v>441</v>
          </cell>
          <cell r="AY358">
            <v>440</v>
          </cell>
          <cell r="AZ358">
            <v>431</v>
          </cell>
          <cell r="BA358">
            <v>414</v>
          </cell>
          <cell r="BB358">
            <v>411</v>
          </cell>
          <cell r="BC358">
            <v>409</v>
          </cell>
          <cell r="BE358">
            <v>0</v>
          </cell>
          <cell r="BK358" t="str">
            <v>C3</v>
          </cell>
          <cell r="BL358" t="str">
            <v>C3</v>
          </cell>
          <cell r="BM358" t="str">
            <v>C3</v>
          </cell>
          <cell r="CW358" t="str">
            <v>VIP</v>
          </cell>
          <cell r="DO358" t="str">
            <v>554,93</v>
          </cell>
          <cell r="DP358" t="str">
            <v xml:space="preserve"> </v>
          </cell>
          <cell r="EH358">
            <v>8</v>
          </cell>
          <cell r="EM358" t="str">
            <v>YES</v>
          </cell>
          <cell r="EN358" t="str">
            <v/>
          </cell>
          <cell r="EO358" t="str">
            <v/>
          </cell>
          <cell r="EP358" t="str">
            <v/>
          </cell>
          <cell r="EQ358" t="str">
            <v/>
          </cell>
          <cell r="FH358" t="str">
            <v/>
          </cell>
          <cell r="FI358" t="str">
            <v>NEED DOUBLE ECD NO ECD</v>
          </cell>
          <cell r="FP358">
            <v>1773653.6708</v>
          </cell>
          <cell r="FR358">
            <v>1773653.6708</v>
          </cell>
          <cell r="FT358">
            <v>1773653.6708</v>
          </cell>
          <cell r="FV358">
            <v>1773653.6708</v>
          </cell>
          <cell r="FW358">
            <v>7094614.6831999999</v>
          </cell>
          <cell r="GA358" t="str">
            <v/>
          </cell>
          <cell r="GC358" t="str">
            <v>Yes</v>
          </cell>
          <cell r="GD358">
            <v>0</v>
          </cell>
          <cell r="GE358">
            <v>0</v>
          </cell>
          <cell r="GF358">
            <v>0</v>
          </cell>
          <cell r="GG358" t="str">
            <v>0</v>
          </cell>
          <cell r="GH358" t="str">
            <v>0</v>
          </cell>
          <cell r="GI358" t="str">
            <v xml:space="preserve">Borehole/Well on site, Municipal/Communal, Rainwater Harvesting </v>
          </cell>
          <cell r="GJ358" t="str">
            <v>Less than 25%</v>
          </cell>
          <cell r="GK358" t="str">
            <v>YES</v>
          </cell>
          <cell r="GL358">
            <v>2</v>
          </cell>
          <cell r="GM358">
            <v>10000</v>
          </cell>
          <cell r="GN358" t="str">
            <v>2 x 5kl</v>
          </cell>
          <cell r="GR358" t="str">
            <v>Reticulated for drinking purposes, Reticulated for vegetable garden</v>
          </cell>
          <cell r="GS358" t="str">
            <v>Less than 50% needed</v>
          </cell>
          <cell r="GT358" t="str">
            <v/>
          </cell>
          <cell r="GU358">
            <v>10</v>
          </cell>
          <cell r="GV358">
            <v>16</v>
          </cell>
          <cell r="GW358">
            <v>-6</v>
          </cell>
          <cell r="GX358">
            <v>0.4375</v>
          </cell>
          <cell r="GY358" t="str">
            <v>4</v>
          </cell>
          <cell r="GZ358">
            <v>9</v>
          </cell>
          <cell r="HA358">
            <v>6</v>
          </cell>
          <cell r="HB358">
            <v>0.66666666666666663</v>
          </cell>
          <cell r="HC358">
            <v>0</v>
          </cell>
          <cell r="HD358">
            <v>1</v>
          </cell>
          <cell r="HE358" t="str">
            <v>1</v>
          </cell>
          <cell r="HF358">
            <v>1</v>
          </cell>
          <cell r="HG358" t="str">
            <v>1</v>
          </cell>
          <cell r="HH358">
            <v>1</v>
          </cell>
          <cell r="HI358">
            <v>0</v>
          </cell>
          <cell r="HJ358">
            <v>0</v>
          </cell>
          <cell r="HK358">
            <v>0</v>
          </cell>
          <cell r="HL358">
            <v>1</v>
          </cell>
          <cell r="HM358">
            <v>1</v>
          </cell>
          <cell r="HN358">
            <v>0</v>
          </cell>
          <cell r="HO358" t="str">
            <v>0</v>
          </cell>
          <cell r="HP358">
            <v>0</v>
          </cell>
          <cell r="HQ358" t="str">
            <v>0</v>
          </cell>
          <cell r="HR358">
            <v>4</v>
          </cell>
          <cell r="HS358">
            <v>4</v>
          </cell>
          <cell r="HT358">
            <v>10</v>
          </cell>
          <cell r="HU358">
            <v>6</v>
          </cell>
          <cell r="HW358">
            <v>0</v>
          </cell>
          <cell r="HX358">
            <v>1</v>
          </cell>
          <cell r="HY358" t="str">
            <v>1</v>
          </cell>
          <cell r="HZ358" t="str">
            <v>0</v>
          </cell>
          <cell r="IA358">
            <v>13</v>
          </cell>
          <cell r="IB358">
            <v>13</v>
          </cell>
          <cell r="IC358">
            <v>2</v>
          </cell>
          <cell r="ID358">
            <v>2</v>
          </cell>
          <cell r="IE358">
            <v>1</v>
          </cell>
          <cell r="IF358">
            <v>0</v>
          </cell>
          <cell r="IG358">
            <v>290985.96990000003</v>
          </cell>
          <cell r="IH358" t="str">
            <v>15499241,36</v>
          </cell>
          <cell r="II358" t="str">
            <v>TBD</v>
          </cell>
          <cell r="IJ358">
            <v>3466911.8599</v>
          </cell>
          <cell r="IK358">
            <v>15251300.521600001</v>
          </cell>
          <cell r="IL358">
            <v>911237.26800000004</v>
          </cell>
          <cell r="IM358">
            <v>1219441.0192</v>
          </cell>
          <cell r="IN358" t="str">
            <v>290985,9699</v>
          </cell>
          <cell r="IP358">
            <v>-14960314.5517</v>
          </cell>
          <cell r="IQ358">
            <v>3.4357787422999997E-2</v>
          </cell>
          <cell r="IS358">
            <v>100</v>
          </cell>
          <cell r="IT358">
            <v>5</v>
          </cell>
          <cell r="IU358" t="str">
            <v>PREVENTATIVE MAINTENANCE</v>
          </cell>
        </row>
        <row r="359">
          <cell r="A359" t="str">
            <v>MADUO INTERMEDIATE SCHOOL</v>
          </cell>
          <cell r="B359" t="str">
            <v>GOVERNMENT SCHOOL</v>
          </cell>
          <cell r="C359" t="str">
            <v>NCPRP0054</v>
          </cell>
          <cell r="D359">
            <v>300100980</v>
          </cell>
          <cell r="E359" t="str">
            <v/>
          </cell>
          <cell r="F359" t="str">
            <v>JOHN TAOLO GAETSEWE</v>
          </cell>
          <cell r="G359" t="str">
            <v>JOE MOROLONG</v>
          </cell>
          <cell r="H359" t="str">
            <v>KURUMAN</v>
          </cell>
          <cell r="I359" t="str">
            <v>KURUMAN</v>
          </cell>
          <cell r="J359" t="str">
            <v>STAND NO.117, GANAP VILLAGE, KURUMAN, 8460</v>
          </cell>
          <cell r="K359" t="str">
            <v>-26.706835</v>
          </cell>
          <cell r="L359" t="str">
            <v>23.210861</v>
          </cell>
          <cell r="M359">
            <v>6</v>
          </cell>
          <cell r="N359" t="str">
            <v>KB LEKGETHO</v>
          </cell>
          <cell r="O359" t="str">
            <v>1</v>
          </cell>
          <cell r="P359" t="str">
            <v>MMAKENG  GODFREY MONE</v>
          </cell>
          <cell r="Q359" t="str">
            <v>0731656152</v>
          </cell>
          <cell r="S359" t="str">
            <v>MADUOIS69@GMAIL.COM</v>
          </cell>
          <cell r="T359" t="str">
            <v>TBD</v>
          </cell>
          <cell r="U359" t="str">
            <v>RURAL</v>
          </cell>
          <cell r="V359" t="str">
            <v>N/A</v>
          </cell>
          <cell r="W359" t="str">
            <v>0,581</v>
          </cell>
          <cell r="X359">
            <v>2.8</v>
          </cell>
          <cell r="Y359" t="str">
            <v>-2,219</v>
          </cell>
          <cell r="AA359" t="str">
            <v>PERMANENT</v>
          </cell>
          <cell r="AB359" t="str">
            <v/>
          </cell>
          <cell r="AC359" t="str">
            <v/>
          </cell>
          <cell r="AD359" t="str">
            <v>PROVINCIAL</v>
          </cell>
          <cell r="AE359" t="str">
            <v/>
          </cell>
          <cell r="AF359" t="str">
            <v/>
          </cell>
          <cell r="AG359" t="str">
            <v>OPERATIONAL (LEARNERS AT THE SCHOOL)</v>
          </cell>
          <cell r="AH359" t="str">
            <v>PUBLIC</v>
          </cell>
          <cell r="AI359" t="str">
            <v>PUBLIC ORDINARY SCHOOL</v>
          </cell>
          <cell r="AJ359" t="str">
            <v>PRIMARY</v>
          </cell>
          <cell r="AK359">
            <v>121</v>
          </cell>
          <cell r="AL359" t="str">
            <v>MICRO PRIMARY</v>
          </cell>
          <cell r="AM359" t="str">
            <v xml:space="preserve">LEVEL 0 PRIMARY SCHOOL </v>
          </cell>
          <cell r="AN359" t="str">
            <v>GRADE R</v>
          </cell>
          <cell r="AO359" t="str">
            <v>GRADE 7</v>
          </cell>
          <cell r="AP359" t="str">
            <v>218</v>
          </cell>
          <cell r="AQ359">
            <v>233</v>
          </cell>
          <cell r="AR359">
            <v>191</v>
          </cell>
          <cell r="AS359">
            <v>194</v>
          </cell>
          <cell r="AT359">
            <v>185</v>
          </cell>
          <cell r="AU359">
            <v>183</v>
          </cell>
          <cell r="AV359">
            <v>184</v>
          </cell>
          <cell r="AW359">
            <v>168</v>
          </cell>
          <cell r="AX359">
            <v>152</v>
          </cell>
          <cell r="AY359">
            <v>131</v>
          </cell>
          <cell r="AZ359">
            <v>121</v>
          </cell>
          <cell r="BA359">
            <v>127</v>
          </cell>
          <cell r="BB359">
            <v>123</v>
          </cell>
          <cell r="BC359">
            <v>121</v>
          </cell>
          <cell r="BE359">
            <v>0</v>
          </cell>
          <cell r="BK359" t="str">
            <v>C3</v>
          </cell>
          <cell r="BL359" t="str">
            <v>C3</v>
          </cell>
          <cell r="BM359" t="str">
            <v>C3</v>
          </cell>
          <cell r="CW359" t="str">
            <v>VIP</v>
          </cell>
          <cell r="DO359" t="str">
            <v>310,82</v>
          </cell>
          <cell r="DP359" t="str">
            <v xml:space="preserve"> </v>
          </cell>
          <cell r="EM359" t="str">
            <v>YES</v>
          </cell>
          <cell r="EN359" t="str">
            <v/>
          </cell>
          <cell r="EO359" t="str">
            <v/>
          </cell>
          <cell r="EP359" t="str">
            <v/>
          </cell>
          <cell r="EQ359" t="str">
            <v/>
          </cell>
          <cell r="FH359" t="str">
            <v/>
          </cell>
          <cell r="FI359" t="str">
            <v/>
          </cell>
          <cell r="FP359">
            <v>371000</v>
          </cell>
          <cell r="FR359">
            <v>371000</v>
          </cell>
          <cell r="FT359">
            <v>371000</v>
          </cell>
          <cell r="FV359">
            <v>371000</v>
          </cell>
          <cell r="FW359">
            <v>1484000</v>
          </cell>
          <cell r="GA359" t="str">
            <v/>
          </cell>
          <cell r="GC359" t="str">
            <v>Yes</v>
          </cell>
          <cell r="GD359">
            <v>0</v>
          </cell>
          <cell r="GE359">
            <v>0</v>
          </cell>
          <cell r="GF359">
            <v>0</v>
          </cell>
          <cell r="GG359" t="str">
            <v>0</v>
          </cell>
          <cell r="GH359" t="str">
            <v>0</v>
          </cell>
          <cell r="GI359" t="str">
            <v>Borehole/Well on site</v>
          </cell>
          <cell r="GJ359" t="str">
            <v>Less than 50%</v>
          </cell>
          <cell r="GK359" t="str">
            <v>YES</v>
          </cell>
          <cell r="GL359">
            <v>3</v>
          </cell>
          <cell r="GM359">
            <v>15000</v>
          </cell>
          <cell r="GN359" t="str">
            <v>3 x 5kl</v>
          </cell>
          <cell r="GR359" t="str">
            <v>Reticulated for drinking purposes, Reticulated for vegetable garden, Reticulated for water borne sewerage system</v>
          </cell>
          <cell r="GS359" t="str">
            <v>Not needed</v>
          </cell>
          <cell r="GT359" t="str">
            <v>Y</v>
          </cell>
          <cell r="GU359">
            <v>2</v>
          </cell>
          <cell r="GV359">
            <v>6</v>
          </cell>
          <cell r="GW359">
            <v>-4</v>
          </cell>
          <cell r="GX359">
            <v>0.66666666666666663</v>
          </cell>
          <cell r="GY359" t="str">
            <v>2</v>
          </cell>
          <cell r="GZ359">
            <v>5</v>
          </cell>
          <cell r="HA359">
            <v>3</v>
          </cell>
          <cell r="HB359">
            <v>0.6</v>
          </cell>
          <cell r="HC359">
            <v>0</v>
          </cell>
          <cell r="HD359">
            <v>1</v>
          </cell>
          <cell r="HE359" t="str">
            <v>0</v>
          </cell>
          <cell r="HF359">
            <v>0</v>
          </cell>
          <cell r="HG359" t="str">
            <v>0</v>
          </cell>
          <cell r="HH359">
            <v>0</v>
          </cell>
          <cell r="HI359">
            <v>0</v>
          </cell>
          <cell r="HJ359">
            <v>0</v>
          </cell>
          <cell r="HK359">
            <v>0</v>
          </cell>
          <cell r="HL359">
            <v>0</v>
          </cell>
          <cell r="HM359">
            <v>0</v>
          </cell>
          <cell r="HN359">
            <v>0</v>
          </cell>
          <cell r="HO359" t="str">
            <v>0</v>
          </cell>
          <cell r="HP359">
            <v>0</v>
          </cell>
          <cell r="HQ359" t="str">
            <v>0</v>
          </cell>
          <cell r="HR359">
            <v>3</v>
          </cell>
          <cell r="HS359">
            <v>3</v>
          </cell>
          <cell r="HT359">
            <v>5</v>
          </cell>
          <cell r="HU359">
            <v>2</v>
          </cell>
          <cell r="HW359">
            <v>0</v>
          </cell>
          <cell r="HX359">
            <v>1</v>
          </cell>
          <cell r="HY359" t="str">
            <v>1</v>
          </cell>
          <cell r="HZ359" t="str">
            <v>0</v>
          </cell>
          <cell r="IA359">
            <v>6</v>
          </cell>
          <cell r="IB359">
            <v>6</v>
          </cell>
          <cell r="IC359">
            <v>0</v>
          </cell>
          <cell r="ID359">
            <v>0</v>
          </cell>
          <cell r="IE359">
            <v>1</v>
          </cell>
          <cell r="IF359">
            <v>1</v>
          </cell>
          <cell r="IG359">
            <v>479396.45</v>
          </cell>
          <cell r="IH359" t="str">
            <v>12942786,41</v>
          </cell>
          <cell r="II359" t="str">
            <v>TBD</v>
          </cell>
          <cell r="IJ359">
            <v>5149469.1599000003</v>
          </cell>
          <cell r="IK359">
            <v>13719353.594599999</v>
          </cell>
          <cell r="IL359">
            <v>1717965.1716</v>
          </cell>
          <cell r="IM359">
            <v>2299024.9339999999</v>
          </cell>
          <cell r="IN359" t="str">
            <v>479396,45</v>
          </cell>
          <cell r="IP359">
            <v>-13239957.1446</v>
          </cell>
          <cell r="IQ359">
            <v>3.7039663442999998E-2</v>
          </cell>
          <cell r="IS359">
            <v>100</v>
          </cell>
          <cell r="IT359">
            <v>5</v>
          </cell>
          <cell r="IU359" t="str">
            <v>PREVENTATIVE MAINTENANCE</v>
          </cell>
        </row>
        <row r="360">
          <cell r="A360" t="str">
            <v>MAGOJANENG NEW PRIMARY SCHOOL</v>
          </cell>
          <cell r="B360" t="str">
            <v>NEW SCHOOL</v>
          </cell>
          <cell r="C360" t="str">
            <v>NOT ON ASSET REGISTER</v>
          </cell>
          <cell r="D360">
            <v>300000017</v>
          </cell>
          <cell r="E360" t="str">
            <v/>
          </cell>
          <cell r="F360" t="str">
            <v>JOHN TAOLO GAETSEWE</v>
          </cell>
          <cell r="G360" t="str">
            <v>GA-SEGONYANA</v>
          </cell>
          <cell r="H360" t="str">
            <v>MOTHIBISTAD</v>
          </cell>
          <cell r="I360" t="str">
            <v>MAGOJANENG</v>
          </cell>
          <cell r="J360" t="str">
            <v>TBD</v>
          </cell>
          <cell r="K360" t="str">
            <v>TBD</v>
          </cell>
          <cell r="L360" t="str">
            <v>TBD</v>
          </cell>
          <cell r="N360" t="str">
            <v>TBD</v>
          </cell>
          <cell r="O360" t="str">
            <v>TBD</v>
          </cell>
          <cell r="P360" t="str">
            <v>TBD</v>
          </cell>
          <cell r="Q360" t="str">
            <v>TBD</v>
          </cell>
          <cell r="R360" t="str">
            <v>TBD</v>
          </cell>
          <cell r="S360" t="str">
            <v>TBD</v>
          </cell>
          <cell r="T360" t="str">
            <v>NO</v>
          </cell>
          <cell r="U360" t="str">
            <v>URBAN</v>
          </cell>
          <cell r="V360" t="str">
            <v>NEW</v>
          </cell>
          <cell r="W360" t="str">
            <v>TBD</v>
          </cell>
          <cell r="X360">
            <v>2.8</v>
          </cell>
          <cell r="Y360" t="str">
            <v>TBD</v>
          </cell>
          <cell r="AA360" t="str">
            <v>NEW PERMANENT</v>
          </cell>
          <cell r="AB360" t="str">
            <v/>
          </cell>
          <cell r="AC360" t="str">
            <v/>
          </cell>
          <cell r="AD360" t="str">
            <v/>
          </cell>
          <cell r="AE360" t="str">
            <v/>
          </cell>
          <cell r="AF360" t="str">
            <v/>
          </cell>
          <cell r="AG360" t="str">
            <v>PLANNING PHASE</v>
          </cell>
          <cell r="AH360" t="str">
            <v>PUBLIC</v>
          </cell>
          <cell r="AI360" t="str">
            <v>FULL SERVICE SCHOOL IN PLANNING</v>
          </cell>
          <cell r="AJ360" t="str">
            <v>PRIMARY</v>
          </cell>
          <cell r="AK360">
            <v>0</v>
          </cell>
          <cell r="AL360" t="str">
            <v>LARGE PRIMARY</v>
          </cell>
          <cell r="AM360" t="str">
            <v xml:space="preserve">LEVEL 3 PRIMARYSCHOOL </v>
          </cell>
          <cell r="AN360" t="str">
            <v>GRADE R</v>
          </cell>
          <cell r="AO360" t="str">
            <v>GRADE 7</v>
          </cell>
          <cell r="AP360" t="str">
            <v/>
          </cell>
          <cell r="BC360">
            <v>0</v>
          </cell>
          <cell r="BK360" t="str">
            <v/>
          </cell>
          <cell r="BL360" t="str">
            <v/>
          </cell>
          <cell r="CW360" t="str">
            <v/>
          </cell>
          <cell r="DO360" t="str">
            <v>1000</v>
          </cell>
          <cell r="DP360" t="str">
            <v xml:space="preserve"> </v>
          </cell>
          <cell r="EM360" t="str">
            <v/>
          </cell>
          <cell r="EN360" t="str">
            <v/>
          </cell>
          <cell r="EO360" t="str">
            <v/>
          </cell>
          <cell r="EP360" t="str">
            <v/>
          </cell>
          <cell r="EQ360" t="str">
            <v/>
          </cell>
          <cell r="FG360" t="str">
            <v>FULL SCHOOL - 2</v>
          </cell>
          <cell r="FH360" t="str">
            <v/>
          </cell>
          <cell r="FJ360" t="str">
            <v>PRIORITISE</v>
          </cell>
          <cell r="FL360">
            <v>6</v>
          </cell>
          <cell r="FM360" t="str">
            <v>KRMS</v>
          </cell>
          <cell r="FN360" t="str">
            <v>AREA</v>
          </cell>
          <cell r="FP360">
            <v>0</v>
          </cell>
          <cell r="FQ360"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360">
            <v>0</v>
          </cell>
          <cell r="FT360">
            <v>0</v>
          </cell>
          <cell r="FV360">
            <v>0</v>
          </cell>
          <cell r="FW360">
            <v>0</v>
          </cell>
          <cell r="GA360" t="str">
            <v/>
          </cell>
          <cell r="GC360" t="str">
            <v/>
          </cell>
          <cell r="GG360" t="str">
            <v/>
          </cell>
          <cell r="GH360" t="str">
            <v/>
          </cell>
          <cell r="GT360" t="str">
            <v/>
          </cell>
          <cell r="GY360" t="str">
            <v/>
          </cell>
          <cell r="HE360" t="str">
            <v/>
          </cell>
          <cell r="HG360" t="str">
            <v/>
          </cell>
          <cell r="HO360" t="str">
            <v/>
          </cell>
          <cell r="HQ360" t="str">
            <v/>
          </cell>
          <cell r="HY360" t="str">
            <v/>
          </cell>
          <cell r="HZ360" t="str">
            <v/>
          </cell>
          <cell r="IH360" t="str">
            <v/>
          </cell>
          <cell r="II360" t="str">
            <v>TBD</v>
          </cell>
          <cell r="IK360">
            <v>0</v>
          </cell>
          <cell r="IL360">
            <v>0</v>
          </cell>
          <cell r="IM360">
            <v>0</v>
          </cell>
          <cell r="IN360" t="str">
            <v/>
          </cell>
          <cell r="IP360">
            <v>0</v>
          </cell>
          <cell r="IS360">
            <v>100</v>
          </cell>
          <cell r="IT360">
            <v>5</v>
          </cell>
          <cell r="IU360" t="str">
            <v>PREVENTATIVE MAINTENANCE</v>
          </cell>
        </row>
        <row r="361">
          <cell r="A361" t="str">
            <v>MAGOJANENG NEW SECONDARY SCHOOL</v>
          </cell>
          <cell r="B361" t="str">
            <v>NEW SCHOOL</v>
          </cell>
          <cell r="C361" t="str">
            <v>NOT ON ASSET REGISTER</v>
          </cell>
          <cell r="D361">
            <v>300000033</v>
          </cell>
          <cell r="E361" t="str">
            <v/>
          </cell>
          <cell r="F361" t="str">
            <v>JOHN TAOLO GAETSEWE</v>
          </cell>
          <cell r="G361" t="str">
            <v>GA-SEGONYANA</v>
          </cell>
          <cell r="H361" t="str">
            <v>MOTHIBISTAD</v>
          </cell>
          <cell r="I361" t="str">
            <v>MAGOJANENG</v>
          </cell>
          <cell r="J361" t="str">
            <v>TBD</v>
          </cell>
          <cell r="K361" t="str">
            <v>TBD</v>
          </cell>
          <cell r="L361" t="str">
            <v>TBD</v>
          </cell>
          <cell r="N361" t="str">
            <v>TBD</v>
          </cell>
          <cell r="O361" t="str">
            <v>TBD</v>
          </cell>
          <cell r="P361" t="str">
            <v>TBD</v>
          </cell>
          <cell r="Q361" t="str">
            <v>TBD</v>
          </cell>
          <cell r="R361" t="str">
            <v>TBD</v>
          </cell>
          <cell r="S361" t="str">
            <v>TBD</v>
          </cell>
          <cell r="T361" t="str">
            <v>NO</v>
          </cell>
          <cell r="U361" t="str">
            <v>URBAN</v>
          </cell>
          <cell r="V361" t="str">
            <v>NEW</v>
          </cell>
          <cell r="W361" t="str">
            <v>TBD</v>
          </cell>
          <cell r="X361">
            <v>4.8</v>
          </cell>
          <cell r="Y361" t="str">
            <v>TBD</v>
          </cell>
          <cell r="AA361" t="str">
            <v>NEW PERMANENT</v>
          </cell>
          <cell r="AB361" t="str">
            <v/>
          </cell>
          <cell r="AC361" t="str">
            <v/>
          </cell>
          <cell r="AD361" t="str">
            <v/>
          </cell>
          <cell r="AE361" t="str">
            <v/>
          </cell>
          <cell r="AF361" t="str">
            <v/>
          </cell>
          <cell r="AG361" t="str">
            <v>PLANNING PHASE</v>
          </cell>
          <cell r="AH361" t="str">
            <v>PUBLIC</v>
          </cell>
          <cell r="AI361" t="str">
            <v>FULL SERVICE SCHOOL IN PLANNING</v>
          </cell>
          <cell r="AJ361" t="str">
            <v xml:space="preserve">SECONDARY </v>
          </cell>
          <cell r="AK361">
            <v>0</v>
          </cell>
          <cell r="AL361" t="str">
            <v xml:space="preserve">LARGE SECONDARY </v>
          </cell>
          <cell r="AM361" t="str">
            <v xml:space="preserve">LEVEL 5 SECONDARY SCHOOL </v>
          </cell>
          <cell r="AN361" t="str">
            <v>GRADE 8</v>
          </cell>
          <cell r="AO361" t="str">
            <v>GRADE 12</v>
          </cell>
          <cell r="AP361" t="str">
            <v/>
          </cell>
          <cell r="BC361">
            <v>0</v>
          </cell>
          <cell r="BK361" t="str">
            <v/>
          </cell>
          <cell r="BL361" t="str">
            <v/>
          </cell>
          <cell r="CW361" t="str">
            <v/>
          </cell>
          <cell r="DO361" t="str">
            <v>1000</v>
          </cell>
          <cell r="DP361" t="str">
            <v xml:space="preserve"> </v>
          </cell>
          <cell r="EM361" t="str">
            <v/>
          </cell>
          <cell r="EN361" t="str">
            <v/>
          </cell>
          <cell r="EO361" t="str">
            <v/>
          </cell>
          <cell r="EP361" t="str">
            <v/>
          </cell>
          <cell r="EQ361" t="str">
            <v/>
          </cell>
          <cell r="FG361" t="str">
            <v>FULL SCHOOL - 19</v>
          </cell>
          <cell r="FH361" t="str">
            <v/>
          </cell>
          <cell r="FJ361" t="str">
            <v>PRIORITISE</v>
          </cell>
          <cell r="FL361">
            <v>34</v>
          </cell>
          <cell r="FN361" t="str">
            <v>AREA</v>
          </cell>
          <cell r="FP361">
            <v>0</v>
          </cell>
          <cell r="FQ361" t="str">
            <v>FULL SECONDARY SCHOOL WITH: LARGE ADMIN, 4 HOD, 4 LTSM STORE, 25 CLASSROOMS, 2 LARGE ABLUTION, 1 MEDIUM ABLUTION, LIBRARY, 2 ICT CLASSROOMS, 3 SCIENCE LABS, MULTI-PURPOSE CLASSROOM, NUTRITION AND FORUM, HALL, CARETAKER, GUARD HOUSE, REFUSE, CONDEMNATION, 20 COVERED PARKING, 2 FLAGPOLES, 27 DRINKING FOUNTAINS, 2 COURTS, SPORTS FIELD</v>
          </cell>
          <cell r="FR361">
            <v>0</v>
          </cell>
          <cell r="FT361">
            <v>0</v>
          </cell>
          <cell r="FV361">
            <v>0</v>
          </cell>
          <cell r="FW361">
            <v>0</v>
          </cell>
          <cell r="GA361" t="str">
            <v/>
          </cell>
          <cell r="GC361" t="str">
            <v/>
          </cell>
          <cell r="GG361" t="str">
            <v/>
          </cell>
          <cell r="GH361" t="str">
            <v/>
          </cell>
          <cell r="GT361" t="str">
            <v/>
          </cell>
          <cell r="GY361" t="str">
            <v/>
          </cell>
          <cell r="HE361" t="str">
            <v/>
          </cell>
          <cell r="HG361" t="str">
            <v/>
          </cell>
          <cell r="HO361" t="str">
            <v/>
          </cell>
          <cell r="HQ361" t="str">
            <v/>
          </cell>
          <cell r="HY361" t="str">
            <v/>
          </cell>
          <cell r="HZ361" t="str">
            <v/>
          </cell>
          <cell r="IH361" t="str">
            <v/>
          </cell>
          <cell r="II361" t="str">
            <v>TBD</v>
          </cell>
          <cell r="IK361">
            <v>0</v>
          </cell>
          <cell r="IL361">
            <v>0</v>
          </cell>
          <cell r="IM361">
            <v>0</v>
          </cell>
          <cell r="IN361" t="str">
            <v/>
          </cell>
          <cell r="IP361">
            <v>0</v>
          </cell>
          <cell r="IS361">
            <v>100</v>
          </cell>
          <cell r="IT361">
            <v>5</v>
          </cell>
          <cell r="IU361" t="str">
            <v>PREVENTATIVE MAINTENANCE</v>
          </cell>
        </row>
        <row r="362">
          <cell r="A362" t="str">
            <v>MAGONATE  PRIMARY SCHOOL</v>
          </cell>
          <cell r="B362" t="str">
            <v>GOVERNMENT SCHOOL</v>
          </cell>
          <cell r="C362" t="str">
            <v>NCPRP2742</v>
          </cell>
          <cell r="D362">
            <v>300100993</v>
          </cell>
          <cell r="E362" t="str">
            <v/>
          </cell>
          <cell r="F362" t="str">
            <v>JOHN TAOLO GAETSEWE</v>
          </cell>
          <cell r="G362" t="str">
            <v>JOE MOROLONG</v>
          </cell>
          <cell r="H362" t="str">
            <v>KURUMAN</v>
          </cell>
          <cell r="I362" t="str">
            <v>GAMOKATEDI</v>
          </cell>
          <cell r="J362" t="str">
            <v>21E, GAMOKATEDI VILLAGE, KURUMAN, 8460</v>
          </cell>
          <cell r="K362" t="str">
            <v>-26.74559</v>
          </cell>
          <cell r="L362" t="str">
            <v>23.27957</v>
          </cell>
          <cell r="M362">
            <v>6</v>
          </cell>
          <cell r="N362" t="str">
            <v>KB LEKGETHO</v>
          </cell>
          <cell r="O362" t="str">
            <v>1</v>
          </cell>
          <cell r="P362" t="str">
            <v>.</v>
          </cell>
          <cell r="Q362" t="str">
            <v>0764568287</v>
          </cell>
          <cell r="R362" t="str">
            <v>0722072436</v>
          </cell>
          <cell r="S362" t="str">
            <v>MAGONATEPS31@GMAIL.COM</v>
          </cell>
          <cell r="T362" t="str">
            <v>TBD</v>
          </cell>
          <cell r="U362" t="str">
            <v>RURAL</v>
          </cell>
          <cell r="V362" t="str">
            <v>STAND NO 21E</v>
          </cell>
          <cell r="W362" t="str">
            <v>2,8011</v>
          </cell>
          <cell r="X362">
            <v>2.8</v>
          </cell>
          <cell r="Y362" t="str">
            <v>0,0011</v>
          </cell>
          <cell r="AA362" t="str">
            <v>PERMANENT</v>
          </cell>
          <cell r="AB362" t="str">
            <v/>
          </cell>
          <cell r="AC362" t="str">
            <v/>
          </cell>
          <cell r="AD362" t="str">
            <v>PROVINCIAL</v>
          </cell>
          <cell r="AE362" t="str">
            <v>NO</v>
          </cell>
          <cell r="AF362" t="str">
            <v/>
          </cell>
          <cell r="AG362" t="str">
            <v>OPERATIONAL (LEARNERS AT THE SCHOOL)</v>
          </cell>
          <cell r="AH362" t="str">
            <v>PUBLIC</v>
          </cell>
          <cell r="AI362" t="str">
            <v>PUBLIC ORDINARY SCHOOL</v>
          </cell>
          <cell r="AJ362" t="str">
            <v>PRIMARY</v>
          </cell>
          <cell r="AK362">
            <v>99</v>
          </cell>
          <cell r="AL362" t="str">
            <v>MICRO PRIMARY</v>
          </cell>
          <cell r="AM362" t="str">
            <v xml:space="preserve">LEVEL 0 PRIMARY SCHOOL </v>
          </cell>
          <cell r="AN362" t="str">
            <v>GRADE R</v>
          </cell>
          <cell r="AO362" t="str">
            <v>GRADE 6</v>
          </cell>
          <cell r="AP362" t="str">
            <v>125</v>
          </cell>
          <cell r="AQ362">
            <v>130</v>
          </cell>
          <cell r="AR362">
            <v>139</v>
          </cell>
          <cell r="AS362">
            <v>133</v>
          </cell>
          <cell r="AT362">
            <v>113</v>
          </cell>
          <cell r="AU362">
            <v>101</v>
          </cell>
          <cell r="AV362">
            <v>107</v>
          </cell>
          <cell r="AW362">
            <v>111</v>
          </cell>
          <cell r="AX362">
            <v>105</v>
          </cell>
          <cell r="AY362">
            <v>85</v>
          </cell>
          <cell r="AZ362">
            <v>87</v>
          </cell>
          <cell r="BA362">
            <v>81</v>
          </cell>
          <cell r="BB362">
            <v>78</v>
          </cell>
          <cell r="BC362">
            <v>99</v>
          </cell>
          <cell r="BK362" t="str">
            <v>C3</v>
          </cell>
          <cell r="BL362" t="str">
            <v>C3</v>
          </cell>
          <cell r="BM362" t="str">
            <v>C3</v>
          </cell>
          <cell r="CW362" t="str">
            <v>Enviro Loo</v>
          </cell>
          <cell r="DO362" t="str">
            <v>670,14</v>
          </cell>
          <cell r="DP362" t="str">
            <v xml:space="preserve"> </v>
          </cell>
          <cell r="EH362">
            <v>2</v>
          </cell>
          <cell r="EM362" t="str">
            <v/>
          </cell>
          <cell r="EN362" t="str">
            <v/>
          </cell>
          <cell r="EO362" t="str">
            <v/>
          </cell>
          <cell r="EP362" t="str">
            <v/>
          </cell>
          <cell r="EQ362" t="str">
            <v/>
          </cell>
          <cell r="FH362" t="str">
            <v/>
          </cell>
          <cell r="FI362" t="str">
            <v/>
          </cell>
          <cell r="FP362">
            <v>0</v>
          </cell>
          <cell r="FR362">
            <v>0</v>
          </cell>
          <cell r="FT362">
            <v>0</v>
          </cell>
          <cell r="FV362">
            <v>0</v>
          </cell>
          <cell r="FW362">
            <v>0</v>
          </cell>
          <cell r="GA362" t="str">
            <v/>
          </cell>
          <cell r="GC362" t="str">
            <v>Yes</v>
          </cell>
          <cell r="GD362">
            <v>0</v>
          </cell>
          <cell r="GE362">
            <v>0</v>
          </cell>
          <cell r="GF362">
            <v>0</v>
          </cell>
          <cell r="GG362" t="str">
            <v>0</v>
          </cell>
          <cell r="GH362" t="str">
            <v>0</v>
          </cell>
          <cell r="GI362" t="str">
            <v>Borehole/Well on site, Municipal Yard Supply</v>
          </cell>
          <cell r="GJ362" t="str">
            <v>Less than 50%</v>
          </cell>
          <cell r="GK362" t="str">
            <v>YES</v>
          </cell>
          <cell r="GL362">
            <v>2</v>
          </cell>
          <cell r="GM362">
            <v>7500</v>
          </cell>
          <cell r="GN362" t="str">
            <v>1 x 2.5kl, 1 x 5kl</v>
          </cell>
          <cell r="GR362" t="str">
            <v>Reticulated for drinking purposes</v>
          </cell>
          <cell r="GS362" t="str">
            <v>Less than 100% needed</v>
          </cell>
          <cell r="GT362" t="str">
            <v/>
          </cell>
          <cell r="GU362">
            <v>6</v>
          </cell>
          <cell r="GV362">
            <v>6</v>
          </cell>
          <cell r="GW362">
            <v>0</v>
          </cell>
          <cell r="GX362">
            <v>1</v>
          </cell>
          <cell r="GY362" t="str">
            <v>6</v>
          </cell>
          <cell r="GZ362">
            <v>5</v>
          </cell>
          <cell r="HA362">
            <v>4</v>
          </cell>
          <cell r="HB362">
            <v>0.8</v>
          </cell>
          <cell r="HC362">
            <v>0</v>
          </cell>
          <cell r="HD362">
            <v>1</v>
          </cell>
          <cell r="HE362" t="str">
            <v>0</v>
          </cell>
          <cell r="HF362">
            <v>0</v>
          </cell>
          <cell r="HG362" t="str">
            <v>0</v>
          </cell>
          <cell r="HH362">
            <v>0</v>
          </cell>
          <cell r="HI362">
            <v>0</v>
          </cell>
          <cell r="HJ362">
            <v>0</v>
          </cell>
          <cell r="HK362">
            <v>0</v>
          </cell>
          <cell r="HL362">
            <v>0</v>
          </cell>
          <cell r="HM362">
            <v>0</v>
          </cell>
          <cell r="HN362">
            <v>0</v>
          </cell>
          <cell r="HO362" t="str">
            <v>0</v>
          </cell>
          <cell r="HP362">
            <v>0</v>
          </cell>
          <cell r="HQ362" t="str">
            <v>0</v>
          </cell>
          <cell r="HR362">
            <v>1</v>
          </cell>
          <cell r="HS362">
            <v>1</v>
          </cell>
          <cell r="HT362">
            <v>5</v>
          </cell>
          <cell r="HU362">
            <v>4</v>
          </cell>
          <cell r="HW362">
            <v>0</v>
          </cell>
          <cell r="HX362">
            <v>1</v>
          </cell>
          <cell r="HY362" t="str">
            <v>1</v>
          </cell>
          <cell r="HZ362" t="str">
            <v>0</v>
          </cell>
          <cell r="IA362">
            <v>4</v>
          </cell>
          <cell r="IB362">
            <v>4</v>
          </cell>
          <cell r="IC362">
            <v>2</v>
          </cell>
          <cell r="ID362">
            <v>2</v>
          </cell>
          <cell r="IE362">
            <v>1</v>
          </cell>
          <cell r="IF362">
            <v>0</v>
          </cell>
          <cell r="IG362">
            <v>270453.15990000003</v>
          </cell>
          <cell r="IH362" t="str">
            <v>9906955,3</v>
          </cell>
          <cell r="II362" t="str">
            <v>TBD</v>
          </cell>
          <cell r="IJ362">
            <v>3842359.9019999998</v>
          </cell>
          <cell r="IK362">
            <v>10501372.618000001</v>
          </cell>
          <cell r="IL362">
            <v>524411.5527</v>
          </cell>
          <cell r="IM362">
            <v>701780.95299999998</v>
          </cell>
          <cell r="IN362" t="str">
            <v>270453,1599</v>
          </cell>
          <cell r="IP362">
            <v>-10230919.4581</v>
          </cell>
          <cell r="IQ362">
            <v>2.7299321347999998E-2</v>
          </cell>
          <cell r="IS362">
            <v>100</v>
          </cell>
          <cell r="IT362">
            <v>5</v>
          </cell>
          <cell r="IU362" t="str">
            <v>PREVENTATIVE MAINTENANCE</v>
          </cell>
        </row>
        <row r="363">
          <cell r="A363" t="str">
            <v>MAHIKANENG PRIMARY SCHOOL</v>
          </cell>
          <cell r="B363" t="str">
            <v>GOVERNMENT SCHOOL</v>
          </cell>
          <cell r="C363" t="str">
            <v>NCPRP0060</v>
          </cell>
          <cell r="D363">
            <v>300100999</v>
          </cell>
          <cell r="E363" t="str">
            <v/>
          </cell>
          <cell r="F363" t="str">
            <v>JOHN TAOLO GAETSEWE</v>
          </cell>
          <cell r="G363" t="str">
            <v>GA-SEGONYANA</v>
          </cell>
          <cell r="H363" t="str">
            <v>KURUMAN</v>
          </cell>
          <cell r="I363" t="str">
            <v>SEVENMILES</v>
          </cell>
          <cell r="J363" t="str">
            <v>FARM 690 HM, KURUMAN, 8460</v>
          </cell>
          <cell r="K363" t="str">
            <v>-27.379515</v>
          </cell>
          <cell r="L363" t="str">
            <v>23.389883</v>
          </cell>
          <cell r="M363">
            <v>3</v>
          </cell>
          <cell r="N363" t="str">
            <v>GJ BUYS</v>
          </cell>
          <cell r="O363" t="str">
            <v>1</v>
          </cell>
          <cell r="P363" t="str">
            <v>PHENYO NEVILLE LEKGETHO</v>
          </cell>
          <cell r="Q363" t="str">
            <v>0834048539</v>
          </cell>
          <cell r="R363" t="str">
            <v>0826380952</v>
          </cell>
          <cell r="S363" t="str">
            <v>PNLEKGETHO@GMAIL.COM</v>
          </cell>
          <cell r="T363" t="str">
            <v>NO</v>
          </cell>
          <cell r="U363" t="str">
            <v>RURAL</v>
          </cell>
          <cell r="V363" t="str">
            <v>NO.690</v>
          </cell>
          <cell r="W363" t="str">
            <v>2,5599</v>
          </cell>
          <cell r="X363">
            <v>2.8</v>
          </cell>
          <cell r="Y363" t="str">
            <v>-0,2401</v>
          </cell>
          <cell r="Z363">
            <v>953</v>
          </cell>
          <cell r="AA363" t="str">
            <v>PERMANENT</v>
          </cell>
          <cell r="AB363" t="str">
            <v/>
          </cell>
          <cell r="AC363" t="str">
            <v/>
          </cell>
          <cell r="AD363" t="str">
            <v>PROVINCIAL</v>
          </cell>
          <cell r="AE363" t="str">
            <v/>
          </cell>
          <cell r="AF363" t="str">
            <v/>
          </cell>
          <cell r="AG363" t="str">
            <v>OPERATIONAL (LEARNERS AT THE SCHOOL)</v>
          </cell>
          <cell r="AH363" t="str">
            <v>PUBLIC</v>
          </cell>
          <cell r="AI363" t="str">
            <v>PUBLIC ORDINARY SCHOOL</v>
          </cell>
          <cell r="AJ363" t="str">
            <v>PRIMARY</v>
          </cell>
          <cell r="AK363">
            <v>665</v>
          </cell>
          <cell r="AL363" t="str">
            <v>LARGE PRIMARY</v>
          </cell>
          <cell r="AM363" t="str">
            <v xml:space="preserve">LEVEL 3 PRIMARY SCHOOL </v>
          </cell>
          <cell r="AN363" t="str">
            <v>GRADE R</v>
          </cell>
          <cell r="AO363" t="str">
            <v>GRADE 6</v>
          </cell>
          <cell r="AP363" t="str">
            <v>441</v>
          </cell>
          <cell r="AQ363">
            <v>416</v>
          </cell>
          <cell r="AR363">
            <v>468</v>
          </cell>
          <cell r="AS363">
            <v>503</v>
          </cell>
          <cell r="AT363">
            <v>472</v>
          </cell>
          <cell r="AU363">
            <v>532</v>
          </cell>
          <cell r="AV363">
            <v>513</v>
          </cell>
          <cell r="AW363">
            <v>545</v>
          </cell>
          <cell r="AX363">
            <v>691</v>
          </cell>
          <cell r="AY363">
            <v>562</v>
          </cell>
          <cell r="AZ363">
            <v>573</v>
          </cell>
          <cell r="BA363">
            <v>618</v>
          </cell>
          <cell r="BB363">
            <v>649</v>
          </cell>
          <cell r="BC363">
            <v>665</v>
          </cell>
          <cell r="BE363">
            <v>0</v>
          </cell>
          <cell r="BK363" t="str">
            <v>C3</v>
          </cell>
          <cell r="BL363" t="str">
            <v>C3</v>
          </cell>
          <cell r="BM363" t="str">
            <v>C3</v>
          </cell>
          <cell r="CW363" t="str">
            <v>Flush toilet (septic tank)</v>
          </cell>
          <cell r="DO363" t="str">
            <v>642,18</v>
          </cell>
          <cell r="DP363" t="str">
            <v>STEEL PALISADE</v>
          </cell>
          <cell r="EH363">
            <v>5</v>
          </cell>
          <cell r="EM363" t="str">
            <v>YES</v>
          </cell>
          <cell r="EN363" t="str">
            <v/>
          </cell>
          <cell r="EO363" t="str">
            <v/>
          </cell>
          <cell r="EP363" t="str">
            <v/>
          </cell>
          <cell r="EQ363" t="str">
            <v/>
          </cell>
          <cell r="FH363" t="str">
            <v/>
          </cell>
          <cell r="FI363" t="str">
            <v>INTRODUCE GRADE 7</v>
          </cell>
          <cell r="FK363" t="str">
            <v>RATIONALISATION</v>
          </cell>
          <cell r="FP363">
            <v>4434134.1875999998</v>
          </cell>
          <cell r="FR363">
            <v>4434134.1875999998</v>
          </cell>
          <cell r="FT363">
            <v>4434134.1875999998</v>
          </cell>
          <cell r="FV363">
            <v>4434134.1875999998</v>
          </cell>
          <cell r="FW363">
            <v>17736536.750399999</v>
          </cell>
          <cell r="GA363" t="str">
            <v/>
          </cell>
          <cell r="GC363" t="str">
            <v>Yes</v>
          </cell>
          <cell r="GD363">
            <v>0</v>
          </cell>
          <cell r="GE363">
            <v>0</v>
          </cell>
          <cell r="GF363">
            <v>0</v>
          </cell>
          <cell r="GG363" t="str">
            <v>3</v>
          </cell>
          <cell r="GH363" t="str">
            <v>0</v>
          </cell>
          <cell r="GI363" t="str">
            <v>Borehole/Well on site, Municipal/Communal</v>
          </cell>
          <cell r="GJ363" t="str">
            <v>Always available</v>
          </cell>
          <cell r="GK363" t="str">
            <v>YES</v>
          </cell>
          <cell r="GL363">
            <v>2</v>
          </cell>
          <cell r="GM363">
            <v>10000</v>
          </cell>
          <cell r="GN363" t="str">
            <v>2 x 5kl</v>
          </cell>
          <cell r="GR363" t="str">
            <v>Reticulated for drinking purposes, Reticulated for water borne sewerage system</v>
          </cell>
          <cell r="GS363" t="str">
            <v>Less than 25% needed</v>
          </cell>
          <cell r="GT363" t="str">
            <v/>
          </cell>
          <cell r="GU363">
            <v>33</v>
          </cell>
          <cell r="GV363">
            <v>16</v>
          </cell>
          <cell r="GW363">
            <v>17</v>
          </cell>
          <cell r="GX363">
            <v>0</v>
          </cell>
          <cell r="GY363" t="str">
            <v>4</v>
          </cell>
          <cell r="GZ363">
            <v>9</v>
          </cell>
          <cell r="HA363">
            <v>6</v>
          </cell>
          <cell r="HB363">
            <v>0.66666666666666663</v>
          </cell>
          <cell r="HC363">
            <v>0</v>
          </cell>
          <cell r="HD363">
            <v>1</v>
          </cell>
          <cell r="HE363" t="str">
            <v>0</v>
          </cell>
          <cell r="HF363">
            <v>0</v>
          </cell>
          <cell r="HG363" t="str">
            <v>1</v>
          </cell>
          <cell r="HH363">
            <v>1</v>
          </cell>
          <cell r="HI363">
            <v>0</v>
          </cell>
          <cell r="HJ363">
            <v>0</v>
          </cell>
          <cell r="HK363">
            <v>0</v>
          </cell>
          <cell r="HL363">
            <v>1</v>
          </cell>
          <cell r="HM363">
            <v>1</v>
          </cell>
          <cell r="HN363">
            <v>1</v>
          </cell>
          <cell r="HO363" t="str">
            <v>0</v>
          </cell>
          <cell r="HP363">
            <v>0</v>
          </cell>
          <cell r="HQ363" t="str">
            <v>0</v>
          </cell>
          <cell r="HR363">
            <v>7</v>
          </cell>
          <cell r="HS363">
            <v>5</v>
          </cell>
          <cell r="HT363">
            <v>10</v>
          </cell>
          <cell r="HU363">
            <v>5</v>
          </cell>
          <cell r="HW363">
            <v>1</v>
          </cell>
          <cell r="HX363">
            <v>1</v>
          </cell>
          <cell r="HY363" t="str">
            <v>0</v>
          </cell>
          <cell r="HZ363" t="str">
            <v>0</v>
          </cell>
          <cell r="IA363">
            <v>15</v>
          </cell>
          <cell r="IB363">
            <v>15</v>
          </cell>
          <cell r="IC363">
            <v>0</v>
          </cell>
          <cell r="ID363">
            <v>2</v>
          </cell>
          <cell r="IE363">
            <v>1</v>
          </cell>
          <cell r="IF363">
            <v>0</v>
          </cell>
          <cell r="IG363">
            <v>1600818.18</v>
          </cell>
          <cell r="IH363" t="str">
            <v>29990364,91</v>
          </cell>
          <cell r="II363" t="str">
            <v>1970</v>
          </cell>
          <cell r="IJ363">
            <v>7968933.9358999999</v>
          </cell>
          <cell r="IK363">
            <v>25549690.517200001</v>
          </cell>
          <cell r="IL363">
            <v>2194168.1469999999</v>
          </cell>
          <cell r="IM363">
            <v>2936291.9358000001</v>
          </cell>
          <cell r="IN363" t="str">
            <v>1600818,18</v>
          </cell>
          <cell r="IP363">
            <v>-23948872.337200001</v>
          </cell>
          <cell r="IQ363">
            <v>8.5808802212999996E-2</v>
          </cell>
          <cell r="IS363">
            <v>100</v>
          </cell>
          <cell r="IT363">
            <v>5</v>
          </cell>
          <cell r="IU363" t="str">
            <v>FEASIBILITY STUDY</v>
          </cell>
        </row>
        <row r="364">
          <cell r="A364" t="str">
            <v>MAIKAELELO INTERMEDIATE SCHOOL</v>
          </cell>
          <cell r="B364" t="str">
            <v>GOVERNMENT SCHOOL</v>
          </cell>
          <cell r="C364" t="str">
            <v>NCPRP1542</v>
          </cell>
          <cell r="D364">
            <v>300101004</v>
          </cell>
          <cell r="E364" t="str">
            <v/>
          </cell>
          <cell r="F364" t="str">
            <v>JOHN TAOLO GAETSEWE</v>
          </cell>
          <cell r="G364" t="str">
            <v>JOE MOROLONG</v>
          </cell>
          <cell r="H364" t="str">
            <v>KURUMAN</v>
          </cell>
          <cell r="I364" t="str">
            <v>MAGOJANENG</v>
          </cell>
          <cell r="J364" t="str">
            <v>STAND NO 175, MAGOJANENG, KURUMAN, 8460</v>
          </cell>
          <cell r="K364" t="str">
            <v>-27.383714</v>
          </cell>
          <cell r="L364" t="str">
            <v>23.460656</v>
          </cell>
          <cell r="M364">
            <v>8</v>
          </cell>
          <cell r="N364" t="str">
            <v>KA JOHANNES</v>
          </cell>
          <cell r="O364" t="str">
            <v>1</v>
          </cell>
          <cell r="P364" t="str">
            <v>KGALALELO GLORIA MANI</v>
          </cell>
          <cell r="Q364" t="str">
            <v>0537737490</v>
          </cell>
          <cell r="R364" t="str">
            <v>0843153852</v>
          </cell>
          <cell r="S364" t="str">
            <v>MASEGELAKG@GMAIL.COM</v>
          </cell>
          <cell r="T364" t="str">
            <v>NO</v>
          </cell>
          <cell r="U364" t="str">
            <v>RURAL</v>
          </cell>
          <cell r="V364" t="str">
            <v>1631</v>
          </cell>
          <cell r="W364" t="str">
            <v>2,0097</v>
          </cell>
          <cell r="X364">
            <v>4.8</v>
          </cell>
          <cell r="Y364" t="str">
            <v>-2,7903</v>
          </cell>
          <cell r="AA364" t="str">
            <v>PERMANENT</v>
          </cell>
          <cell r="AB364" t="str">
            <v/>
          </cell>
          <cell r="AC364" t="str">
            <v/>
          </cell>
          <cell r="AD364" t="str">
            <v>PROVINCIAL</v>
          </cell>
          <cell r="AE364" t="str">
            <v>NO</v>
          </cell>
          <cell r="AF364" t="str">
            <v/>
          </cell>
          <cell r="AG364" t="str">
            <v>OPERATIONAL (LEARNERS AT THE SCHOOL)</v>
          </cell>
          <cell r="AH364" t="str">
            <v>PUBLIC</v>
          </cell>
          <cell r="AI364" t="str">
            <v>PUBLIC ORDINARY SCHOOL</v>
          </cell>
          <cell r="AJ364" t="str">
            <v>INTERMEDIATE</v>
          </cell>
          <cell r="AK364">
            <v>1078</v>
          </cell>
          <cell r="AL364" t="str">
            <v>MEGA INTERMEDIATE</v>
          </cell>
          <cell r="AM364" t="str">
            <v xml:space="preserve">LEVEL 4 PRIMARY SCHOOL </v>
          </cell>
          <cell r="AN364" t="str">
            <v>GRADE R</v>
          </cell>
          <cell r="AO364" t="str">
            <v>GRADE 8</v>
          </cell>
          <cell r="AP364" t="str">
            <v>604</v>
          </cell>
          <cell r="AQ364">
            <v>629</v>
          </cell>
          <cell r="AR364">
            <v>614</v>
          </cell>
          <cell r="AS364">
            <v>661</v>
          </cell>
          <cell r="AT364">
            <v>663</v>
          </cell>
          <cell r="AU364">
            <v>744</v>
          </cell>
          <cell r="AV364">
            <v>770</v>
          </cell>
          <cell r="AW364">
            <v>759</v>
          </cell>
          <cell r="AX364">
            <v>1110</v>
          </cell>
          <cell r="AY364">
            <v>913</v>
          </cell>
          <cell r="AZ364">
            <v>939</v>
          </cell>
          <cell r="BA364">
            <v>971</v>
          </cell>
          <cell r="BB364">
            <v>997</v>
          </cell>
          <cell r="BC364">
            <v>1078</v>
          </cell>
          <cell r="BE364">
            <v>0</v>
          </cell>
          <cell r="BK364" t="str">
            <v>C3</v>
          </cell>
          <cell r="BL364" t="str">
            <v>C3</v>
          </cell>
          <cell r="BM364" t="str">
            <v>C3</v>
          </cell>
          <cell r="CW364" t="str">
            <v>VIP, Flush toilet (septic tank)</v>
          </cell>
          <cell r="DO364" t="str">
            <v>430,46</v>
          </cell>
          <cell r="DP364" t="str">
            <v/>
          </cell>
          <cell r="EH364">
            <v>5</v>
          </cell>
          <cell r="EM364" t="str">
            <v>YES</v>
          </cell>
          <cell r="EN364" t="str">
            <v/>
          </cell>
          <cell r="EO364" t="str">
            <v/>
          </cell>
          <cell r="EP364" t="str">
            <v/>
          </cell>
          <cell r="EQ364" t="str">
            <v/>
          </cell>
          <cell r="FH364" t="str">
            <v/>
          </cell>
          <cell r="FI364" t="str">
            <v>RELOCATE GRADE 8 AND 9</v>
          </cell>
          <cell r="FK364" t="str">
            <v>RATIONALISATION</v>
          </cell>
          <cell r="FP364">
            <v>1773653.6708</v>
          </cell>
          <cell r="FR364">
            <v>1773653.6708</v>
          </cell>
          <cell r="FT364">
            <v>1773653.6708</v>
          </cell>
          <cell r="FV364">
            <v>1773653.6708</v>
          </cell>
          <cell r="FW364">
            <v>7094614.6831999999</v>
          </cell>
          <cell r="GA364" t="str">
            <v/>
          </cell>
          <cell r="GC364" t="str">
            <v>Yes</v>
          </cell>
          <cell r="GD364">
            <v>0</v>
          </cell>
          <cell r="GE364">
            <v>0</v>
          </cell>
          <cell r="GF364">
            <v>0</v>
          </cell>
          <cell r="GG364" t="str">
            <v>0</v>
          </cell>
          <cell r="GH364" t="str">
            <v>0</v>
          </cell>
          <cell r="GI364" t="str">
            <v>Borehole/Well on site, Municipal/Communal</v>
          </cell>
          <cell r="GJ364" t="str">
            <v>Always available</v>
          </cell>
          <cell r="GK364" t="str">
            <v>YES</v>
          </cell>
          <cell r="GL364">
            <v>4</v>
          </cell>
          <cell r="GM364">
            <v>10000</v>
          </cell>
          <cell r="GN364" t="str">
            <v>4 x 2.5kl</v>
          </cell>
          <cell r="GR364" t="str">
            <v>Reticulated for drinking purposes, Reticulated for vegetable garden, Reticulated for water borne sewerage system</v>
          </cell>
          <cell r="GS364" t="str">
            <v>Less than 75% needed</v>
          </cell>
          <cell r="GT364" t="str">
            <v/>
          </cell>
          <cell r="GU364">
            <v>20</v>
          </cell>
          <cell r="GV364">
            <v>24</v>
          </cell>
          <cell r="GW364">
            <v>-4</v>
          </cell>
          <cell r="GX364">
            <v>0.25</v>
          </cell>
          <cell r="GY364" t="str">
            <v>25</v>
          </cell>
          <cell r="GZ364">
            <v>13</v>
          </cell>
          <cell r="HA364">
            <v>0</v>
          </cell>
          <cell r="HB364">
            <v>0</v>
          </cell>
          <cell r="HC364">
            <v>0</v>
          </cell>
          <cell r="HD364">
            <v>1</v>
          </cell>
          <cell r="HE364" t="str">
            <v>1</v>
          </cell>
          <cell r="HF364">
            <v>0</v>
          </cell>
          <cell r="HG364" t="str">
            <v>0</v>
          </cell>
          <cell r="HH364">
            <v>1</v>
          </cell>
          <cell r="HI364">
            <v>1</v>
          </cell>
          <cell r="HJ364">
            <v>0</v>
          </cell>
          <cell r="HK364">
            <v>0</v>
          </cell>
          <cell r="HL364">
            <v>1</v>
          </cell>
          <cell r="HM364">
            <v>1</v>
          </cell>
          <cell r="HN364">
            <v>0</v>
          </cell>
          <cell r="HO364" t="str">
            <v>0</v>
          </cell>
          <cell r="HP364">
            <v>1</v>
          </cell>
          <cell r="HQ364" t="str">
            <v>1</v>
          </cell>
          <cell r="HR364">
            <v>7</v>
          </cell>
          <cell r="HS364">
            <v>7</v>
          </cell>
          <cell r="HT364">
            <v>14</v>
          </cell>
          <cell r="HU364">
            <v>9</v>
          </cell>
          <cell r="HW364">
            <v>0</v>
          </cell>
          <cell r="HX364">
            <v>1</v>
          </cell>
          <cell r="HY364" t="str">
            <v>1</v>
          </cell>
          <cell r="HZ364" t="str">
            <v>8</v>
          </cell>
          <cell r="IA364">
            <v>31</v>
          </cell>
          <cell r="IB364">
            <v>23</v>
          </cell>
          <cell r="IC364">
            <v>1</v>
          </cell>
          <cell r="ID364">
            <v>2</v>
          </cell>
          <cell r="IE364">
            <v>1</v>
          </cell>
          <cell r="IF364">
            <v>0</v>
          </cell>
          <cell r="IG364">
            <v>3099467.23</v>
          </cell>
          <cell r="IH364" t="str">
            <v>40693209,84</v>
          </cell>
          <cell r="II364" t="str">
            <v>1990</v>
          </cell>
          <cell r="IJ364">
            <v>25486186.300000001</v>
          </cell>
          <cell r="IK364">
            <v>39730227.088600002</v>
          </cell>
          <cell r="IL364">
            <v>1096076.5382000001</v>
          </cell>
          <cell r="IM364">
            <v>1466797.6584000001</v>
          </cell>
          <cell r="IN364" t="str">
            <v>3099467,23</v>
          </cell>
          <cell r="IP364">
            <v>-36630759.858599998</v>
          </cell>
          <cell r="IQ364">
            <v>0.1063455591</v>
          </cell>
          <cell r="IS364">
            <v>100</v>
          </cell>
          <cell r="IT364">
            <v>5</v>
          </cell>
          <cell r="IU364" t="str">
            <v>PREVENTATIVE MAINTENANCE</v>
          </cell>
        </row>
        <row r="365">
          <cell r="A365" t="str">
            <v>MAIKAELELO PRIMARY SCHOOL</v>
          </cell>
          <cell r="B365" t="str">
            <v>GOVERNMENT SCHOOL</v>
          </cell>
          <cell r="C365" t="str">
            <v>NCPRP1542</v>
          </cell>
          <cell r="D365">
            <v>300044303</v>
          </cell>
          <cell r="E365" t="str">
            <v/>
          </cell>
          <cell r="F365" t="str">
            <v>JOHN TAOLO GAETSEWE</v>
          </cell>
          <cell r="G365" t="str">
            <v>GAMAGARA</v>
          </cell>
          <cell r="H365" t="str">
            <v>OLIFANTSHOEK</v>
          </cell>
          <cell r="I365" t="str">
            <v>DIEPKLOOF</v>
          </cell>
          <cell r="J365" t="str">
            <v>351 KAGISHO STREET, DIEPKLOOF, OLIFANTSHOEK, 8460</v>
          </cell>
          <cell r="K365" t="str">
            <v>-27.95651</v>
          </cell>
          <cell r="L365" t="str">
            <v>22.75263</v>
          </cell>
          <cell r="M365">
            <v>4</v>
          </cell>
          <cell r="N365" t="str">
            <v>SJ MOTHIBEDI</v>
          </cell>
          <cell r="O365" t="str">
            <v>2</v>
          </cell>
          <cell r="P365" t="str">
            <v>LOETO SIMON MALGAS</v>
          </cell>
          <cell r="Q365" t="str">
            <v>0533310701</v>
          </cell>
          <cell r="R365" t="str">
            <v>0835209020</v>
          </cell>
          <cell r="S365" t="str">
            <v>MAIKAELELOPRIMARY@YAHOO.COM</v>
          </cell>
          <cell r="T365" t="str">
            <v>NO</v>
          </cell>
          <cell r="U365" t="str">
            <v>RURAL</v>
          </cell>
          <cell r="V365" t="str">
            <v>1631</v>
          </cell>
          <cell r="W365" t="str">
            <v>2,0097</v>
          </cell>
          <cell r="X365">
            <v>2.8</v>
          </cell>
          <cell r="Y365" t="str">
            <v>-0,7903</v>
          </cell>
          <cell r="Z365">
            <v>1861</v>
          </cell>
          <cell r="AA365" t="str">
            <v>PERMANENT</v>
          </cell>
          <cell r="AB365" t="str">
            <v/>
          </cell>
          <cell r="AC365" t="str">
            <v/>
          </cell>
          <cell r="AD365" t="str">
            <v>PROVINCIAL</v>
          </cell>
          <cell r="AE365" t="str">
            <v>NO</v>
          </cell>
          <cell r="AF365" t="str">
            <v/>
          </cell>
          <cell r="AG365" t="str">
            <v>OPERATIONAL (LEARNERS AT THE SCHOOL)</v>
          </cell>
          <cell r="AH365" t="str">
            <v>PUBLIC</v>
          </cell>
          <cell r="AI365" t="str">
            <v>PUBLIC ORDINARY SCHOOL</v>
          </cell>
          <cell r="AJ365" t="str">
            <v>INTERMEDIATE</v>
          </cell>
          <cell r="AK365">
            <v>1074</v>
          </cell>
          <cell r="AL365" t="str">
            <v>MEGA INTERMEDIATE</v>
          </cell>
          <cell r="AM365" t="str">
            <v xml:space="preserve">LEVEL 2 INTERMEDIATESCHOOL </v>
          </cell>
          <cell r="AN365" t="str">
            <v>GRADE R</v>
          </cell>
          <cell r="AO365" t="str">
            <v>GRADE 8</v>
          </cell>
          <cell r="AP365" t="str">
            <v>450</v>
          </cell>
          <cell r="AQ365">
            <v>453</v>
          </cell>
          <cell r="AR365">
            <v>522</v>
          </cell>
          <cell r="AS365">
            <v>493</v>
          </cell>
          <cell r="AT365">
            <v>452</v>
          </cell>
          <cell r="AU365">
            <v>500</v>
          </cell>
          <cell r="AV365">
            <v>561</v>
          </cell>
          <cell r="AW365">
            <v>581</v>
          </cell>
          <cell r="AX365">
            <v>775</v>
          </cell>
          <cell r="AY365">
            <v>535</v>
          </cell>
          <cell r="AZ365">
            <v>541</v>
          </cell>
          <cell r="BA365">
            <v>590</v>
          </cell>
          <cell r="BB365">
            <v>597</v>
          </cell>
          <cell r="BC365">
            <v>1074</v>
          </cell>
          <cell r="BK365" t="str">
            <v>C3</v>
          </cell>
          <cell r="BL365" t="str">
            <v>C3</v>
          </cell>
          <cell r="BM365" t="str">
            <v>C3</v>
          </cell>
          <cell r="CW365" t="str">
            <v>Flush toilet (municipal)</v>
          </cell>
          <cell r="DO365" t="str">
            <v>546,5</v>
          </cell>
          <cell r="DP365" t="str">
            <v>STEEL PALISADE</v>
          </cell>
          <cell r="EH365">
            <v>2</v>
          </cell>
          <cell r="EM365" t="str">
            <v>YES</v>
          </cell>
          <cell r="EN365" t="str">
            <v/>
          </cell>
          <cell r="EO365" t="str">
            <v/>
          </cell>
          <cell r="EP365" t="str">
            <v/>
          </cell>
          <cell r="EQ365" t="str">
            <v/>
          </cell>
          <cell r="FH365" t="str">
            <v/>
          </cell>
          <cell r="FI365" t="str">
            <v>NEED DOUBLE ECD NO ECD</v>
          </cell>
          <cell r="FP365">
            <v>3649274.72</v>
          </cell>
          <cell r="FR365">
            <v>3649274.72</v>
          </cell>
          <cell r="FT365">
            <v>3649274.72</v>
          </cell>
          <cell r="FV365">
            <v>3649274.72</v>
          </cell>
          <cell r="FW365">
            <v>14597098.880000001</v>
          </cell>
          <cell r="GA365" t="str">
            <v/>
          </cell>
          <cell r="GC365" t="str">
            <v>Yes</v>
          </cell>
          <cell r="GD365">
            <v>0</v>
          </cell>
          <cell r="GE365">
            <v>0</v>
          </cell>
          <cell r="GF365">
            <v>0</v>
          </cell>
          <cell r="GG365" t="str">
            <v>0</v>
          </cell>
          <cell r="GH365" t="str">
            <v>0</v>
          </cell>
          <cell r="GI365" t="str">
            <v>Municipal/Communal</v>
          </cell>
          <cell r="GJ365" t="str">
            <v>Less than 75%</v>
          </cell>
          <cell r="GK365" t="str">
            <v>YES</v>
          </cell>
          <cell r="GL365">
            <v>4</v>
          </cell>
          <cell r="GM365">
            <v>30000</v>
          </cell>
          <cell r="GN365" t="str">
            <v>2 x 10kl, 2 x 5kl</v>
          </cell>
          <cell r="GR365" t="str">
            <v>Reticulated for drinking purposes, Reticulated for water borne sewerage system</v>
          </cell>
          <cell r="GS365" t="str">
            <v>Less than 50% needed</v>
          </cell>
          <cell r="GT365" t="str">
            <v/>
          </cell>
          <cell r="GU365">
            <v>24</v>
          </cell>
          <cell r="GV365">
            <v>16</v>
          </cell>
          <cell r="GW365">
            <v>8</v>
          </cell>
          <cell r="GX365">
            <v>6.25E-2</v>
          </cell>
          <cell r="GY365" t="str">
            <v>5</v>
          </cell>
          <cell r="GZ365">
            <v>9</v>
          </cell>
          <cell r="HA365">
            <v>5</v>
          </cell>
          <cell r="HB365">
            <v>0.55555555555555558</v>
          </cell>
          <cell r="HC365">
            <v>0</v>
          </cell>
          <cell r="HD365">
            <v>1</v>
          </cell>
          <cell r="HE365" t="str">
            <v>0</v>
          </cell>
          <cell r="HF365">
            <v>0</v>
          </cell>
          <cell r="HG365" t="str">
            <v>0</v>
          </cell>
          <cell r="HH365">
            <v>1</v>
          </cell>
          <cell r="HI365">
            <v>1</v>
          </cell>
          <cell r="HJ365">
            <v>0</v>
          </cell>
          <cell r="HK365">
            <v>0</v>
          </cell>
          <cell r="HL365">
            <v>1</v>
          </cell>
          <cell r="HM365">
            <v>1</v>
          </cell>
          <cell r="HN365">
            <v>0</v>
          </cell>
          <cell r="HO365" t="str">
            <v>0</v>
          </cell>
          <cell r="HP365">
            <v>0</v>
          </cell>
          <cell r="HQ365" t="str">
            <v>0</v>
          </cell>
          <cell r="HR365">
            <v>4</v>
          </cell>
          <cell r="HS365">
            <v>4</v>
          </cell>
          <cell r="HT365">
            <v>10</v>
          </cell>
          <cell r="HU365">
            <v>6</v>
          </cell>
          <cell r="HW365">
            <v>0</v>
          </cell>
          <cell r="HX365">
            <v>1</v>
          </cell>
          <cell r="HY365" t="str">
            <v>1</v>
          </cell>
          <cell r="HZ365" t="str">
            <v>0</v>
          </cell>
          <cell r="IA365">
            <v>17</v>
          </cell>
          <cell r="IB365">
            <v>17</v>
          </cell>
          <cell r="IC365">
            <v>0</v>
          </cell>
          <cell r="ID365">
            <v>0</v>
          </cell>
          <cell r="IE365">
            <v>1</v>
          </cell>
          <cell r="IF365">
            <v>1</v>
          </cell>
          <cell r="IG365">
            <v>268127.02</v>
          </cell>
          <cell r="IH365" t="str">
            <v>24622503,3</v>
          </cell>
          <cell r="II365" t="str">
            <v>1990</v>
          </cell>
          <cell r="IJ365">
            <v>10412999.1479</v>
          </cell>
          <cell r="IK365">
            <v>26099853.498</v>
          </cell>
          <cell r="IL365">
            <v>943052.32</v>
          </cell>
          <cell r="IM365">
            <v>1262016.7356</v>
          </cell>
          <cell r="IN365" t="str">
            <v>268127,02</v>
          </cell>
          <cell r="IP365">
            <v>-25831726.478</v>
          </cell>
          <cell r="IQ365">
            <v>1.0889510969E-2</v>
          </cell>
          <cell r="IS365">
            <v>100</v>
          </cell>
          <cell r="IT365">
            <v>5</v>
          </cell>
          <cell r="IU365" t="str">
            <v>PREVENTATIVE MAINTENANCE</v>
          </cell>
        </row>
        <row r="366">
          <cell r="A366" t="str">
            <v>MAIPEING PRIMARY SCHOOL</v>
          </cell>
          <cell r="B366" t="str">
            <v>GOVERNMENT SCHOOL</v>
          </cell>
          <cell r="C366" t="str">
            <v>NCPRP0076</v>
          </cell>
          <cell r="D366">
            <v>300101010</v>
          </cell>
          <cell r="E366" t="str">
            <v/>
          </cell>
          <cell r="F366" t="str">
            <v>JOHN TAOLO GAETSEWE</v>
          </cell>
          <cell r="G366" t="str">
            <v>JOE MOROLONG</v>
          </cell>
          <cell r="H366" t="str">
            <v>KURUMAN</v>
          </cell>
          <cell r="I366" t="str">
            <v>MAIPENG</v>
          </cell>
          <cell r="J366" t="str">
            <v>STAND NO 98, MAIPEING VILLAGE, KURUMAN, 8460</v>
          </cell>
          <cell r="K366" t="str">
            <v>-27.13489</v>
          </cell>
          <cell r="L366" t="str">
            <v>23.12236</v>
          </cell>
          <cell r="M366">
            <v>4</v>
          </cell>
          <cell r="N366" t="str">
            <v>SJ MOTHIBEDI</v>
          </cell>
          <cell r="O366" t="str">
            <v>1</v>
          </cell>
          <cell r="P366" t="str">
            <v>TSHEPO DAPHNEY SIAMISANG</v>
          </cell>
          <cell r="Q366" t="str">
            <v>0785003668</v>
          </cell>
          <cell r="R366" t="str">
            <v>0824025331</v>
          </cell>
          <cell r="S366" t="str">
            <v>MAIPEING.P.S.2017@GMAIL.COM</v>
          </cell>
          <cell r="T366" t="str">
            <v>NO</v>
          </cell>
          <cell r="U366" t="str">
            <v>RURAL</v>
          </cell>
          <cell r="V366" t="str">
            <v>RE/219</v>
          </cell>
          <cell r="W366" t="str">
            <v>2,5244</v>
          </cell>
          <cell r="X366">
            <v>2.8</v>
          </cell>
          <cell r="Y366" t="str">
            <v>-0,2756</v>
          </cell>
          <cell r="AA366" t="str">
            <v>PERMANENT</v>
          </cell>
          <cell r="AB366" t="str">
            <v/>
          </cell>
          <cell r="AC366" t="str">
            <v/>
          </cell>
          <cell r="AD366" t="str">
            <v>PROVINCIAL</v>
          </cell>
          <cell r="AE366" t="str">
            <v/>
          </cell>
          <cell r="AF366" t="str">
            <v/>
          </cell>
          <cell r="AG366" t="str">
            <v>OPERATIONAL (LEARNERS AT THE SCHOOL)</v>
          </cell>
          <cell r="AH366" t="str">
            <v>PUBLIC</v>
          </cell>
          <cell r="AI366" t="str">
            <v>PUBLIC ORDINARY SCHOOL</v>
          </cell>
          <cell r="AJ366" t="str">
            <v>PRIMARY</v>
          </cell>
          <cell r="AK366">
            <v>394</v>
          </cell>
          <cell r="AL366" t="str">
            <v>MEDIUM PRIMARY</v>
          </cell>
          <cell r="AM366" t="str">
            <v xml:space="preserve">LEVEL 2 PRIMARY SCHOOL </v>
          </cell>
          <cell r="AN366" t="str">
            <v>GRADE R</v>
          </cell>
          <cell r="AO366" t="str">
            <v>GRADE 6</v>
          </cell>
          <cell r="AP366" t="str">
            <v>261</v>
          </cell>
          <cell r="AQ366">
            <v>270</v>
          </cell>
          <cell r="AR366">
            <v>266</v>
          </cell>
          <cell r="AS366">
            <v>261</v>
          </cell>
          <cell r="AT366">
            <v>257</v>
          </cell>
          <cell r="AU366">
            <v>318</v>
          </cell>
          <cell r="AV366">
            <v>316</v>
          </cell>
          <cell r="AW366">
            <v>330</v>
          </cell>
          <cell r="AX366">
            <v>390</v>
          </cell>
          <cell r="AY366">
            <v>291</v>
          </cell>
          <cell r="AZ366">
            <v>309</v>
          </cell>
          <cell r="BA366">
            <v>340</v>
          </cell>
          <cell r="BB366">
            <v>349</v>
          </cell>
          <cell r="BC366">
            <v>394</v>
          </cell>
          <cell r="BE366">
            <v>0</v>
          </cell>
          <cell r="BK366" t="str">
            <v>C3</v>
          </cell>
          <cell r="BL366" t="str">
            <v>C2</v>
          </cell>
          <cell r="BM366" t="str">
            <v>C2</v>
          </cell>
          <cell r="CW366" t="str">
            <v>Flush toilet (septic tank)</v>
          </cell>
          <cell r="DO366" t="str">
            <v>641,88</v>
          </cell>
          <cell r="DP366" t="str">
            <v xml:space="preserve"> </v>
          </cell>
          <cell r="EM366" t="str">
            <v/>
          </cell>
          <cell r="EN366" t="str">
            <v/>
          </cell>
          <cell r="EO366" t="str">
            <v/>
          </cell>
          <cell r="EP366" t="str">
            <v/>
          </cell>
          <cell r="EQ366" t="str">
            <v/>
          </cell>
          <cell r="FG366" t="str">
            <v>INAPPROPRIATE RELOCATION</v>
          </cell>
          <cell r="FH366" t="str">
            <v>100% RELOCATION - ASBESTOS BELT - BRICK CONTAMINATION</v>
          </cell>
          <cell r="FI366" t="str">
            <v>INTRODUCE GRADE 7</v>
          </cell>
          <cell r="FJ366" t="str">
            <v>PRIORITISE</v>
          </cell>
          <cell r="FL366">
            <v>44</v>
          </cell>
          <cell r="FN366" t="str">
            <v>RELOCATION</v>
          </cell>
          <cell r="FO366" t="str">
            <v>RELOCATION SCHOOL - ASBESTOS BELT</v>
          </cell>
          <cell r="FP366">
            <v>71898532.399000004</v>
          </cell>
          <cell r="FR366">
            <v>71898532.399000004</v>
          </cell>
          <cell r="FT366">
            <v>71898532.399000004</v>
          </cell>
          <cell r="FV366">
            <v>71898532.399000004</v>
          </cell>
          <cell r="FW366">
            <v>287594129.59600002</v>
          </cell>
          <cell r="GB366">
            <v>67828803.150000006</v>
          </cell>
          <cell r="GC366" t="str">
            <v>Yes</v>
          </cell>
          <cell r="GD366">
            <v>0</v>
          </cell>
          <cell r="GE366">
            <v>0</v>
          </cell>
          <cell r="GF366">
            <v>0</v>
          </cell>
          <cell r="GG366" t="str">
            <v>0</v>
          </cell>
          <cell r="GH366" t="str">
            <v>0</v>
          </cell>
          <cell r="GI366" t="str">
            <v>Borehole/Well on site</v>
          </cell>
          <cell r="GJ366" t="str">
            <v>Less than 50%</v>
          </cell>
          <cell r="GK366" t="str">
            <v>YES</v>
          </cell>
          <cell r="GL366">
            <v>3</v>
          </cell>
          <cell r="GM366">
            <v>15000</v>
          </cell>
          <cell r="GN366" t="str">
            <v>3 x 5kl</v>
          </cell>
          <cell r="GR366" t="str">
            <v>No distribution pipe work from the source, Reticulated for drinking purposes</v>
          </cell>
          <cell r="GS366" t="str">
            <v>Less than 100% needed</v>
          </cell>
          <cell r="GT366" t="str">
            <v/>
          </cell>
          <cell r="GU366">
            <v>11</v>
          </cell>
          <cell r="GV366">
            <v>16</v>
          </cell>
          <cell r="GW366">
            <v>-5</v>
          </cell>
          <cell r="GX366">
            <v>0.4375</v>
          </cell>
          <cell r="GY366" t="str">
            <v>2</v>
          </cell>
          <cell r="GZ366">
            <v>9</v>
          </cell>
          <cell r="HA366">
            <v>7</v>
          </cell>
          <cell r="HB366">
            <v>0.77777777777777779</v>
          </cell>
          <cell r="HC366">
            <v>0</v>
          </cell>
          <cell r="HD366">
            <v>1</v>
          </cell>
          <cell r="HE366" t="str">
            <v>0</v>
          </cell>
          <cell r="HF366">
            <v>0</v>
          </cell>
          <cell r="HG366" t="str">
            <v>0</v>
          </cell>
          <cell r="HH366">
            <v>1</v>
          </cell>
          <cell r="HI366">
            <v>1</v>
          </cell>
          <cell r="HJ366">
            <v>0</v>
          </cell>
          <cell r="HK366">
            <v>0</v>
          </cell>
          <cell r="HL366">
            <v>1</v>
          </cell>
          <cell r="HM366">
            <v>1</v>
          </cell>
          <cell r="HN366">
            <v>0</v>
          </cell>
          <cell r="HO366" t="str">
            <v>0</v>
          </cell>
          <cell r="HP366">
            <v>0</v>
          </cell>
          <cell r="HQ366" t="str">
            <v>0</v>
          </cell>
          <cell r="HR366">
            <v>3</v>
          </cell>
          <cell r="HS366">
            <v>3</v>
          </cell>
          <cell r="HT366">
            <v>10</v>
          </cell>
          <cell r="HU366">
            <v>8</v>
          </cell>
          <cell r="HW366">
            <v>0</v>
          </cell>
          <cell r="HX366">
            <v>1</v>
          </cell>
          <cell r="HY366" t="str">
            <v>1</v>
          </cell>
          <cell r="HZ366" t="str">
            <v>0</v>
          </cell>
          <cell r="IA366">
            <v>12</v>
          </cell>
          <cell r="IB366">
            <v>12</v>
          </cell>
          <cell r="IC366">
            <v>0</v>
          </cell>
          <cell r="ID366">
            <v>0</v>
          </cell>
          <cell r="IE366">
            <v>1</v>
          </cell>
          <cell r="IF366">
            <v>1</v>
          </cell>
          <cell r="IG366">
            <v>2383079.89</v>
          </cell>
          <cell r="IH366" t="str">
            <v>13886675,05</v>
          </cell>
          <cell r="II366" t="str">
            <v>2007</v>
          </cell>
          <cell r="IJ366">
            <v>4738029.0598999998</v>
          </cell>
          <cell r="IK366">
            <v>14719875.552999999</v>
          </cell>
          <cell r="IL366">
            <v>1657743.5506</v>
          </cell>
          <cell r="IM366">
            <v>2218434.8204999999</v>
          </cell>
          <cell r="IN366" t="str">
            <v>2383079,89</v>
          </cell>
          <cell r="IP366">
            <v>-12336795.663000001</v>
          </cell>
          <cell r="IQ366">
            <v>0.17160910624</v>
          </cell>
          <cell r="IS366">
            <v>100</v>
          </cell>
          <cell r="IT366">
            <v>5</v>
          </cell>
          <cell r="IU366" t="str">
            <v>PREVENTATIVE MAINTENANCE</v>
          </cell>
        </row>
        <row r="367">
          <cell r="A367" t="str">
            <v>MAIPHINICKE PRIMARY SCHOOL</v>
          </cell>
          <cell r="B367" t="str">
            <v>GOVERNMENT SCHOOL</v>
          </cell>
          <cell r="C367" t="str">
            <v>NCPRP0277</v>
          </cell>
          <cell r="D367">
            <v>300101011</v>
          </cell>
          <cell r="E367" t="str">
            <v/>
          </cell>
          <cell r="F367" t="str">
            <v>JOHN TAOLO GAETSEWE</v>
          </cell>
          <cell r="G367" t="str">
            <v>JOE MOROLONG</v>
          </cell>
          <cell r="H367" t="str">
            <v>KURUMAN</v>
          </cell>
          <cell r="I367" t="str">
            <v>MAIPINICKE</v>
          </cell>
          <cell r="J367" t="str">
            <v>STAND NO 57E, GADIBOE VILLAGE, KURUMAN, 8460</v>
          </cell>
          <cell r="K367" t="str">
            <v>-27.0775</v>
          </cell>
          <cell r="L367" t="str">
            <v>23.29965</v>
          </cell>
          <cell r="M367">
            <v>8</v>
          </cell>
          <cell r="N367" t="str">
            <v>KA JOHANNES</v>
          </cell>
          <cell r="O367" t="str">
            <v>1</v>
          </cell>
          <cell r="P367" t="str">
            <v>TSIANE GEORGE DITHEBE</v>
          </cell>
          <cell r="Q367" t="str">
            <v>0825859406</v>
          </cell>
          <cell r="R367" t="str">
            <v>0769737460</v>
          </cell>
          <cell r="S367" t="str">
            <v>MAIPHINICKEPS@GMAIL.COM</v>
          </cell>
          <cell r="T367" t="str">
            <v>TBD</v>
          </cell>
          <cell r="U367" t="str">
            <v>RURAL</v>
          </cell>
          <cell r="V367" t="str">
            <v>RE/219</v>
          </cell>
          <cell r="W367" t="str">
            <v>1,703</v>
          </cell>
          <cell r="X367">
            <v>2.8</v>
          </cell>
          <cell r="Y367" t="str">
            <v>-1,097</v>
          </cell>
          <cell r="AA367" t="str">
            <v>PERMANENT</v>
          </cell>
          <cell r="AB367" t="str">
            <v/>
          </cell>
          <cell r="AC367" t="str">
            <v/>
          </cell>
          <cell r="AD367" t="str">
            <v>PROVINCIAL</v>
          </cell>
          <cell r="AE367" t="str">
            <v/>
          </cell>
          <cell r="AF367" t="str">
            <v/>
          </cell>
          <cell r="AG367" t="str">
            <v>OPERATIONAL (LEARNERS AT THE SCHOOL)</v>
          </cell>
          <cell r="AH367" t="str">
            <v>PUBLIC</v>
          </cell>
          <cell r="AI367" t="str">
            <v>PUBLIC ORDINARY SCHOOL</v>
          </cell>
          <cell r="AJ367" t="str">
            <v>PRIMARY</v>
          </cell>
          <cell r="AK367">
            <v>199</v>
          </cell>
          <cell r="AL367" t="str">
            <v>SMALL PRIMARY</v>
          </cell>
          <cell r="AM367" t="str">
            <v xml:space="preserve">LEVEL 1 PRIMARY SCHOOL </v>
          </cell>
          <cell r="AN367" t="str">
            <v>GRADE R</v>
          </cell>
          <cell r="AO367" t="str">
            <v>GRADE 6</v>
          </cell>
          <cell r="AP367" t="str">
            <v>169</v>
          </cell>
          <cell r="AQ367">
            <v>165</v>
          </cell>
          <cell r="AR367">
            <v>144</v>
          </cell>
          <cell r="AS367">
            <v>163</v>
          </cell>
          <cell r="AT367">
            <v>158</v>
          </cell>
          <cell r="AU367">
            <v>151</v>
          </cell>
          <cell r="AV367">
            <v>203</v>
          </cell>
          <cell r="AW367">
            <v>234</v>
          </cell>
          <cell r="AX367">
            <v>259</v>
          </cell>
          <cell r="AY367">
            <v>210</v>
          </cell>
          <cell r="AZ367">
            <v>206</v>
          </cell>
          <cell r="BA367">
            <v>197</v>
          </cell>
          <cell r="BB367">
            <v>216</v>
          </cell>
          <cell r="BC367">
            <v>199</v>
          </cell>
          <cell r="BE367">
            <v>0</v>
          </cell>
          <cell r="BK367" t="str">
            <v>C3</v>
          </cell>
          <cell r="BL367" t="str">
            <v>C3</v>
          </cell>
          <cell r="BM367" t="str">
            <v>C3</v>
          </cell>
          <cell r="CW367" t="str">
            <v>VIP, Flush toilet (septic tank)</v>
          </cell>
          <cell r="DO367" t="str">
            <v>541,76</v>
          </cell>
          <cell r="DP367" t="str">
            <v xml:space="preserve"> </v>
          </cell>
          <cell r="EH367">
            <v>3</v>
          </cell>
          <cell r="EM367" t="str">
            <v/>
          </cell>
          <cell r="EN367" t="str">
            <v/>
          </cell>
          <cell r="EO367" t="str">
            <v/>
          </cell>
          <cell r="EP367" t="str">
            <v/>
          </cell>
          <cell r="EQ367" t="str">
            <v/>
          </cell>
          <cell r="FH367" t="str">
            <v/>
          </cell>
          <cell r="FI367" t="str">
            <v/>
          </cell>
          <cell r="FP367">
            <v>0</v>
          </cell>
          <cell r="FR367">
            <v>0</v>
          </cell>
          <cell r="FT367">
            <v>0</v>
          </cell>
          <cell r="FV367">
            <v>0</v>
          </cell>
          <cell r="FW367">
            <v>0</v>
          </cell>
          <cell r="GA367" t="str">
            <v/>
          </cell>
          <cell r="GC367" t="str">
            <v>Yes</v>
          </cell>
          <cell r="GD367">
            <v>0</v>
          </cell>
          <cell r="GE367">
            <v>0</v>
          </cell>
          <cell r="GF367">
            <v>0</v>
          </cell>
          <cell r="GG367" t="str">
            <v>0</v>
          </cell>
          <cell r="GH367" t="str">
            <v>0</v>
          </cell>
          <cell r="GI367" t="str">
            <v>Borehole/Well on site</v>
          </cell>
          <cell r="GJ367" t="str">
            <v>Always available</v>
          </cell>
          <cell r="GK367" t="str">
            <v>YES</v>
          </cell>
          <cell r="GL367">
            <v>2</v>
          </cell>
          <cell r="GM367">
            <v>10000</v>
          </cell>
          <cell r="GN367" t="str">
            <v>2 x 5kl</v>
          </cell>
          <cell r="GR367" t="str">
            <v>Reticulated for drinking purposes, Reticulated for vegetable garden, Reticulated for water borne sewerage system</v>
          </cell>
          <cell r="GS367" t="str">
            <v>Less than 25% needed</v>
          </cell>
          <cell r="GT367" t="str">
            <v>Y</v>
          </cell>
          <cell r="GU367">
            <v>20</v>
          </cell>
          <cell r="GV367">
            <v>12</v>
          </cell>
          <cell r="GW367">
            <v>8</v>
          </cell>
          <cell r="GX367">
            <v>0</v>
          </cell>
          <cell r="GY367" t="str">
            <v>6</v>
          </cell>
          <cell r="GZ367">
            <v>8</v>
          </cell>
          <cell r="HA367">
            <v>5</v>
          </cell>
          <cell r="HB367">
            <v>0.625</v>
          </cell>
          <cell r="HC367">
            <v>0</v>
          </cell>
          <cell r="HD367">
            <v>1</v>
          </cell>
          <cell r="HE367" t="str">
            <v>0</v>
          </cell>
          <cell r="HF367">
            <v>0</v>
          </cell>
          <cell r="HG367" t="str">
            <v>0</v>
          </cell>
          <cell r="HH367">
            <v>0</v>
          </cell>
          <cell r="HI367">
            <v>0</v>
          </cell>
          <cell r="HJ367">
            <v>0</v>
          </cell>
          <cell r="HK367">
            <v>0</v>
          </cell>
          <cell r="HL367">
            <v>1</v>
          </cell>
          <cell r="HM367">
            <v>1</v>
          </cell>
          <cell r="HN367">
            <v>0</v>
          </cell>
          <cell r="HO367" t="str">
            <v>0</v>
          </cell>
          <cell r="HP367">
            <v>0</v>
          </cell>
          <cell r="HQ367" t="str">
            <v>0</v>
          </cell>
          <cell r="HR367">
            <v>1</v>
          </cell>
          <cell r="HS367">
            <v>1</v>
          </cell>
          <cell r="HT367">
            <v>8</v>
          </cell>
          <cell r="HU367">
            <v>7</v>
          </cell>
          <cell r="HW367">
            <v>0</v>
          </cell>
          <cell r="HX367">
            <v>1</v>
          </cell>
          <cell r="HY367" t="str">
            <v>1</v>
          </cell>
          <cell r="HZ367" t="str">
            <v>0</v>
          </cell>
          <cell r="IA367">
            <v>8</v>
          </cell>
          <cell r="IB367">
            <v>8</v>
          </cell>
          <cell r="IC367">
            <v>1</v>
          </cell>
          <cell r="ID367">
            <v>1</v>
          </cell>
          <cell r="IE367">
            <v>1</v>
          </cell>
          <cell r="IF367">
            <v>0</v>
          </cell>
          <cell r="IG367">
            <v>1246217.29</v>
          </cell>
          <cell r="IH367" t="str">
            <v>15538072,31</v>
          </cell>
          <cell r="II367" t="str">
            <v>2007</v>
          </cell>
          <cell r="IJ367">
            <v>3448474.5839999998</v>
          </cell>
          <cell r="IK367">
            <v>16470356.648600001</v>
          </cell>
          <cell r="IL367">
            <v>2872168.7242000001</v>
          </cell>
          <cell r="IM367">
            <v>3843609.6499000001</v>
          </cell>
          <cell r="IN367" t="str">
            <v>1246217,29</v>
          </cell>
          <cell r="IP367">
            <v>-15224139.3586</v>
          </cell>
          <cell r="IQ367">
            <v>8.0204112171E-2</v>
          </cell>
          <cell r="IS367">
            <v>100</v>
          </cell>
          <cell r="IT367">
            <v>5</v>
          </cell>
          <cell r="IU367" t="str">
            <v>PREVENTATIVE MAINTENANCE</v>
          </cell>
        </row>
        <row r="368">
          <cell r="A368" t="str">
            <v>MAKGOLOKWE SECONDARY SCHOOL</v>
          </cell>
          <cell r="B368" t="str">
            <v>GOVERNMENT SCHOOL</v>
          </cell>
          <cell r="C368" t="str">
            <v>NCPRP0236</v>
          </cell>
          <cell r="D368">
            <v>300101030</v>
          </cell>
          <cell r="E368" t="str">
            <v/>
          </cell>
          <cell r="F368" t="str">
            <v>JOHN TAOLO GAETSEWE</v>
          </cell>
          <cell r="G368" t="str">
            <v>GA-SEGONYANA</v>
          </cell>
          <cell r="H368" t="str">
            <v>KURUMAN</v>
          </cell>
          <cell r="I368" t="str">
            <v>BATHLAROS</v>
          </cell>
          <cell r="J368" t="str">
            <v>FARM 219, PTN 19, BATLHAROS VILLAGE, KURUMAN, 8460</v>
          </cell>
          <cell r="K368" t="str">
            <v>-27.304901</v>
          </cell>
          <cell r="L368" t="str">
            <v>23.346994</v>
          </cell>
          <cell r="M368">
            <v>3</v>
          </cell>
          <cell r="N368" t="str">
            <v>GJ BUYS</v>
          </cell>
          <cell r="O368" t="str">
            <v>3</v>
          </cell>
          <cell r="P368" t="str">
            <v>RAMOTLHATSWI BENNETT SEBOKO</v>
          </cell>
          <cell r="Q368" t="str">
            <v>0537741666</v>
          </cell>
          <cell r="R368" t="str">
            <v>0733058241</v>
          </cell>
          <cell r="S368" t="str">
            <v>MAKGOLOKWESS@GMAIL.COM</v>
          </cell>
          <cell r="T368" t="str">
            <v>NO</v>
          </cell>
          <cell r="U368" t="str">
            <v>RURAL</v>
          </cell>
          <cell r="V368" t="str">
            <v>PTN 19</v>
          </cell>
          <cell r="W368" t="str">
            <v>1,7945</v>
          </cell>
          <cell r="X368">
            <v>4.8</v>
          </cell>
          <cell r="Y368" t="str">
            <v>-3,0055</v>
          </cell>
          <cell r="Z368">
            <v>1404</v>
          </cell>
          <cell r="AA368" t="str">
            <v>PERMANENT</v>
          </cell>
          <cell r="AB368" t="str">
            <v/>
          </cell>
          <cell r="AC368" t="str">
            <v/>
          </cell>
          <cell r="AD368" t="str">
            <v>LOCAL GOVERNMENT</v>
          </cell>
          <cell r="AE368" t="str">
            <v>NO</v>
          </cell>
          <cell r="AF368" t="str">
            <v/>
          </cell>
          <cell r="AG368" t="str">
            <v>OPERATIONAL (LEARNERS AT THE SCHOOL)</v>
          </cell>
          <cell r="AH368" t="str">
            <v>PUBLIC</v>
          </cell>
          <cell r="AI368" t="str">
            <v>PUBLIC ORDINARY SCHOOL</v>
          </cell>
          <cell r="AJ368" t="str">
            <v xml:space="preserve">SECONDARY </v>
          </cell>
          <cell r="AK368">
            <v>206</v>
          </cell>
          <cell r="AL368" t="str">
            <v xml:space="preserve">SMALL SECONDARY </v>
          </cell>
          <cell r="AM368" t="str">
            <v xml:space="preserve">LEVEL 3 SECONDARY SCHOOL </v>
          </cell>
          <cell r="AN368" t="str">
            <v>GRADE 8</v>
          </cell>
          <cell r="AO368" t="str">
            <v>GRADE 12</v>
          </cell>
          <cell r="AP368" t="str">
            <v>421</v>
          </cell>
          <cell r="AQ368">
            <v>393</v>
          </cell>
          <cell r="AR368">
            <v>337</v>
          </cell>
          <cell r="AS368">
            <v>397</v>
          </cell>
          <cell r="AT368">
            <v>409</v>
          </cell>
          <cell r="AU368">
            <v>452</v>
          </cell>
          <cell r="AV368">
            <v>472</v>
          </cell>
          <cell r="AW368">
            <v>466</v>
          </cell>
          <cell r="AX368">
            <v>329</v>
          </cell>
          <cell r="AY368">
            <v>464</v>
          </cell>
          <cell r="AZ368">
            <v>566</v>
          </cell>
          <cell r="BA368">
            <v>557</v>
          </cell>
          <cell r="BB368">
            <v>475</v>
          </cell>
          <cell r="BC368">
            <v>206</v>
          </cell>
          <cell r="BE368">
            <v>0</v>
          </cell>
          <cell r="BK368" t="str">
            <v>C3</v>
          </cell>
          <cell r="BL368" t="str">
            <v>C3</v>
          </cell>
          <cell r="BM368" t="str">
            <v>C3</v>
          </cell>
          <cell r="CW368" t="str">
            <v>Flush toilet (municipal)</v>
          </cell>
          <cell r="DO368" t="str">
            <v>863,26</v>
          </cell>
          <cell r="DP368" t="str">
            <v>WELDED MESH</v>
          </cell>
          <cell r="EH368">
            <v>4</v>
          </cell>
          <cell r="EM368" t="str">
            <v/>
          </cell>
          <cell r="EN368" t="str">
            <v/>
          </cell>
          <cell r="EO368" t="str">
            <v/>
          </cell>
          <cell r="EP368" t="str">
            <v/>
          </cell>
          <cell r="EQ368" t="str">
            <v/>
          </cell>
          <cell r="FH368" t="str">
            <v/>
          </cell>
          <cell r="FI368" t="str">
            <v/>
          </cell>
          <cell r="FP368">
            <v>0</v>
          </cell>
          <cell r="FR368">
            <v>0</v>
          </cell>
          <cell r="FT368">
            <v>0</v>
          </cell>
          <cell r="FV368">
            <v>0</v>
          </cell>
          <cell r="FW368">
            <v>0</v>
          </cell>
          <cell r="GA368" t="str">
            <v/>
          </cell>
          <cell r="GC368" t="str">
            <v>Yes</v>
          </cell>
          <cell r="GD368">
            <v>0</v>
          </cell>
          <cell r="GE368">
            <v>0</v>
          </cell>
          <cell r="GF368">
            <v>0</v>
          </cell>
          <cell r="GG368" t="str">
            <v>0</v>
          </cell>
          <cell r="GH368" t="str">
            <v>0</v>
          </cell>
          <cell r="GI368" t="str">
            <v>Borehole/Well on site, Municipal/Communal</v>
          </cell>
          <cell r="GJ368" t="str">
            <v>Always available</v>
          </cell>
          <cell r="GK368" t="str">
            <v>YES</v>
          </cell>
          <cell r="GL368">
            <v>4</v>
          </cell>
          <cell r="GM368">
            <v>20000</v>
          </cell>
          <cell r="GN368" t="str">
            <v xml:space="preserve">2 x 5kl 1 x 10kl </v>
          </cell>
          <cell r="GR368" t="str">
            <v>Reticulated for drinking purposes, Reticulated for water borne sewerage system</v>
          </cell>
          <cell r="GS368" t="str">
            <v>Not needed</v>
          </cell>
          <cell r="GT368" t="str">
            <v/>
          </cell>
          <cell r="GU368">
            <v>35</v>
          </cell>
          <cell r="GV368">
            <v>16</v>
          </cell>
          <cell r="GW368">
            <v>19</v>
          </cell>
          <cell r="GX368">
            <v>0</v>
          </cell>
          <cell r="GY368" t="str">
            <v>12</v>
          </cell>
          <cell r="GZ368">
            <v>5</v>
          </cell>
          <cell r="HA368">
            <v>0</v>
          </cell>
          <cell r="HB368">
            <v>0</v>
          </cell>
          <cell r="HC368">
            <v>0</v>
          </cell>
          <cell r="HD368">
            <v>1</v>
          </cell>
          <cell r="HE368" t="str">
            <v>1</v>
          </cell>
          <cell r="HF368">
            <v>1</v>
          </cell>
          <cell r="HG368" t="str">
            <v>1</v>
          </cell>
          <cell r="HH368">
            <v>1</v>
          </cell>
          <cell r="HI368">
            <v>0</v>
          </cell>
          <cell r="HJ368">
            <v>0</v>
          </cell>
          <cell r="HK368">
            <v>0</v>
          </cell>
          <cell r="HL368">
            <v>1</v>
          </cell>
          <cell r="HM368">
            <v>1</v>
          </cell>
          <cell r="HN368">
            <v>1</v>
          </cell>
          <cell r="HO368" t="str">
            <v>0</v>
          </cell>
          <cell r="HP368">
            <v>1</v>
          </cell>
          <cell r="HQ368" t="str">
            <v>1</v>
          </cell>
          <cell r="HR368">
            <v>8</v>
          </cell>
          <cell r="HS368">
            <v>8</v>
          </cell>
          <cell r="HT368">
            <v>10</v>
          </cell>
          <cell r="HU368">
            <v>5</v>
          </cell>
          <cell r="HW368">
            <v>0</v>
          </cell>
          <cell r="HX368">
            <v>1</v>
          </cell>
          <cell r="HY368" t="str">
            <v>1</v>
          </cell>
          <cell r="HZ368" t="str">
            <v>0</v>
          </cell>
          <cell r="IA368">
            <v>18</v>
          </cell>
          <cell r="IB368">
            <v>18</v>
          </cell>
          <cell r="IC368">
            <v>0</v>
          </cell>
          <cell r="ID368">
            <v>1</v>
          </cell>
          <cell r="IE368">
            <v>1</v>
          </cell>
          <cell r="IF368">
            <v>0</v>
          </cell>
          <cell r="IG368">
            <v>2147574.46</v>
          </cell>
          <cell r="IH368" t="str">
            <v>28157032,32</v>
          </cell>
          <cell r="II368" t="str">
            <v>TBD</v>
          </cell>
          <cell r="IJ368">
            <v>9201328.8018999994</v>
          </cell>
          <cell r="IK368">
            <v>28442770.4804</v>
          </cell>
          <cell r="IL368">
            <v>731989.201</v>
          </cell>
          <cell r="IM368">
            <v>979566.67130000005</v>
          </cell>
          <cell r="IN368" t="str">
            <v>2147574,46</v>
          </cell>
          <cell r="IP368">
            <v>-26295196.020399999</v>
          </cell>
          <cell r="IQ368">
            <v>0.1158761868</v>
          </cell>
          <cell r="IS368">
            <v>100</v>
          </cell>
          <cell r="IT368">
            <v>5</v>
          </cell>
          <cell r="IU368" t="str">
            <v>PREVENTATIVE MAINTENANCE</v>
          </cell>
        </row>
        <row r="369">
          <cell r="A369" t="str">
            <v>MAKHUBUNG PRIMARY SCHOOL</v>
          </cell>
          <cell r="B369" t="str">
            <v>GOVERNMENT SCHOOL</v>
          </cell>
          <cell r="C369" t="str">
            <v>NCPRP0075</v>
          </cell>
          <cell r="D369">
            <v>300101035</v>
          </cell>
          <cell r="E369" t="str">
            <v/>
          </cell>
          <cell r="F369" t="str">
            <v>JOHN TAOLO GAETSEWE</v>
          </cell>
          <cell r="G369" t="str">
            <v>JOE MOROLONG</v>
          </cell>
          <cell r="H369" t="str">
            <v>KURUMAN</v>
          </cell>
          <cell r="I369" t="str">
            <v>HEUNINGVLEI</v>
          </cell>
          <cell r="J369" t="str">
            <v>MANYEDING NO 172, HEURNAAR, KURUMAN, 8460</v>
          </cell>
          <cell r="K369" t="str">
            <v>-26.33519</v>
          </cell>
          <cell r="L369" t="str">
            <v>23.10545</v>
          </cell>
          <cell r="M369">
            <v>6</v>
          </cell>
          <cell r="N369" t="str">
            <v>KB LEKGETHO</v>
          </cell>
          <cell r="O369" t="str">
            <v>1</v>
          </cell>
          <cell r="P369" t="str">
            <v>MALERATO ANDRONICCA KGAFELA</v>
          </cell>
          <cell r="Q369" t="str">
            <v>0723166171</v>
          </cell>
          <cell r="R369" t="str">
            <v>0769903387</v>
          </cell>
          <cell r="S369" t="str">
            <v>MAKHUBUNGPS@NCSCHOOLS.CO.ZA</v>
          </cell>
          <cell r="T369" t="str">
            <v>NO</v>
          </cell>
          <cell r="U369" t="str">
            <v>RURAL</v>
          </cell>
          <cell r="V369" t="str">
            <v>FARM 172</v>
          </cell>
          <cell r="W369" t="str">
            <v>1,4561</v>
          </cell>
          <cell r="X369">
            <v>2.8</v>
          </cell>
          <cell r="Y369" t="str">
            <v>-1,3439</v>
          </cell>
          <cell r="Z369">
            <v>186</v>
          </cell>
          <cell r="AA369" t="str">
            <v>PERMANENT</v>
          </cell>
          <cell r="AB369" t="str">
            <v/>
          </cell>
          <cell r="AD369" t="str">
            <v>PROVINCIAL</v>
          </cell>
          <cell r="AE369" t="str">
            <v/>
          </cell>
          <cell r="AF369" t="str">
            <v/>
          </cell>
          <cell r="AG369" t="str">
            <v>OPERATIONAL (LEARNERS AT THE SCHOOL)</v>
          </cell>
          <cell r="AH369" t="str">
            <v>PUBLIC</v>
          </cell>
          <cell r="AI369" t="str">
            <v>PUBLIC ORDINARY SCHOOL</v>
          </cell>
          <cell r="AJ369" t="str">
            <v>PRIMARY</v>
          </cell>
          <cell r="AK369">
            <v>118</v>
          </cell>
          <cell r="AL369" t="str">
            <v>MICRO PRIMARY</v>
          </cell>
          <cell r="AM369" t="str">
            <v xml:space="preserve">LEVEL 0 PRIMARY SCHOOL </v>
          </cell>
          <cell r="AN369" t="str">
            <v>GRADE R</v>
          </cell>
          <cell r="AO369" t="str">
            <v>GRADE 7</v>
          </cell>
          <cell r="AP369" t="str">
            <v>107</v>
          </cell>
          <cell r="AQ369">
            <v>105</v>
          </cell>
          <cell r="AR369">
            <v>116</v>
          </cell>
          <cell r="AS369">
            <v>120</v>
          </cell>
          <cell r="AT369">
            <v>130</v>
          </cell>
          <cell r="AU369">
            <v>135</v>
          </cell>
          <cell r="AV369">
            <v>130</v>
          </cell>
          <cell r="AW369">
            <v>126</v>
          </cell>
          <cell r="AX369">
            <v>147</v>
          </cell>
          <cell r="AY369">
            <v>129</v>
          </cell>
          <cell r="AZ369">
            <v>144</v>
          </cell>
          <cell r="BA369">
            <v>138</v>
          </cell>
          <cell r="BB369">
            <v>124</v>
          </cell>
          <cell r="BC369">
            <v>118</v>
          </cell>
          <cell r="BK369" t="str">
            <v>C3</v>
          </cell>
          <cell r="BL369" t="str">
            <v>C3</v>
          </cell>
          <cell r="BM369" t="str">
            <v>C3</v>
          </cell>
          <cell r="CW369" t="str">
            <v>VIP, Flush toilet (septic tank)</v>
          </cell>
          <cell r="DO369" t="str">
            <v>812,4</v>
          </cell>
          <cell r="DP369" t="str">
            <v>RAZOR WIRE FENCE</v>
          </cell>
          <cell r="EH369">
            <v>1</v>
          </cell>
          <cell r="EM369" t="str">
            <v/>
          </cell>
          <cell r="EN369" t="str">
            <v/>
          </cell>
          <cell r="EO369" t="str">
            <v/>
          </cell>
          <cell r="EP369" t="str">
            <v/>
          </cell>
          <cell r="EQ369" t="str">
            <v/>
          </cell>
          <cell r="FG369" t="str">
            <v>INAPPROPRIATE RELOCATION</v>
          </cell>
          <cell r="FH369" t="str">
            <v xml:space="preserve">100% RELOCATION - ASBESTOS BELT </v>
          </cell>
          <cell r="FI369" t="str">
            <v/>
          </cell>
          <cell r="FJ369" t="str">
            <v>PRIORITISE</v>
          </cell>
          <cell r="FL369">
            <v>70</v>
          </cell>
          <cell r="FN369" t="str">
            <v>RELOCATION</v>
          </cell>
          <cell r="FO369" t="str">
            <v>RELOCATION SCHOOL - ASBESTOS BELT</v>
          </cell>
          <cell r="FP369">
            <v>5342401.3355999999</v>
          </cell>
          <cell r="FR369">
            <v>5342401.3355999999</v>
          </cell>
          <cell r="FT369">
            <v>5342401.3355999999</v>
          </cell>
          <cell r="FV369">
            <v>5342401.3355999999</v>
          </cell>
          <cell r="FW369">
            <v>21369605.342399999</v>
          </cell>
          <cell r="GB369">
            <v>51569222.460000001</v>
          </cell>
          <cell r="GC369" t="str">
            <v>Yes</v>
          </cell>
          <cell r="GD369">
            <v>0</v>
          </cell>
          <cell r="GE369">
            <v>0</v>
          </cell>
          <cell r="GF369">
            <v>0</v>
          </cell>
          <cell r="GG369" t="str">
            <v>0</v>
          </cell>
          <cell r="GH369" t="str">
            <v>0</v>
          </cell>
          <cell r="GI369" t="str">
            <v>Borehole/Well on site</v>
          </cell>
          <cell r="GJ369" t="str">
            <v>Always available</v>
          </cell>
          <cell r="GK369" t="str">
            <v>YES</v>
          </cell>
          <cell r="GL369">
            <v>3</v>
          </cell>
          <cell r="GM369">
            <v>15000</v>
          </cell>
          <cell r="GN369" t="str">
            <v>3 x 5kl</v>
          </cell>
          <cell r="GR369" t="str">
            <v>Reticulated for drinking purposes, Reticulated for water borne sewerage system</v>
          </cell>
          <cell r="GS369" t="str">
            <v>Less than 25% needed</v>
          </cell>
          <cell r="GT369" t="str">
            <v>Y</v>
          </cell>
          <cell r="GU369">
            <v>16</v>
          </cell>
          <cell r="GV369">
            <v>6</v>
          </cell>
          <cell r="GW369">
            <v>10</v>
          </cell>
          <cell r="GX369">
            <v>0</v>
          </cell>
          <cell r="GY369" t="str">
            <v>0</v>
          </cell>
          <cell r="GZ369">
            <v>5</v>
          </cell>
          <cell r="HA369">
            <v>5</v>
          </cell>
          <cell r="HB369">
            <v>1</v>
          </cell>
          <cell r="HC369">
            <v>0</v>
          </cell>
          <cell r="HD369">
            <v>1</v>
          </cell>
          <cell r="HE369" t="str">
            <v>0</v>
          </cell>
          <cell r="HF369">
            <v>0</v>
          </cell>
          <cell r="HG369" t="str">
            <v>0</v>
          </cell>
          <cell r="HH369">
            <v>0</v>
          </cell>
          <cell r="HI369">
            <v>0</v>
          </cell>
          <cell r="HJ369">
            <v>0</v>
          </cell>
          <cell r="HK369">
            <v>0</v>
          </cell>
          <cell r="HL369">
            <v>0</v>
          </cell>
          <cell r="HM369">
            <v>0</v>
          </cell>
          <cell r="HN369">
            <v>0</v>
          </cell>
          <cell r="HO369" t="str">
            <v>0</v>
          </cell>
          <cell r="HP369">
            <v>0</v>
          </cell>
          <cell r="HQ369" t="str">
            <v>0</v>
          </cell>
          <cell r="HR369">
            <v>2</v>
          </cell>
          <cell r="HS369">
            <v>3</v>
          </cell>
          <cell r="HT369">
            <v>5</v>
          </cell>
          <cell r="HU369">
            <v>2</v>
          </cell>
          <cell r="HW369">
            <v>1</v>
          </cell>
          <cell r="HX369">
            <v>1</v>
          </cell>
          <cell r="HY369" t="str">
            <v>0</v>
          </cell>
          <cell r="HZ369" t="str">
            <v>0</v>
          </cell>
          <cell r="IA369">
            <v>6</v>
          </cell>
          <cell r="IB369">
            <v>6</v>
          </cell>
          <cell r="IC369">
            <v>0</v>
          </cell>
          <cell r="ID369">
            <v>2</v>
          </cell>
          <cell r="IE369">
            <v>1</v>
          </cell>
          <cell r="IF369">
            <v>0</v>
          </cell>
          <cell r="IG369">
            <v>594598.47</v>
          </cell>
          <cell r="IH369" t="str">
            <v>11269841,26</v>
          </cell>
          <cell r="II369" t="str">
            <v>1970</v>
          </cell>
          <cell r="IJ369">
            <v>18282102.059999999</v>
          </cell>
          <cell r="IK369">
            <v>34236283.124399997</v>
          </cell>
          <cell r="IL369">
            <v>309147.14500000002</v>
          </cell>
          <cell r="IM369">
            <v>413708.61660000001</v>
          </cell>
          <cell r="IN369" t="str">
            <v>2365410,92</v>
          </cell>
          <cell r="IP369">
            <v>-31870872.204399999</v>
          </cell>
          <cell r="IQ369">
            <v>0.20260261770999999</v>
          </cell>
          <cell r="IS369">
            <v>100</v>
          </cell>
          <cell r="IT369">
            <v>5</v>
          </cell>
          <cell r="IU369" t="str">
            <v>FEASIBILITY STUDY</v>
          </cell>
        </row>
        <row r="370">
          <cell r="A370" t="str">
            <v>MAKOLOKOMENG PRIMARY SCHOOL</v>
          </cell>
          <cell r="B370" t="str">
            <v>GOVERNMENT SCHOOL</v>
          </cell>
          <cell r="C370" t="str">
            <v>NCPRP0026</v>
          </cell>
          <cell r="D370">
            <v>300101037</v>
          </cell>
          <cell r="E370" t="str">
            <v/>
          </cell>
          <cell r="F370" t="str">
            <v>JOHN TAOLO GAETSEWE</v>
          </cell>
          <cell r="G370" t="str">
            <v>JOE MOROLONG</v>
          </cell>
          <cell r="H370" t="str">
            <v>KURUMAN</v>
          </cell>
          <cell r="I370" t="str">
            <v>BATTLEMOUNT</v>
          </cell>
          <cell r="J370" t="str">
            <v>01, BATTLEMOUNT VILLAGE, KURUMAN, 8460</v>
          </cell>
          <cell r="K370" t="str">
            <v>-26.895806</v>
          </cell>
          <cell r="L370" t="str">
            <v>23.716724</v>
          </cell>
          <cell r="M370">
            <v>5</v>
          </cell>
          <cell r="N370" t="str">
            <v>NG SIAMISANG</v>
          </cell>
          <cell r="O370" t="str">
            <v>1</v>
          </cell>
          <cell r="P370" t="str">
            <v>BARTHOLOMEW THATANO DIOKA</v>
          </cell>
          <cell r="Q370" t="str">
            <v>0731173233</v>
          </cell>
          <cell r="R370" t="str">
            <v>0721828963</v>
          </cell>
          <cell r="S370" t="str">
            <v>MAKOLOKOMENGPS@GMAIL.COM</v>
          </cell>
          <cell r="T370" t="str">
            <v>NO</v>
          </cell>
          <cell r="U370" t="str">
            <v>RURAL</v>
          </cell>
          <cell r="V370" t="str">
            <v>FARM 493</v>
          </cell>
          <cell r="W370" t="str">
            <v>2,292</v>
          </cell>
          <cell r="X370">
            <v>2.8</v>
          </cell>
          <cell r="Y370" t="str">
            <v>-0,508</v>
          </cell>
          <cell r="AA370" t="str">
            <v>PERMANENT</v>
          </cell>
          <cell r="AB370" t="str">
            <v/>
          </cell>
          <cell r="AC370" t="str">
            <v/>
          </cell>
          <cell r="AD370" t="str">
            <v>LOCAL GOVERNMENT</v>
          </cell>
          <cell r="AE370" t="str">
            <v/>
          </cell>
          <cell r="AF370" t="str">
            <v/>
          </cell>
          <cell r="AG370" t="str">
            <v>OPERATIONAL (LEARNERS AT THE SCHOOL)</v>
          </cell>
          <cell r="AH370" t="str">
            <v>PUBLIC</v>
          </cell>
          <cell r="AI370" t="str">
            <v>PUBLIC ORDINARY SCHOOL</v>
          </cell>
          <cell r="AJ370" t="str">
            <v>PRIMARY</v>
          </cell>
          <cell r="AK370">
            <v>188</v>
          </cell>
          <cell r="AL370" t="str">
            <v>SMALL PRIMARY</v>
          </cell>
          <cell r="AM370" t="str">
            <v xml:space="preserve">LEVEL 1 PRIMARY SCHOOL </v>
          </cell>
          <cell r="AN370" t="str">
            <v>GRADE R</v>
          </cell>
          <cell r="AO370" t="str">
            <v>GRADE 7</v>
          </cell>
          <cell r="AP370" t="str">
            <v>161</v>
          </cell>
          <cell r="AQ370">
            <v>156</v>
          </cell>
          <cell r="AR370">
            <v>165</v>
          </cell>
          <cell r="AS370">
            <v>145</v>
          </cell>
          <cell r="AT370">
            <v>155</v>
          </cell>
          <cell r="AU370">
            <v>150</v>
          </cell>
          <cell r="AV370">
            <v>128</v>
          </cell>
          <cell r="AW370">
            <v>146</v>
          </cell>
          <cell r="AX370">
            <v>199</v>
          </cell>
          <cell r="AY370">
            <v>147</v>
          </cell>
          <cell r="AZ370">
            <v>179</v>
          </cell>
          <cell r="BA370">
            <v>166</v>
          </cell>
          <cell r="BB370">
            <v>178</v>
          </cell>
          <cell r="BC370">
            <v>188</v>
          </cell>
          <cell r="BE370">
            <v>0</v>
          </cell>
          <cell r="BK370" t="str">
            <v>C3</v>
          </cell>
          <cell r="BL370" t="str">
            <v>C3</v>
          </cell>
          <cell r="BM370" t="str">
            <v>C3</v>
          </cell>
          <cell r="CW370" t="str">
            <v>VIP</v>
          </cell>
          <cell r="DO370" t="str">
            <v>622,35</v>
          </cell>
          <cell r="DP370" t="str">
            <v xml:space="preserve"> </v>
          </cell>
          <cell r="EH370">
            <v>6</v>
          </cell>
          <cell r="EM370" t="str">
            <v/>
          </cell>
          <cell r="EN370" t="str">
            <v/>
          </cell>
          <cell r="EO370" t="str">
            <v/>
          </cell>
          <cell r="EP370" t="str">
            <v/>
          </cell>
          <cell r="EQ370" t="str">
            <v/>
          </cell>
          <cell r="FH370" t="str">
            <v/>
          </cell>
          <cell r="FI370" t="str">
            <v/>
          </cell>
          <cell r="FP370">
            <v>0</v>
          </cell>
          <cell r="FR370">
            <v>0</v>
          </cell>
          <cell r="FT370">
            <v>0</v>
          </cell>
          <cell r="FV370">
            <v>0</v>
          </cell>
          <cell r="FW370">
            <v>0</v>
          </cell>
          <cell r="GA370" t="str">
            <v/>
          </cell>
          <cell r="GC370" t="str">
            <v>Yes</v>
          </cell>
          <cell r="GD370">
            <v>0</v>
          </cell>
          <cell r="GE370">
            <v>0</v>
          </cell>
          <cell r="GF370">
            <v>0</v>
          </cell>
          <cell r="GG370" t="str">
            <v>1</v>
          </cell>
          <cell r="GH370" t="str">
            <v>0</v>
          </cell>
          <cell r="GI370" t="str">
            <v>Borehole/Well on site, Municipal/Communal</v>
          </cell>
          <cell r="GJ370" t="str">
            <v>Less than 25%</v>
          </cell>
          <cell r="GK370" t="str">
            <v>YES</v>
          </cell>
          <cell r="GL370">
            <v>4</v>
          </cell>
          <cell r="GM370">
            <v>20000</v>
          </cell>
          <cell r="GN370" t="str">
            <v>4 x 5kl</v>
          </cell>
          <cell r="GR370" t="str">
            <v>Reticulated for drinking purposes, Reticulated for vegetable garden, Reticulated for water borne sewerage system</v>
          </cell>
          <cell r="GS370" t="str">
            <v>Less than 25% needed</v>
          </cell>
          <cell r="GT370" t="str">
            <v/>
          </cell>
          <cell r="GU370">
            <v>20</v>
          </cell>
          <cell r="GV370">
            <v>12</v>
          </cell>
          <cell r="GW370">
            <v>8</v>
          </cell>
          <cell r="GX370">
            <v>0</v>
          </cell>
          <cell r="GY370" t="str">
            <v>2</v>
          </cell>
          <cell r="GZ370">
            <v>8</v>
          </cell>
          <cell r="HA370">
            <v>7</v>
          </cell>
          <cell r="HB370">
            <v>0.875</v>
          </cell>
          <cell r="HC370">
            <v>0</v>
          </cell>
          <cell r="HD370">
            <v>1</v>
          </cell>
          <cell r="HE370" t="str">
            <v>0</v>
          </cell>
          <cell r="HF370">
            <v>0</v>
          </cell>
          <cell r="HG370" t="str">
            <v>0</v>
          </cell>
          <cell r="HH370">
            <v>0</v>
          </cell>
          <cell r="HI370">
            <v>0</v>
          </cell>
          <cell r="HJ370">
            <v>0</v>
          </cell>
          <cell r="HK370">
            <v>0</v>
          </cell>
          <cell r="HL370">
            <v>1</v>
          </cell>
          <cell r="HM370">
            <v>1</v>
          </cell>
          <cell r="HN370">
            <v>0</v>
          </cell>
          <cell r="HO370" t="str">
            <v>0</v>
          </cell>
          <cell r="HP370">
            <v>0</v>
          </cell>
          <cell r="HQ370" t="str">
            <v>0</v>
          </cell>
          <cell r="HR370">
            <v>3</v>
          </cell>
          <cell r="HS370">
            <v>3</v>
          </cell>
          <cell r="HT370">
            <v>8</v>
          </cell>
          <cell r="HU370">
            <v>5</v>
          </cell>
          <cell r="HW370">
            <v>0</v>
          </cell>
          <cell r="HX370">
            <v>1</v>
          </cell>
          <cell r="HY370" t="str">
            <v>1</v>
          </cell>
          <cell r="HZ370" t="str">
            <v>0</v>
          </cell>
          <cell r="IA370">
            <v>7</v>
          </cell>
          <cell r="IB370">
            <v>7</v>
          </cell>
          <cell r="IC370">
            <v>2</v>
          </cell>
          <cell r="ID370">
            <v>0</v>
          </cell>
          <cell r="IE370">
            <v>1</v>
          </cell>
          <cell r="IF370">
            <v>1</v>
          </cell>
          <cell r="IG370">
            <v>678369.31</v>
          </cell>
          <cell r="IH370" t="str">
            <v>13159459,6</v>
          </cell>
          <cell r="II370" t="str">
            <v>1970</v>
          </cell>
          <cell r="IJ370">
            <v>4973731.6437999997</v>
          </cell>
          <cell r="IK370">
            <v>12851583.3544</v>
          </cell>
          <cell r="IL370">
            <v>343994.2316</v>
          </cell>
          <cell r="IM370">
            <v>460341.87920000002</v>
          </cell>
          <cell r="IN370" t="str">
            <v>726445,66</v>
          </cell>
          <cell r="IP370">
            <v>-12125137.694399999</v>
          </cell>
          <cell r="IQ370">
            <v>0.10825213236</v>
          </cell>
          <cell r="IS370">
            <v>100</v>
          </cell>
          <cell r="IT370">
            <v>5</v>
          </cell>
          <cell r="IU370" t="str">
            <v>FEASIBILITY STUDY</v>
          </cell>
        </row>
        <row r="371">
          <cell r="A371" t="str">
            <v>MALHERBE HUMAN INTERMEDIÊRE SKOOL</v>
          </cell>
          <cell r="B371" t="str">
            <v>GOVERNMENT SCHOOL</v>
          </cell>
          <cell r="C371" t="str">
            <v>NCPRP0793</v>
          </cell>
          <cell r="D371">
            <v>300033307</v>
          </cell>
          <cell r="E371" t="str">
            <v/>
          </cell>
          <cell r="F371" t="str">
            <v>NAMAKWA</v>
          </cell>
          <cell r="G371" t="str">
            <v>KAROO HOOGLAND</v>
          </cell>
          <cell r="H371" t="str">
            <v>FRASERBURG</v>
          </cell>
          <cell r="I371" t="str">
            <v>FRASERSBURG</v>
          </cell>
          <cell r="J371" t="str">
            <v>SCHOOL STREET, FRASERBURG, 6960</v>
          </cell>
          <cell r="K371" t="str">
            <v>-31.904745</v>
          </cell>
          <cell r="L371" t="str">
            <v>21.51246</v>
          </cell>
          <cell r="M371">
            <v>4</v>
          </cell>
          <cell r="N371" t="str">
            <v>GH VAN ROOI</v>
          </cell>
          <cell r="O371" t="str">
            <v>2</v>
          </cell>
          <cell r="P371" t="str">
            <v>ANDRÉ HERMANUS REYNERS</v>
          </cell>
          <cell r="Q371" t="str">
            <v>0237411306</v>
          </cell>
          <cell r="R371" t="str">
            <v>0784905989</v>
          </cell>
          <cell r="S371" t="str">
            <v>FRASERBURGPS@RANTE.CO.ZA</v>
          </cell>
          <cell r="T371" t="str">
            <v>YES</v>
          </cell>
          <cell r="U371" t="str">
            <v>URBAN</v>
          </cell>
          <cell r="V371" t="str">
            <v>561</v>
          </cell>
          <cell r="W371" t="str">
            <v>2,1369</v>
          </cell>
          <cell r="X371">
            <v>2.8</v>
          </cell>
          <cell r="Y371" t="str">
            <v>-0,6631</v>
          </cell>
          <cell r="Z371">
            <v>4026</v>
          </cell>
          <cell r="AA371" t="str">
            <v>PERMANENT</v>
          </cell>
          <cell r="AB371" t="str">
            <v/>
          </cell>
          <cell r="AC371" t="str">
            <v/>
          </cell>
          <cell r="AD371" t="str">
            <v>PROVINCIAL</v>
          </cell>
          <cell r="AE371" t="str">
            <v>NO</v>
          </cell>
          <cell r="AF371" t="str">
            <v/>
          </cell>
          <cell r="AG371" t="str">
            <v>OPERATIONAL (LEARNERS AT THE SCHOOL)</v>
          </cell>
          <cell r="AH371" t="str">
            <v>PUBLIC</v>
          </cell>
          <cell r="AI371" t="str">
            <v>FULL SERVICE</v>
          </cell>
          <cell r="AJ371" t="str">
            <v>PRIMARY</v>
          </cell>
          <cell r="AK371">
            <v>631</v>
          </cell>
          <cell r="AL371" t="str">
            <v>LARGE PRIMARY</v>
          </cell>
          <cell r="AM371" t="str">
            <v xml:space="preserve">LEVEL 3 PRIMARY SCHOOL </v>
          </cell>
          <cell r="AN371" t="str">
            <v>GRADE R</v>
          </cell>
          <cell r="AO371" t="str">
            <v>GRADE 7</v>
          </cell>
          <cell r="AP371" t="str">
            <v>494</v>
          </cell>
          <cell r="AQ371">
            <v>498</v>
          </cell>
          <cell r="AR371">
            <v>494</v>
          </cell>
          <cell r="AS371">
            <v>463</v>
          </cell>
          <cell r="AT371">
            <v>473</v>
          </cell>
          <cell r="AU371">
            <v>436</v>
          </cell>
          <cell r="AV371">
            <v>432</v>
          </cell>
          <cell r="AW371">
            <v>445</v>
          </cell>
          <cell r="AX371">
            <v>586</v>
          </cell>
          <cell r="AY371">
            <v>581</v>
          </cell>
          <cell r="AZ371">
            <v>681</v>
          </cell>
          <cell r="BA371">
            <v>642</v>
          </cell>
          <cell r="BB371">
            <v>622</v>
          </cell>
          <cell r="BC371">
            <v>631</v>
          </cell>
          <cell r="BE371">
            <v>0</v>
          </cell>
          <cell r="BK371" t="str">
            <v>C3</v>
          </cell>
          <cell r="BL371" t="str">
            <v>C3</v>
          </cell>
          <cell r="BM371" t="str">
            <v>C3</v>
          </cell>
          <cell r="CW371" t="str">
            <v>Flush toilet (septic tank)</v>
          </cell>
          <cell r="DO371" t="str">
            <v>596,76</v>
          </cell>
          <cell r="DP371" t="str">
            <v>RAZOR WIRE FENCE</v>
          </cell>
          <cell r="EM371" t="str">
            <v>YES</v>
          </cell>
          <cell r="EN371" t="str">
            <v/>
          </cell>
          <cell r="EO371" t="str">
            <v/>
          </cell>
          <cell r="EP371" t="str">
            <v/>
          </cell>
          <cell r="EQ371" t="str">
            <v/>
          </cell>
          <cell r="FH371" t="str">
            <v/>
          </cell>
          <cell r="FI371" t="str">
            <v>NEED 1 ECD NO ECD</v>
          </cell>
          <cell r="FP371">
            <v>0</v>
          </cell>
          <cell r="FR371">
            <v>0</v>
          </cell>
          <cell r="FT371">
            <v>0</v>
          </cell>
          <cell r="FV371">
            <v>0</v>
          </cell>
          <cell r="FW371">
            <v>0</v>
          </cell>
          <cell r="GA371" t="str">
            <v/>
          </cell>
          <cell r="GC371" t="str">
            <v>Yes</v>
          </cell>
          <cell r="GD371">
            <v>0</v>
          </cell>
          <cell r="GE371">
            <v>0</v>
          </cell>
          <cell r="GF371">
            <v>0</v>
          </cell>
          <cell r="GG371" t="str">
            <v>0</v>
          </cell>
          <cell r="GH371" t="str">
            <v>0</v>
          </cell>
          <cell r="GI371" t="str">
            <v>Municipal Yard Supply</v>
          </cell>
          <cell r="GJ371" t="str">
            <v>Less than 100%</v>
          </cell>
          <cell r="GK371" t="str">
            <v>YES</v>
          </cell>
          <cell r="GL371">
            <v>2</v>
          </cell>
          <cell r="GM371">
            <v>10000</v>
          </cell>
          <cell r="GN371" t="str">
            <v>2 x 10kl</v>
          </cell>
          <cell r="GR371" t="str">
            <v>Reticulated for drinking purposes, Reticulated for vegetable garden, Reticulated for water borne sewerage system</v>
          </cell>
          <cell r="GS371" t="str">
            <v>Not needed</v>
          </cell>
          <cell r="GT371" t="str">
            <v/>
          </cell>
          <cell r="GU371">
            <v>38</v>
          </cell>
          <cell r="GV371">
            <v>20</v>
          </cell>
          <cell r="GW371">
            <v>18</v>
          </cell>
          <cell r="GX371">
            <v>0.1</v>
          </cell>
          <cell r="GY371" t="str">
            <v>4</v>
          </cell>
          <cell r="GZ371">
            <v>13</v>
          </cell>
          <cell r="HA371">
            <v>10</v>
          </cell>
          <cell r="HB371">
            <v>0.76923076923076927</v>
          </cell>
          <cell r="HC371">
            <v>0</v>
          </cell>
          <cell r="HD371">
            <v>1</v>
          </cell>
          <cell r="HE371" t="str">
            <v>0</v>
          </cell>
          <cell r="HF371">
            <v>0</v>
          </cell>
          <cell r="HG371" t="str">
            <v>0</v>
          </cell>
          <cell r="HH371">
            <v>1</v>
          </cell>
          <cell r="HI371">
            <v>1</v>
          </cell>
          <cell r="HJ371">
            <v>0</v>
          </cell>
          <cell r="HK371">
            <v>0</v>
          </cell>
          <cell r="HL371">
            <v>1</v>
          </cell>
          <cell r="HM371">
            <v>1</v>
          </cell>
          <cell r="HN371">
            <v>0</v>
          </cell>
          <cell r="HO371" t="str">
            <v>1</v>
          </cell>
          <cell r="HP371">
            <v>1</v>
          </cell>
          <cell r="HQ371" t="str">
            <v>0</v>
          </cell>
          <cell r="HR371">
            <v>16</v>
          </cell>
          <cell r="HS371">
            <v>14</v>
          </cell>
          <cell r="HT371">
            <v>14</v>
          </cell>
          <cell r="HU371">
            <v>8</v>
          </cell>
          <cell r="HW371">
            <v>0</v>
          </cell>
          <cell r="HX371">
            <v>1</v>
          </cell>
          <cell r="HY371" t="str">
            <v>1</v>
          </cell>
          <cell r="HZ371" t="str">
            <v>0</v>
          </cell>
          <cell r="IA371">
            <v>21</v>
          </cell>
          <cell r="IB371">
            <v>21</v>
          </cell>
          <cell r="IC371">
            <v>0</v>
          </cell>
          <cell r="ID371">
            <v>0</v>
          </cell>
          <cell r="IE371">
            <v>1</v>
          </cell>
          <cell r="IF371">
            <v>1</v>
          </cell>
          <cell r="IG371">
            <v>149638.64000000001</v>
          </cell>
          <cell r="IH371" t="str">
            <v>16435452,18</v>
          </cell>
          <cell r="II371" t="str">
            <v>1973</v>
          </cell>
          <cell r="IJ371">
            <v>5137205.5920000002</v>
          </cell>
          <cell r="IK371">
            <v>9774060.0847999994</v>
          </cell>
          <cell r="IL371">
            <v>1152545.8758</v>
          </cell>
          <cell r="IM371">
            <v>1542366.3703000001</v>
          </cell>
          <cell r="IN371" t="str">
            <v>429,55</v>
          </cell>
          <cell r="IP371">
            <v>-9773630.5348000005</v>
          </cell>
          <cell r="IQ371">
            <v>1.25E-4</v>
          </cell>
          <cell r="IS371">
            <v>100</v>
          </cell>
          <cell r="IT371">
            <v>5</v>
          </cell>
          <cell r="IU371" t="str">
            <v>FEASIBILITY STUDY</v>
          </cell>
        </row>
        <row r="372">
          <cell r="A372" t="str">
            <v>MAMASILO INTERMEDIATE SCHOOL</v>
          </cell>
          <cell r="B372" t="str">
            <v>GOVERNMENT SCHOOL</v>
          </cell>
          <cell r="C372" t="str">
            <v>NCPRP2746</v>
          </cell>
          <cell r="D372">
            <v>300101056</v>
          </cell>
          <cell r="E372" t="str">
            <v/>
          </cell>
          <cell r="F372" t="str">
            <v>JOHN TAOLO GAETSEWE</v>
          </cell>
          <cell r="G372" t="str">
            <v>JOE MOROLONG</v>
          </cell>
          <cell r="H372" t="str">
            <v>KURUMAN</v>
          </cell>
          <cell r="I372" t="str">
            <v>MADIBENG</v>
          </cell>
          <cell r="J372" t="str">
            <v>01, MADIBENG VILLAGE, KURUMAN, 8460</v>
          </cell>
          <cell r="K372" t="str">
            <v>-26.57775</v>
          </cell>
          <cell r="L372" t="str">
            <v>22.863783333</v>
          </cell>
          <cell r="M372">
            <v>8</v>
          </cell>
          <cell r="N372" t="str">
            <v>KA JOHANNES</v>
          </cell>
          <cell r="O372" t="str">
            <v>1</v>
          </cell>
          <cell r="P372" t="str">
            <v>.</v>
          </cell>
          <cell r="Q372" t="str">
            <v>0729849499</v>
          </cell>
          <cell r="R372" t="str">
            <v>0826303572</v>
          </cell>
          <cell r="S372" t="str">
            <v>MAMASILOMS.2015@GMAIL.COM</v>
          </cell>
          <cell r="T372" t="str">
            <v>TBD</v>
          </cell>
          <cell r="U372" t="str">
            <v>RURAL</v>
          </cell>
          <cell r="V372" t="str">
            <v>RE/360</v>
          </cell>
          <cell r="W372" t="str">
            <v>2,1711</v>
          </cell>
          <cell r="X372">
            <v>4.8</v>
          </cell>
          <cell r="Y372" t="str">
            <v>-2,6289</v>
          </cell>
          <cell r="AA372" t="str">
            <v>PERMANENT</v>
          </cell>
          <cell r="AB372" t="str">
            <v/>
          </cell>
          <cell r="AC372" t="str">
            <v/>
          </cell>
          <cell r="AD372" t="str">
            <v>PROVINCIAL</v>
          </cell>
          <cell r="AE372" t="str">
            <v/>
          </cell>
          <cell r="AF372" t="str">
            <v/>
          </cell>
          <cell r="AG372" t="str">
            <v>OPERATIONAL (LEARNERS AT THE SCHOOL)</v>
          </cell>
          <cell r="AH372" t="str">
            <v>PUBLIC</v>
          </cell>
          <cell r="AI372" t="str">
            <v>PUBLIC ORDINARY SCHOOL</v>
          </cell>
          <cell r="AJ372" t="str">
            <v>INTERMEDIATE</v>
          </cell>
          <cell r="AK372">
            <v>457</v>
          </cell>
          <cell r="AL372" t="str">
            <v>MEDIUM INTERMEDIATE</v>
          </cell>
          <cell r="AM372" t="str">
            <v xml:space="preserve">LEVEL 2 INTERMEDIATESCHOOL </v>
          </cell>
          <cell r="AN372" t="str">
            <v>GRADE 7</v>
          </cell>
          <cell r="AO372" t="str">
            <v>GRADE 9</v>
          </cell>
          <cell r="AP372" t="str">
            <v>117</v>
          </cell>
          <cell r="AQ372">
            <v>144</v>
          </cell>
          <cell r="AR372">
            <v>123</v>
          </cell>
          <cell r="AS372">
            <v>136</v>
          </cell>
          <cell r="AT372">
            <v>159</v>
          </cell>
          <cell r="AU372">
            <v>190</v>
          </cell>
          <cell r="AV372">
            <v>203</v>
          </cell>
          <cell r="AW372">
            <v>219</v>
          </cell>
          <cell r="AX372">
            <v>357</v>
          </cell>
          <cell r="AY372">
            <v>213</v>
          </cell>
          <cell r="AZ372">
            <v>250</v>
          </cell>
          <cell r="BA372">
            <v>256</v>
          </cell>
          <cell r="BB372">
            <v>231</v>
          </cell>
          <cell r="BC372">
            <v>457</v>
          </cell>
          <cell r="BE372">
            <v>0</v>
          </cell>
          <cell r="BK372" t="str">
            <v>C3</v>
          </cell>
          <cell r="BL372" t="str">
            <v>C3</v>
          </cell>
          <cell r="BM372" t="str">
            <v>C3</v>
          </cell>
          <cell r="CW372" t="str">
            <v>VIP, Flush toilet (septic tank)</v>
          </cell>
          <cell r="DO372" t="str">
            <v>592,09</v>
          </cell>
          <cell r="DP372" t="str">
            <v xml:space="preserve"> </v>
          </cell>
          <cell r="EH372">
            <v>8</v>
          </cell>
          <cell r="EM372" t="str">
            <v/>
          </cell>
          <cell r="EN372" t="str">
            <v/>
          </cell>
          <cell r="EO372" t="str">
            <v/>
          </cell>
          <cell r="EP372" t="str">
            <v/>
          </cell>
          <cell r="EQ372" t="str">
            <v/>
          </cell>
          <cell r="FH372" t="str">
            <v/>
          </cell>
          <cell r="FI372" t="str">
            <v/>
          </cell>
          <cell r="FP372">
            <v>2660480.5167999999</v>
          </cell>
          <cell r="FR372">
            <v>2660480.5167999999</v>
          </cell>
          <cell r="FT372">
            <v>2660480.5167999999</v>
          </cell>
          <cell r="FV372">
            <v>2660480.5167999999</v>
          </cell>
          <cell r="FW372">
            <v>10641922.067199999</v>
          </cell>
          <cell r="GA372" t="str">
            <v/>
          </cell>
          <cell r="GC372" t="str">
            <v>Yes</v>
          </cell>
          <cell r="GD372">
            <v>0</v>
          </cell>
          <cell r="GE372">
            <v>0</v>
          </cell>
          <cell r="GF372">
            <v>0</v>
          </cell>
          <cell r="GG372" t="str">
            <v>0</v>
          </cell>
          <cell r="GH372" t="str">
            <v>0</v>
          </cell>
          <cell r="GI372" t="str">
            <v>Borehole/Well on site, Municipal/Communal</v>
          </cell>
          <cell r="GJ372" t="str">
            <v>Less than 50%</v>
          </cell>
          <cell r="GK372" t="str">
            <v>YES</v>
          </cell>
          <cell r="GL372">
            <v>4</v>
          </cell>
          <cell r="GM372">
            <v>20000</v>
          </cell>
          <cell r="GN372" t="str">
            <v>4 x 5kl</v>
          </cell>
          <cell r="GR372" t="str">
            <v>Reticulated for drinking purposes, Reticulated for vegetable garden, Reticulated for water borne sewerage system</v>
          </cell>
          <cell r="GS372" t="str">
            <v>Not needed</v>
          </cell>
          <cell r="GT372" t="str">
            <v>Y</v>
          </cell>
          <cell r="GU372">
            <v>13</v>
          </cell>
          <cell r="GV372">
            <v>12</v>
          </cell>
          <cell r="GW372">
            <v>1</v>
          </cell>
          <cell r="GX372">
            <v>0.25</v>
          </cell>
          <cell r="GY372" t="str">
            <v>9</v>
          </cell>
          <cell r="GZ372">
            <v>5</v>
          </cell>
          <cell r="HA372">
            <v>1</v>
          </cell>
          <cell r="HB372">
            <v>0.2</v>
          </cell>
          <cell r="HC372">
            <v>0</v>
          </cell>
          <cell r="HD372">
            <v>1</v>
          </cell>
          <cell r="HE372" t="str">
            <v>0</v>
          </cell>
          <cell r="HF372">
            <v>0</v>
          </cell>
          <cell r="HG372" t="str">
            <v>0</v>
          </cell>
          <cell r="HH372">
            <v>0</v>
          </cell>
          <cell r="HI372">
            <v>0</v>
          </cell>
          <cell r="HJ372">
            <v>0</v>
          </cell>
          <cell r="HK372">
            <v>0</v>
          </cell>
          <cell r="HL372">
            <v>1</v>
          </cell>
          <cell r="HM372">
            <v>1</v>
          </cell>
          <cell r="HN372">
            <v>0</v>
          </cell>
          <cell r="HO372" t="str">
            <v>0</v>
          </cell>
          <cell r="HP372">
            <v>0</v>
          </cell>
          <cell r="HQ372" t="str">
            <v>0</v>
          </cell>
          <cell r="HR372">
            <v>2</v>
          </cell>
          <cell r="HS372">
            <v>2</v>
          </cell>
          <cell r="HT372">
            <v>8</v>
          </cell>
          <cell r="HU372">
            <v>6</v>
          </cell>
          <cell r="HW372">
            <v>0</v>
          </cell>
          <cell r="HX372">
            <v>1</v>
          </cell>
          <cell r="HY372" t="str">
            <v>1</v>
          </cell>
          <cell r="HZ372" t="str">
            <v>0</v>
          </cell>
          <cell r="IA372">
            <v>7</v>
          </cell>
          <cell r="IB372">
            <v>7</v>
          </cell>
          <cell r="IC372">
            <v>0</v>
          </cell>
          <cell r="ID372">
            <v>0</v>
          </cell>
          <cell r="IE372">
            <v>1</v>
          </cell>
          <cell r="IF372">
            <v>1</v>
          </cell>
          <cell r="IG372">
            <v>1598229.35</v>
          </cell>
          <cell r="IH372" t="str">
            <v>12774830,11</v>
          </cell>
          <cell r="II372" t="str">
            <v>TBD</v>
          </cell>
          <cell r="IJ372">
            <v>3448474.5839999998</v>
          </cell>
          <cell r="IK372">
            <v>13541319.9166</v>
          </cell>
          <cell r="IL372">
            <v>2278330.8114</v>
          </cell>
          <cell r="IM372">
            <v>3048920.5660000001</v>
          </cell>
          <cell r="IN372" t="str">
            <v>1598229,35</v>
          </cell>
          <cell r="IP372">
            <v>-11943090.5666</v>
          </cell>
          <cell r="IQ372">
            <v>0.12510767909000001</v>
          </cell>
          <cell r="IS372">
            <v>100</v>
          </cell>
          <cell r="IT372">
            <v>5</v>
          </cell>
          <cell r="IU372" t="str">
            <v>PREVENTATIVE MAINTENANCE</v>
          </cell>
        </row>
        <row r="373">
          <cell r="A373" t="str">
            <v>MAMORATWA INTERMEDIATE SCHOOL</v>
          </cell>
          <cell r="B373" t="str">
            <v>GOVERNMENT SCHOOL</v>
          </cell>
          <cell r="C373" t="str">
            <v>NCPRP0142</v>
          </cell>
          <cell r="D373">
            <v>300101061</v>
          </cell>
          <cell r="E373" t="str">
            <v/>
          </cell>
          <cell r="F373" t="str">
            <v>JOHN TAOLO GAETSEWE</v>
          </cell>
          <cell r="G373" t="str">
            <v>GA-SEGONYANA</v>
          </cell>
          <cell r="H373" t="str">
            <v>KURUMAN</v>
          </cell>
          <cell r="I373" t="str">
            <v>SEVENMILES</v>
          </cell>
          <cell r="J373" t="str">
            <v>SEVEN MILES, SEVEN MILES, MOTHIBISTAD, 8474</v>
          </cell>
          <cell r="K373" t="str">
            <v>-27.378933</v>
          </cell>
          <cell r="L373" t="str">
            <v>23.389577</v>
          </cell>
          <cell r="M373">
            <v>3</v>
          </cell>
          <cell r="N373" t="str">
            <v>GJ BUYS</v>
          </cell>
          <cell r="O373" t="str">
            <v>1</v>
          </cell>
          <cell r="P373" t="str">
            <v>.</v>
          </cell>
          <cell r="Q373" t="str">
            <v>0769348376</v>
          </cell>
          <cell r="R373" t="str">
            <v>0827473727</v>
          </cell>
          <cell r="S373" t="str">
            <v>MAMORATWAMS@GMAIL.COM</v>
          </cell>
          <cell r="T373" t="str">
            <v>YES</v>
          </cell>
          <cell r="U373" t="str">
            <v>RURAL</v>
          </cell>
          <cell r="V373" t="str">
            <v>FARM 99</v>
          </cell>
          <cell r="W373" t="str">
            <v>1,9864</v>
          </cell>
          <cell r="X373">
            <v>4.8</v>
          </cell>
          <cell r="Y373" t="str">
            <v>-2,8136</v>
          </cell>
          <cell r="AA373" t="str">
            <v>PERMANENT</v>
          </cell>
          <cell r="AB373" t="str">
            <v/>
          </cell>
          <cell r="AC373" t="str">
            <v/>
          </cell>
          <cell r="AD373" t="str">
            <v>PROVINCIAL</v>
          </cell>
          <cell r="AE373" t="str">
            <v/>
          </cell>
          <cell r="AF373" t="str">
            <v/>
          </cell>
          <cell r="AG373" t="str">
            <v>OPERATIONAL (LEARNERS AT THE SCHOOL)</v>
          </cell>
          <cell r="AH373" t="str">
            <v>PUBLIC</v>
          </cell>
          <cell r="AI373" t="str">
            <v>PUBLIC ORDINARY SCHOOL</v>
          </cell>
          <cell r="AJ373" t="str">
            <v>INTERMEDIATE</v>
          </cell>
          <cell r="AK373">
            <v>314</v>
          </cell>
          <cell r="AL373" t="str">
            <v>SMALL INTERMEDIATE</v>
          </cell>
          <cell r="AM373" t="str">
            <v xml:space="preserve">LEVEL 2 INTERMEDIATESCHOOL </v>
          </cell>
          <cell r="AN373" t="str">
            <v>GRADE 7</v>
          </cell>
          <cell r="AO373" t="str">
            <v>GRADE 9</v>
          </cell>
          <cell r="AP373" t="str">
            <v>152</v>
          </cell>
          <cell r="AQ373">
            <v>154</v>
          </cell>
          <cell r="AR373">
            <v>158</v>
          </cell>
          <cell r="AS373">
            <v>157</v>
          </cell>
          <cell r="AT373">
            <v>167</v>
          </cell>
          <cell r="AU373">
            <v>164</v>
          </cell>
          <cell r="AV373">
            <v>182</v>
          </cell>
          <cell r="AW373">
            <v>176</v>
          </cell>
          <cell r="AX373">
            <v>318</v>
          </cell>
          <cell r="AY373">
            <v>215</v>
          </cell>
          <cell r="AZ373">
            <v>270</v>
          </cell>
          <cell r="BA373">
            <v>262</v>
          </cell>
          <cell r="BB373">
            <v>301</v>
          </cell>
          <cell r="BC373">
            <v>314</v>
          </cell>
          <cell r="BE373">
            <v>0</v>
          </cell>
          <cell r="BK373" t="str">
            <v>C3</v>
          </cell>
          <cell r="BL373" t="str">
            <v>C3</v>
          </cell>
          <cell r="BM373" t="str">
            <v>C3</v>
          </cell>
          <cell r="CW373" t="str">
            <v>Flush toilet (municipal)</v>
          </cell>
          <cell r="DO373" t="str">
            <v>564,46</v>
          </cell>
          <cell r="DP373" t="str">
            <v xml:space="preserve"> </v>
          </cell>
          <cell r="EH373">
            <v>2</v>
          </cell>
          <cell r="EM373" t="str">
            <v>YES</v>
          </cell>
          <cell r="EN373" t="str">
            <v/>
          </cell>
          <cell r="EO373" t="str">
            <v/>
          </cell>
          <cell r="EP373" t="str">
            <v/>
          </cell>
          <cell r="EQ373" t="str">
            <v/>
          </cell>
          <cell r="FH373" t="str">
            <v/>
          </cell>
          <cell r="FI373" t="str">
            <v/>
          </cell>
          <cell r="FP373">
            <v>2660480.5167999999</v>
          </cell>
          <cell r="FR373">
            <v>2660480.5167999999</v>
          </cell>
          <cell r="FT373">
            <v>2660480.5167999999</v>
          </cell>
          <cell r="FV373">
            <v>2660480.5167999999</v>
          </cell>
          <cell r="FW373">
            <v>10641922.067199999</v>
          </cell>
          <cell r="GA373" t="str">
            <v/>
          </cell>
          <cell r="GC373" t="str">
            <v>Yes</v>
          </cell>
          <cell r="GD373">
            <v>0</v>
          </cell>
          <cell r="GE373">
            <v>0</v>
          </cell>
          <cell r="GF373">
            <v>0</v>
          </cell>
          <cell r="GG373" t="str">
            <v>2</v>
          </cell>
          <cell r="GH373" t="str">
            <v>0</v>
          </cell>
          <cell r="GI373" t="str">
            <v>Borehole/Well on site, Municipal Yard Supply</v>
          </cell>
          <cell r="GJ373" t="str">
            <v>Less than 75%</v>
          </cell>
          <cell r="GK373" t="str">
            <v>YES</v>
          </cell>
          <cell r="GL373">
            <v>3</v>
          </cell>
          <cell r="GM373">
            <v>15000</v>
          </cell>
          <cell r="GN373" t="str">
            <v>3 x 5kl</v>
          </cell>
          <cell r="GR373" t="str">
            <v>Reticulated for drinking purposes</v>
          </cell>
          <cell r="GS373" t="str">
            <v>Less than 50% needed</v>
          </cell>
          <cell r="GT373" t="str">
            <v/>
          </cell>
          <cell r="GU373">
            <v>4</v>
          </cell>
          <cell r="GV373">
            <v>16</v>
          </cell>
          <cell r="GW373">
            <v>-12</v>
          </cell>
          <cell r="GX373">
            <v>0.75</v>
          </cell>
          <cell r="GY373" t="str">
            <v>7</v>
          </cell>
          <cell r="GZ373">
            <v>5</v>
          </cell>
          <cell r="HA373">
            <v>3</v>
          </cell>
          <cell r="HB373">
            <v>0.6</v>
          </cell>
          <cell r="HC373">
            <v>0</v>
          </cell>
          <cell r="HD373">
            <v>1</v>
          </cell>
          <cell r="HE373" t="str">
            <v>1</v>
          </cell>
          <cell r="HF373">
            <v>0</v>
          </cell>
          <cell r="HG373" t="str">
            <v>0</v>
          </cell>
          <cell r="HH373">
            <v>1</v>
          </cell>
          <cell r="HI373">
            <v>1</v>
          </cell>
          <cell r="HJ373">
            <v>0</v>
          </cell>
          <cell r="HK373">
            <v>0</v>
          </cell>
          <cell r="HL373">
            <v>1</v>
          </cell>
          <cell r="HM373">
            <v>1</v>
          </cell>
          <cell r="HN373">
            <v>0</v>
          </cell>
          <cell r="HO373" t="str">
            <v>0</v>
          </cell>
          <cell r="HP373">
            <v>0</v>
          </cell>
          <cell r="HQ373" t="str">
            <v>0</v>
          </cell>
          <cell r="HR373">
            <v>2</v>
          </cell>
          <cell r="HS373">
            <v>4</v>
          </cell>
          <cell r="HT373">
            <v>10</v>
          </cell>
          <cell r="HU373">
            <v>7</v>
          </cell>
          <cell r="HW373">
            <v>0</v>
          </cell>
          <cell r="HX373">
            <v>1</v>
          </cell>
          <cell r="HY373" t="str">
            <v>1</v>
          </cell>
          <cell r="HZ373" t="str">
            <v>0</v>
          </cell>
          <cell r="IA373">
            <v>10</v>
          </cell>
          <cell r="IB373">
            <v>10</v>
          </cell>
          <cell r="IC373">
            <v>1</v>
          </cell>
          <cell r="ID373">
            <v>0</v>
          </cell>
          <cell r="IE373">
            <v>1</v>
          </cell>
          <cell r="IF373">
            <v>1</v>
          </cell>
          <cell r="IG373">
            <v>603974.46</v>
          </cell>
          <cell r="IH373" t="str">
            <v>9173092,32</v>
          </cell>
          <cell r="II373" t="str">
            <v>1929</v>
          </cell>
          <cell r="IJ373">
            <v>2719633.7519999999</v>
          </cell>
          <cell r="IK373">
            <v>10370726.6428</v>
          </cell>
          <cell r="IL373">
            <v>435937.80479999998</v>
          </cell>
          <cell r="IM373">
            <v>583383.12060000002</v>
          </cell>
          <cell r="IN373" t="str">
            <v>321371,86</v>
          </cell>
          <cell r="IP373">
            <v>-10049354.7828</v>
          </cell>
          <cell r="IQ373">
            <v>3.2847666333999999E-2</v>
          </cell>
          <cell r="IS373">
            <v>100</v>
          </cell>
          <cell r="IT373">
            <v>5</v>
          </cell>
          <cell r="IU373" t="str">
            <v>CORRECTIVE MAINTENANCE</v>
          </cell>
        </row>
        <row r="374">
          <cell r="A374" t="str">
            <v>MAMPESTAD PRIMARY SCHOOL</v>
          </cell>
          <cell r="B374" t="str">
            <v>GOVERNMENT SCHOOL</v>
          </cell>
          <cell r="C374" t="str">
            <v>NCPRP0157</v>
          </cell>
          <cell r="D374">
            <v>300101063</v>
          </cell>
          <cell r="E374" t="str">
            <v/>
          </cell>
          <cell r="F374" t="str">
            <v>JOHN TAOLO GAETSEWE</v>
          </cell>
          <cell r="G374" t="str">
            <v>JOE MOROLONG</v>
          </cell>
          <cell r="H374" t="str">
            <v>LOOPENG</v>
          </cell>
          <cell r="I374" t="str">
            <v>LOOPENG</v>
          </cell>
          <cell r="J374" t="str">
            <v>NO. 505 IM, LOOPENG VILLAGE, KURUMAN, 8460</v>
          </cell>
          <cell r="K374" t="str">
            <v>-26.785005</v>
          </cell>
          <cell r="L374" t="str">
            <v>23.351358</v>
          </cell>
          <cell r="M374">
            <v>6</v>
          </cell>
          <cell r="N374" t="str">
            <v>KB LEKGETHO</v>
          </cell>
          <cell r="O374" t="str">
            <v>1</v>
          </cell>
          <cell r="S374" t="str">
            <v>PMAMPE@YAHOO.COM</v>
          </cell>
          <cell r="T374" t="str">
            <v>NO</v>
          </cell>
          <cell r="U374" t="str">
            <v>RURAL</v>
          </cell>
          <cell r="V374" t="str">
            <v>NO 505</v>
          </cell>
          <cell r="W374" t="str">
            <v>4,464</v>
          </cell>
          <cell r="X374">
            <v>2.8</v>
          </cell>
          <cell r="Y374" t="str">
            <v>1,664</v>
          </cell>
          <cell r="Z374">
            <v>160</v>
          </cell>
          <cell r="AA374" t="str">
            <v>PERMANENT</v>
          </cell>
          <cell r="AB374" t="str">
            <v/>
          </cell>
          <cell r="AC374" t="str">
            <v/>
          </cell>
          <cell r="AD374" t="str">
            <v>LOCAL GOVERNMENT</v>
          </cell>
          <cell r="AE374" t="str">
            <v>YES</v>
          </cell>
          <cell r="AF374" t="str">
            <v/>
          </cell>
          <cell r="AG374" t="str">
            <v>OPERATIONAL (LEARNERS AT THE SCHOOL)</v>
          </cell>
          <cell r="AH374" t="str">
            <v>PUBLIC</v>
          </cell>
          <cell r="AI374" t="str">
            <v>PUBLIC ORDINARY SCHOOL</v>
          </cell>
          <cell r="AJ374" t="str">
            <v>PRIMARY</v>
          </cell>
          <cell r="AK374">
            <v>300</v>
          </cell>
          <cell r="AL374" t="str">
            <v>SMALL PRIMARY</v>
          </cell>
          <cell r="AM374" t="str">
            <v xml:space="preserve">LEVEL 2 PRIMARY SCHOOL </v>
          </cell>
          <cell r="AN374" t="str">
            <v>GRADE R</v>
          </cell>
          <cell r="AO374" t="str">
            <v>GRADE 6</v>
          </cell>
          <cell r="AP374" t="str">
            <v>228</v>
          </cell>
          <cell r="AQ374">
            <v>242</v>
          </cell>
          <cell r="AR374">
            <v>279</v>
          </cell>
          <cell r="AS374">
            <v>283</v>
          </cell>
          <cell r="AT374">
            <v>299</v>
          </cell>
          <cell r="AU374">
            <v>320</v>
          </cell>
          <cell r="AV374">
            <v>314</v>
          </cell>
          <cell r="AW374">
            <v>309</v>
          </cell>
          <cell r="AX374">
            <v>386</v>
          </cell>
          <cell r="AY374">
            <v>308</v>
          </cell>
          <cell r="AZ374">
            <v>347</v>
          </cell>
          <cell r="BA374">
            <v>313</v>
          </cell>
          <cell r="BB374">
            <v>331</v>
          </cell>
          <cell r="BC374">
            <v>300</v>
          </cell>
          <cell r="BK374" t="str">
            <v>C3</v>
          </cell>
          <cell r="BL374" t="str">
            <v>C3</v>
          </cell>
          <cell r="BM374" t="str">
            <v>C3</v>
          </cell>
          <cell r="CW374" t="str">
            <v>Enviro Loo</v>
          </cell>
          <cell r="DO374" t="str">
            <v>880</v>
          </cell>
          <cell r="DP374" t="str">
            <v>WELDED MESH</v>
          </cell>
          <cell r="EH374">
            <v>2</v>
          </cell>
          <cell r="EM374" t="str">
            <v/>
          </cell>
          <cell r="EN374" t="str">
            <v/>
          </cell>
          <cell r="EO374" t="str">
            <v/>
          </cell>
          <cell r="EP374" t="str">
            <v/>
          </cell>
          <cell r="EQ374" t="str">
            <v/>
          </cell>
          <cell r="FH374" t="str">
            <v/>
          </cell>
          <cell r="FI374" t="str">
            <v/>
          </cell>
          <cell r="FP374">
            <v>0</v>
          </cell>
          <cell r="FR374">
            <v>0</v>
          </cell>
          <cell r="FT374">
            <v>0</v>
          </cell>
          <cell r="FV374">
            <v>0</v>
          </cell>
          <cell r="FW374">
            <v>0</v>
          </cell>
          <cell r="GA374" t="str">
            <v/>
          </cell>
          <cell r="GC374" t="str">
            <v>Yes</v>
          </cell>
          <cell r="GD374">
            <v>0</v>
          </cell>
          <cell r="GE374">
            <v>0</v>
          </cell>
          <cell r="GF374">
            <v>0</v>
          </cell>
          <cell r="GG374" t="str">
            <v>0</v>
          </cell>
          <cell r="GH374" t="str">
            <v>0</v>
          </cell>
          <cell r="GI374" t="str">
            <v xml:space="preserve">Borehole/Well on site, Mobile Tankers </v>
          </cell>
          <cell r="GJ374" t="str">
            <v>Always available</v>
          </cell>
          <cell r="GK374" t="str">
            <v>YES</v>
          </cell>
          <cell r="GL374">
            <v>3</v>
          </cell>
          <cell r="GM374">
            <v>10000</v>
          </cell>
          <cell r="GN374" t="str">
            <v>2 x 2.5kl, 1 x 5kl</v>
          </cell>
          <cell r="GR374" t="str">
            <v>No distribution pipe work from the source, Reticulated for drinking purposes</v>
          </cell>
          <cell r="GS374" t="str">
            <v>Less than 50% needed</v>
          </cell>
          <cell r="GT374" t="str">
            <v/>
          </cell>
          <cell r="GU374">
            <v>6</v>
          </cell>
          <cell r="GV374">
            <v>16</v>
          </cell>
          <cell r="GW374">
            <v>-10</v>
          </cell>
          <cell r="GX374">
            <v>0.75</v>
          </cell>
          <cell r="GY374" t="str">
            <v>3</v>
          </cell>
          <cell r="GZ374">
            <v>9</v>
          </cell>
          <cell r="HA374">
            <v>7</v>
          </cell>
          <cell r="HB374">
            <v>0.77777777777777779</v>
          </cell>
          <cell r="HC374">
            <v>0</v>
          </cell>
          <cell r="HD374">
            <v>1</v>
          </cell>
          <cell r="HE374" t="str">
            <v>0</v>
          </cell>
          <cell r="HF374">
            <v>0</v>
          </cell>
          <cell r="HG374" t="str">
            <v>0</v>
          </cell>
          <cell r="HH374">
            <v>1</v>
          </cell>
          <cell r="HI374">
            <v>1</v>
          </cell>
          <cell r="HJ374">
            <v>0</v>
          </cell>
          <cell r="HK374">
            <v>0</v>
          </cell>
          <cell r="HL374">
            <v>1</v>
          </cell>
          <cell r="HM374">
            <v>1</v>
          </cell>
          <cell r="HN374">
            <v>0</v>
          </cell>
          <cell r="HO374" t="str">
            <v>0</v>
          </cell>
          <cell r="HP374">
            <v>0</v>
          </cell>
          <cell r="HQ374" t="str">
            <v>0</v>
          </cell>
          <cell r="HR374">
            <v>2</v>
          </cell>
          <cell r="HS374">
            <v>2</v>
          </cell>
          <cell r="HT374">
            <v>10</v>
          </cell>
          <cell r="HU374">
            <v>8</v>
          </cell>
          <cell r="HW374">
            <v>1</v>
          </cell>
          <cell r="HX374">
            <v>1</v>
          </cell>
          <cell r="HY374" t="str">
            <v>0</v>
          </cell>
          <cell r="HZ374" t="str">
            <v>0</v>
          </cell>
          <cell r="IA374">
            <v>10</v>
          </cell>
          <cell r="IB374">
            <v>10</v>
          </cell>
          <cell r="IC374">
            <v>3</v>
          </cell>
          <cell r="ID374">
            <v>3</v>
          </cell>
          <cell r="IE374">
            <v>1</v>
          </cell>
          <cell r="IF374">
            <v>0</v>
          </cell>
          <cell r="IG374">
            <v>149964.29999999999</v>
          </cell>
          <cell r="IH374" t="str">
            <v>14606973,87</v>
          </cell>
          <cell r="II374" t="str">
            <v>1970</v>
          </cell>
          <cell r="IJ374">
            <v>3172906.0438999999</v>
          </cell>
          <cell r="IK374">
            <v>15483392.302200001</v>
          </cell>
          <cell r="IL374">
            <v>822491.70409999997</v>
          </cell>
          <cell r="IM374">
            <v>1100679.4357</v>
          </cell>
          <cell r="IN374" t="str">
            <v>149964,3</v>
          </cell>
          <cell r="IP374">
            <v>-15333428.0022</v>
          </cell>
          <cell r="IQ374">
            <v>1.0266623500999999E-2</v>
          </cell>
          <cell r="IS374">
            <v>100</v>
          </cell>
          <cell r="IT374">
            <v>5</v>
          </cell>
          <cell r="IU374" t="str">
            <v>FEASIBILITY STUDY</v>
          </cell>
        </row>
        <row r="375">
          <cell r="A375" t="str">
            <v>MANKURWANE INTERMEDIATE SCHOOL</v>
          </cell>
          <cell r="B375" t="str">
            <v>GOVERNMENT SCHOOL</v>
          </cell>
          <cell r="C375" t="str">
            <v>NCPRP0615</v>
          </cell>
          <cell r="D375">
            <v>300016212</v>
          </cell>
          <cell r="E375" t="str">
            <v/>
          </cell>
          <cell r="F375" t="str">
            <v>FRANCES BAARD</v>
          </cell>
          <cell r="G375" t="str">
            <v>SOL PLAATJE</v>
          </cell>
          <cell r="H375" t="str">
            <v>KIMBERLEY</v>
          </cell>
          <cell r="I375" t="str">
            <v>VERGENOEG</v>
          </cell>
          <cell r="J375" t="str">
            <v>557 SEHULARO STREET, VERGENOEG, KIMBERLEY, 8345</v>
          </cell>
          <cell r="K375" t="str">
            <v>-28.70684</v>
          </cell>
          <cell r="L375" t="str">
            <v>24.72871</v>
          </cell>
          <cell r="M375">
            <v>6</v>
          </cell>
          <cell r="N375" t="str">
            <v>AF ABRAHAMS</v>
          </cell>
          <cell r="O375" t="str">
            <v>2</v>
          </cell>
          <cell r="P375" t="str">
            <v>ROSY MOSADIWAMAROPE MOGOROSI</v>
          </cell>
          <cell r="Q375" t="str">
            <v>0538743691</v>
          </cell>
          <cell r="R375" t="str">
            <v>0726906736</v>
          </cell>
          <cell r="S375" t="str">
            <v>MANKURWANE@GMAIL.COM</v>
          </cell>
          <cell r="T375" t="str">
            <v>NO</v>
          </cell>
          <cell r="U375" t="str">
            <v>URBAN</v>
          </cell>
          <cell r="V375" t="str">
            <v>4735</v>
          </cell>
          <cell r="W375" t="str">
            <v>1,344</v>
          </cell>
          <cell r="X375">
            <v>2.8</v>
          </cell>
          <cell r="Y375" t="str">
            <v>-1,456</v>
          </cell>
          <cell r="Z375">
            <v>2127</v>
          </cell>
          <cell r="AA375" t="str">
            <v>PERMANENT</v>
          </cell>
          <cell r="AB375" t="str">
            <v/>
          </cell>
          <cell r="AC375" t="str">
            <v/>
          </cell>
          <cell r="AD375" t="str">
            <v>PROVINCIAL</v>
          </cell>
          <cell r="AE375" t="str">
            <v>YES</v>
          </cell>
          <cell r="AF375" t="str">
            <v/>
          </cell>
          <cell r="AG375" t="str">
            <v>OPERATIONAL (LEARNERS AT THE SCHOOL)</v>
          </cell>
          <cell r="AH375" t="str">
            <v>PUBLIC</v>
          </cell>
          <cell r="AI375" t="str">
            <v>PUBLIC ORDINARY SCHOOL</v>
          </cell>
          <cell r="AJ375" t="str">
            <v>PRIMARY</v>
          </cell>
          <cell r="AK375">
            <v>408</v>
          </cell>
          <cell r="AL375" t="str">
            <v>MEDIUM PRIMARY</v>
          </cell>
          <cell r="AM375" t="str">
            <v xml:space="preserve">LEVEL 2 PRIMARY SCHOOL </v>
          </cell>
          <cell r="AN375" t="str">
            <v>GRADE R</v>
          </cell>
          <cell r="AO375" t="str">
            <v>GRADE 7</v>
          </cell>
          <cell r="AP375" t="str">
            <v>313</v>
          </cell>
          <cell r="AQ375">
            <v>363</v>
          </cell>
          <cell r="AR375">
            <v>312</v>
          </cell>
          <cell r="AS375">
            <v>301</v>
          </cell>
          <cell r="AT375">
            <v>291</v>
          </cell>
          <cell r="AU375">
            <v>266</v>
          </cell>
          <cell r="AV375">
            <v>280</v>
          </cell>
          <cell r="AW375">
            <v>283</v>
          </cell>
          <cell r="AX375">
            <v>348</v>
          </cell>
          <cell r="AY375">
            <v>301</v>
          </cell>
          <cell r="AZ375">
            <v>345</v>
          </cell>
          <cell r="BA375">
            <v>341</v>
          </cell>
          <cell r="BB375">
            <v>358</v>
          </cell>
          <cell r="BC375">
            <v>408</v>
          </cell>
          <cell r="BE375">
            <v>0</v>
          </cell>
          <cell r="BK375" t="str">
            <v>C2</v>
          </cell>
          <cell r="BL375" t="str">
            <v>C4</v>
          </cell>
          <cell r="BM375" t="str">
            <v>C4</v>
          </cell>
          <cell r="CW375" t="str">
            <v>Flush toilet (municipal)</v>
          </cell>
          <cell r="DO375" t="str">
            <v>660,26</v>
          </cell>
          <cell r="DP375" t="str">
            <v>RAZOR WIRE FENCE</v>
          </cell>
          <cell r="EM375" t="str">
            <v/>
          </cell>
          <cell r="EN375" t="str">
            <v/>
          </cell>
          <cell r="EO375" t="str">
            <v/>
          </cell>
          <cell r="EP375" t="str">
            <v/>
          </cell>
          <cell r="EQ375" t="str">
            <v/>
          </cell>
          <cell r="FH375" t="str">
            <v/>
          </cell>
          <cell r="FI375" t="str">
            <v>NEED 1 ECD NO ECD</v>
          </cell>
          <cell r="FP375">
            <v>0</v>
          </cell>
          <cell r="FR375">
            <v>0</v>
          </cell>
          <cell r="FT375">
            <v>0</v>
          </cell>
          <cell r="FV375">
            <v>0</v>
          </cell>
          <cell r="FW375">
            <v>0</v>
          </cell>
          <cell r="GA375" t="str">
            <v/>
          </cell>
          <cell r="GC375" t="str">
            <v>Yes</v>
          </cell>
          <cell r="GD375">
            <v>0</v>
          </cell>
          <cell r="GE375">
            <v>0</v>
          </cell>
          <cell r="GF375">
            <v>0</v>
          </cell>
          <cell r="GG375" t="str">
            <v>0</v>
          </cell>
          <cell r="GH375" t="str">
            <v>0</v>
          </cell>
          <cell r="GI375" t="str">
            <v>Municipal Yard Supply</v>
          </cell>
          <cell r="GJ375" t="str">
            <v>Always available</v>
          </cell>
          <cell r="GK375" t="str">
            <v>NO</v>
          </cell>
          <cell r="GL375">
            <v>0</v>
          </cell>
          <cell r="GR375" t="str">
            <v>Reticulated for drinking purposes, Reticulated for water borne sewerage system</v>
          </cell>
          <cell r="GS375" t="str">
            <v>Not needed</v>
          </cell>
          <cell r="GT375" t="str">
            <v/>
          </cell>
          <cell r="GU375">
            <v>50</v>
          </cell>
          <cell r="GV375">
            <v>16</v>
          </cell>
          <cell r="GW375">
            <v>34</v>
          </cell>
          <cell r="GX375">
            <v>0</v>
          </cell>
          <cell r="GY375" t="str">
            <v>4</v>
          </cell>
          <cell r="GZ375">
            <v>9</v>
          </cell>
          <cell r="HA375">
            <v>5</v>
          </cell>
          <cell r="HB375">
            <v>0.55555555555555558</v>
          </cell>
          <cell r="HC375">
            <v>0</v>
          </cell>
          <cell r="HD375">
            <v>1</v>
          </cell>
          <cell r="HE375" t="str">
            <v>0</v>
          </cell>
          <cell r="HF375">
            <v>1</v>
          </cell>
          <cell r="HG375" t="str">
            <v>1</v>
          </cell>
          <cell r="HH375">
            <v>1</v>
          </cell>
          <cell r="HI375">
            <v>0</v>
          </cell>
          <cell r="HJ375">
            <v>0</v>
          </cell>
          <cell r="HK375">
            <v>0</v>
          </cell>
          <cell r="HL375">
            <v>1</v>
          </cell>
          <cell r="HM375">
            <v>1</v>
          </cell>
          <cell r="HN375">
            <v>0</v>
          </cell>
          <cell r="HO375" t="str">
            <v>0</v>
          </cell>
          <cell r="HP375">
            <v>0</v>
          </cell>
          <cell r="HQ375" t="str">
            <v>0</v>
          </cell>
          <cell r="HR375">
            <v>5</v>
          </cell>
          <cell r="HS375">
            <v>5</v>
          </cell>
          <cell r="HT375">
            <v>10</v>
          </cell>
          <cell r="HU375">
            <v>5</v>
          </cell>
          <cell r="HW375">
            <v>0</v>
          </cell>
          <cell r="HX375">
            <v>0</v>
          </cell>
          <cell r="HY375" t="str">
            <v>0</v>
          </cell>
          <cell r="HZ375" t="str">
            <v>0</v>
          </cell>
          <cell r="IA375">
            <v>9</v>
          </cell>
          <cell r="IB375">
            <v>9</v>
          </cell>
          <cell r="IC375">
            <v>1</v>
          </cell>
          <cell r="ID375">
            <v>1</v>
          </cell>
          <cell r="IE375">
            <v>1</v>
          </cell>
          <cell r="IF375">
            <v>0</v>
          </cell>
          <cell r="IG375">
            <v>324919.21000000002</v>
          </cell>
          <cell r="IH375" t="str">
            <v>29258054,5</v>
          </cell>
          <cell r="II375" t="str">
            <v>1982</v>
          </cell>
          <cell r="IJ375">
            <v>14292739.2499</v>
          </cell>
          <cell r="IK375">
            <v>31013537.77</v>
          </cell>
          <cell r="IL375">
            <v>6571642.4620000003</v>
          </cell>
          <cell r="IM375">
            <v>8794340.0294000003</v>
          </cell>
          <cell r="IN375" t="str">
            <v>324919,21</v>
          </cell>
          <cell r="IP375">
            <v>-30688618.559999999</v>
          </cell>
          <cell r="IQ375">
            <v>1.1105290869999999E-2</v>
          </cell>
          <cell r="IS375">
            <v>100</v>
          </cell>
          <cell r="IT375">
            <v>5</v>
          </cell>
          <cell r="IU375" t="str">
            <v>PREVENTATIVE MAINTENANCE</v>
          </cell>
        </row>
        <row r="376">
          <cell r="A376" t="str">
            <v>MANYEDING PRIMARY SCHOOL</v>
          </cell>
          <cell r="B376" t="str">
            <v>GOVERNMENT SCHOOL</v>
          </cell>
          <cell r="C376" t="str">
            <v>NCPRP0084</v>
          </cell>
          <cell r="D376">
            <v>300101079</v>
          </cell>
          <cell r="E376" t="str">
            <v/>
          </cell>
          <cell r="F376" t="str">
            <v>JOHN TAOLO GAETSEWE</v>
          </cell>
          <cell r="G376" t="str">
            <v>JOE MOROLONG</v>
          </cell>
          <cell r="H376" t="str">
            <v>KURUMAN</v>
          </cell>
          <cell r="I376" t="str">
            <v>MNYEDING</v>
          </cell>
          <cell r="J376" t="str">
            <v>B34, MANYEDING VILLAGE, MOTHIBISTAD, 8474</v>
          </cell>
          <cell r="K376" t="str">
            <v>-27.496388</v>
          </cell>
          <cell r="L376" t="str">
            <v>23.685113</v>
          </cell>
          <cell r="M376">
            <v>2</v>
          </cell>
          <cell r="N376" t="str">
            <v>NV THOLE</v>
          </cell>
          <cell r="O376" t="str">
            <v>1</v>
          </cell>
          <cell r="P376" t="str">
            <v>MOSETSANAGAPE MATHUNYANE</v>
          </cell>
          <cell r="Q376" t="str">
            <v>0537737101</v>
          </cell>
          <cell r="R376" t="str">
            <v>0792968875</v>
          </cell>
          <cell r="S376" t="str">
            <v>MVKDIKGETSE@GMAIL.COM</v>
          </cell>
          <cell r="T376" t="str">
            <v>NO</v>
          </cell>
          <cell r="U376" t="str">
            <v>RURAL</v>
          </cell>
          <cell r="V376" t="str">
            <v>FARM 172</v>
          </cell>
          <cell r="W376" t="str">
            <v>2,8453</v>
          </cell>
          <cell r="X376">
            <v>2.8</v>
          </cell>
          <cell r="Y376" t="str">
            <v>0,0453</v>
          </cell>
          <cell r="AA376" t="str">
            <v>PERMANENT</v>
          </cell>
          <cell r="AB376" t="str">
            <v/>
          </cell>
          <cell r="AC376" t="str">
            <v/>
          </cell>
          <cell r="AD376" t="str">
            <v>LOCAL GOVERNMENT</v>
          </cell>
          <cell r="AE376" t="str">
            <v/>
          </cell>
          <cell r="AF376" t="str">
            <v/>
          </cell>
          <cell r="AG376" t="str">
            <v>OPERATIONAL (LEARNERS AT THE SCHOOL)</v>
          </cell>
          <cell r="AH376" t="str">
            <v>PUBLIC</v>
          </cell>
          <cell r="AI376" t="str">
            <v>PUBLIC ORDINARY SCHOOL</v>
          </cell>
          <cell r="AJ376" t="str">
            <v>PRIMARY</v>
          </cell>
          <cell r="AK376">
            <v>331</v>
          </cell>
          <cell r="AL376" t="str">
            <v>MEDIUM PRIMARY</v>
          </cell>
          <cell r="AM376" t="str">
            <v xml:space="preserve">LEVEL 2 PRIMARY SCHOOL </v>
          </cell>
          <cell r="AN376" t="str">
            <v>GRADE R</v>
          </cell>
          <cell r="AO376" t="str">
            <v>GRADE 6</v>
          </cell>
          <cell r="AP376" t="str">
            <v>206</v>
          </cell>
          <cell r="AQ376">
            <v>238</v>
          </cell>
          <cell r="AR376">
            <v>193</v>
          </cell>
          <cell r="AS376">
            <v>414</v>
          </cell>
          <cell r="AT376">
            <v>238</v>
          </cell>
          <cell r="AU376">
            <v>293</v>
          </cell>
          <cell r="AV376">
            <v>329</v>
          </cell>
          <cell r="AW376">
            <v>356</v>
          </cell>
          <cell r="AX376">
            <v>430</v>
          </cell>
          <cell r="AY376">
            <v>352</v>
          </cell>
          <cell r="AZ376">
            <v>339</v>
          </cell>
          <cell r="BA376">
            <v>318</v>
          </cell>
          <cell r="BB376">
            <v>331</v>
          </cell>
          <cell r="BC376">
            <v>331</v>
          </cell>
          <cell r="BE376">
            <v>0</v>
          </cell>
          <cell r="BK376" t="str">
            <v>C3</v>
          </cell>
          <cell r="BL376" t="str">
            <v>C4</v>
          </cell>
          <cell r="BM376" t="str">
            <v>C4</v>
          </cell>
          <cell r="CW376" t="str">
            <v>Flush toilet (septic tank)</v>
          </cell>
          <cell r="DO376" t="str">
            <v>722,79</v>
          </cell>
          <cell r="DP376" t="str">
            <v xml:space="preserve"> </v>
          </cell>
          <cell r="EM376" t="str">
            <v>YES</v>
          </cell>
          <cell r="EN376" t="str">
            <v/>
          </cell>
          <cell r="EO376" t="str">
            <v/>
          </cell>
          <cell r="EP376" t="str">
            <v/>
          </cell>
          <cell r="EQ376" t="str">
            <v/>
          </cell>
          <cell r="FH376" t="str">
            <v/>
          </cell>
          <cell r="FI376" t="str">
            <v>GRADE 7 TO BE INTRODUCED? LEVEL 2 PRIMARY SCHOOL; NO NEIMS FOR SINGLE ECD DONE BY DRPW - INFORMATION OUTDATED</v>
          </cell>
          <cell r="FO376" t="str">
            <v>6 FOUNDATION CLASSROOMS, DOUBLE ECD; FOUNDATION ABLUTION (SMALL); GUARD HOUSE AND COVERED WALKWAYS</v>
          </cell>
          <cell r="FP376">
            <v>5898388</v>
          </cell>
          <cell r="FQ376" t="str">
            <v>SCIENCE LAB; ICT CLASSROOM</v>
          </cell>
          <cell r="FR376">
            <v>5898388</v>
          </cell>
          <cell r="FS376" t="str">
            <v>SMALL ADMIN; SPORT FACILITIES; PARKING, MULTI-PURPOSE CLASSROOM, REFUSE AND CONDEMNATION AREA, JANITOR FACILITIES, ASSEMBLY AREA</v>
          </cell>
          <cell r="FT376">
            <v>5898388</v>
          </cell>
          <cell r="FV376">
            <v>5898388</v>
          </cell>
          <cell r="FW376">
            <v>23593552</v>
          </cell>
          <cell r="GA376" t="str">
            <v/>
          </cell>
          <cell r="GC376" t="str">
            <v>Yes</v>
          </cell>
          <cell r="GD376">
            <v>0</v>
          </cell>
          <cell r="GE376">
            <v>0</v>
          </cell>
          <cell r="GF376">
            <v>0</v>
          </cell>
          <cell r="GG376" t="str">
            <v>0</v>
          </cell>
          <cell r="GH376" t="str">
            <v>0</v>
          </cell>
          <cell r="GI376" t="str">
            <v>Borehole/Well on site</v>
          </cell>
          <cell r="GJ376" t="str">
            <v>Less than 75%</v>
          </cell>
          <cell r="GK376" t="str">
            <v>NO</v>
          </cell>
          <cell r="GL376">
            <v>0</v>
          </cell>
          <cell r="GR376" t="str">
            <v>Reticulated for drinking purposes, Reticulated for vegetable garden, Reticulated for water borne sewerage system</v>
          </cell>
          <cell r="GS376" t="str">
            <v>Less than 25% needed</v>
          </cell>
          <cell r="GT376" t="str">
            <v/>
          </cell>
          <cell r="GU376">
            <v>4</v>
          </cell>
          <cell r="GV376">
            <v>16</v>
          </cell>
          <cell r="GW376">
            <v>-12</v>
          </cell>
          <cell r="GX376">
            <v>0.75</v>
          </cell>
          <cell r="GY376" t="str">
            <v>8</v>
          </cell>
          <cell r="GZ376">
            <v>9</v>
          </cell>
          <cell r="HA376">
            <v>6</v>
          </cell>
          <cell r="HB376">
            <v>0.66666666666666663</v>
          </cell>
          <cell r="HC376">
            <v>0</v>
          </cell>
          <cell r="HD376">
            <v>1</v>
          </cell>
          <cell r="HE376" t="str">
            <v>0</v>
          </cell>
          <cell r="HF376">
            <v>0</v>
          </cell>
          <cell r="HG376" t="str">
            <v>0</v>
          </cell>
          <cell r="HH376">
            <v>1</v>
          </cell>
          <cell r="HI376">
            <v>1</v>
          </cell>
          <cell r="HJ376">
            <v>0</v>
          </cell>
          <cell r="HK376">
            <v>0</v>
          </cell>
          <cell r="HL376">
            <v>1</v>
          </cell>
          <cell r="HM376">
            <v>1</v>
          </cell>
          <cell r="HN376">
            <v>0</v>
          </cell>
          <cell r="HO376" t="str">
            <v>0</v>
          </cell>
          <cell r="HP376">
            <v>0</v>
          </cell>
          <cell r="HQ376" t="str">
            <v>0</v>
          </cell>
          <cell r="HR376">
            <v>2</v>
          </cell>
          <cell r="HS376">
            <v>2</v>
          </cell>
          <cell r="HT376">
            <v>10</v>
          </cell>
          <cell r="HU376">
            <v>8</v>
          </cell>
          <cell r="HW376">
            <v>1</v>
          </cell>
          <cell r="HX376">
            <v>1</v>
          </cell>
          <cell r="HY376" t="str">
            <v>0</v>
          </cell>
          <cell r="HZ376" t="str">
            <v>0</v>
          </cell>
          <cell r="IA376">
            <v>11</v>
          </cell>
          <cell r="IB376">
            <v>11</v>
          </cell>
          <cell r="IC376">
            <v>1</v>
          </cell>
          <cell r="ID376">
            <v>1</v>
          </cell>
          <cell r="IE376">
            <v>1</v>
          </cell>
          <cell r="IF376">
            <v>0</v>
          </cell>
          <cell r="IG376">
            <v>1337.1198999999999</v>
          </cell>
          <cell r="IH376" t="str">
            <v>8814036,21</v>
          </cell>
          <cell r="II376" t="str">
            <v>1969</v>
          </cell>
          <cell r="IJ376">
            <v>4520459.352</v>
          </cell>
          <cell r="IK376">
            <v>11029170.2401</v>
          </cell>
          <cell r="IL376">
            <v>2221941.949</v>
          </cell>
          <cell r="IM376">
            <v>2973459.548</v>
          </cell>
          <cell r="IN376" t="str">
            <v>1337,1199</v>
          </cell>
          <cell r="IP376">
            <v>-11027833.120200001</v>
          </cell>
          <cell r="IQ376">
            <v>1.5170370370000001E-4</v>
          </cell>
          <cell r="IS376">
            <v>100</v>
          </cell>
          <cell r="IT376">
            <v>5</v>
          </cell>
          <cell r="IU376" t="str">
            <v>FEASIBILITY STUDY</v>
          </cell>
        </row>
        <row r="377">
          <cell r="A377" t="str">
            <v>MAOKA PRIMARY SCHOOL</v>
          </cell>
          <cell r="B377" t="str">
            <v>GOVERNMENT SCHOOL</v>
          </cell>
          <cell r="C377" t="str">
            <v>NCPRP0307</v>
          </cell>
          <cell r="D377">
            <v>300104003</v>
          </cell>
          <cell r="E377" t="str">
            <v/>
          </cell>
          <cell r="F377" t="str">
            <v>JOHN TAOLO GAETSEWE</v>
          </cell>
          <cell r="G377" t="str">
            <v>JOE MOROLONG</v>
          </cell>
          <cell r="H377" t="str">
            <v>KURUMAN</v>
          </cell>
          <cell r="I377" t="str">
            <v>TSIENENG</v>
          </cell>
          <cell r="J377" t="str">
            <v>FARM NO 219, MOTHIBISTAD, KURUMAN, 8460</v>
          </cell>
          <cell r="K377" t="str">
            <v>-27.090937</v>
          </cell>
          <cell r="L377" t="str">
            <v>23.095752</v>
          </cell>
          <cell r="M377">
            <v>1</v>
          </cell>
          <cell r="N377" t="str">
            <v>MO SERAPELWANE</v>
          </cell>
          <cell r="O377" t="str">
            <v>1</v>
          </cell>
          <cell r="P377" t="str">
            <v>UDI MAGISTRATE MELLO</v>
          </cell>
          <cell r="Q377" t="str">
            <v>0537739100</v>
          </cell>
          <cell r="R377" t="str">
            <v>0847117561</v>
          </cell>
          <cell r="S377" t="str">
            <v>MAOKAPS@NCSCHOOLS.CO.ZA</v>
          </cell>
          <cell r="T377" t="str">
            <v>NO</v>
          </cell>
          <cell r="U377" t="str">
            <v>RURAL</v>
          </cell>
          <cell r="V377" t="str">
            <v>PTN 47</v>
          </cell>
          <cell r="W377" t="str">
            <v>1,0909</v>
          </cell>
          <cell r="X377">
            <v>2.8</v>
          </cell>
          <cell r="Y377" t="str">
            <v>-1,7091</v>
          </cell>
          <cell r="Z377">
            <v>355</v>
          </cell>
          <cell r="AA377" t="str">
            <v>PERMANENT</v>
          </cell>
          <cell r="AB377" t="str">
            <v/>
          </cell>
          <cell r="AC377" t="str">
            <v/>
          </cell>
          <cell r="AD377" t="str">
            <v>PROVINCIAL</v>
          </cell>
          <cell r="AE377" t="str">
            <v>NO</v>
          </cell>
          <cell r="AF377" t="str">
            <v/>
          </cell>
          <cell r="AG377" t="str">
            <v>OPERATIONAL (LEARNERS AT THE SCHOOL)</v>
          </cell>
          <cell r="AH377" t="str">
            <v>PUBLIC</v>
          </cell>
          <cell r="AI377" t="str">
            <v>PUBLIC ORDINARY SCHOOL</v>
          </cell>
          <cell r="AJ377" t="str">
            <v>PRIMARY</v>
          </cell>
          <cell r="AK377">
            <v>173</v>
          </cell>
          <cell r="AL377" t="str">
            <v>SMALL PRIMARY</v>
          </cell>
          <cell r="AM377" t="str">
            <v xml:space="preserve">LEVEL 1 PRIMARY SCHOOL </v>
          </cell>
          <cell r="AN377" t="str">
            <v>GRADE R</v>
          </cell>
          <cell r="AO377" t="str">
            <v>GRADE 6</v>
          </cell>
          <cell r="AP377" t="str">
            <v>149</v>
          </cell>
          <cell r="AQ377">
            <v>148</v>
          </cell>
          <cell r="AR377">
            <v>135</v>
          </cell>
          <cell r="AS377">
            <v>143</v>
          </cell>
          <cell r="AT377">
            <v>156</v>
          </cell>
          <cell r="AU377">
            <v>180</v>
          </cell>
          <cell r="AV377">
            <v>202</v>
          </cell>
          <cell r="AW377">
            <v>203</v>
          </cell>
          <cell r="AX377">
            <v>255</v>
          </cell>
          <cell r="AY377">
            <v>219</v>
          </cell>
          <cell r="AZ377">
            <v>217</v>
          </cell>
          <cell r="BA377">
            <v>203</v>
          </cell>
          <cell r="BB377">
            <v>193</v>
          </cell>
          <cell r="BC377">
            <v>173</v>
          </cell>
          <cell r="BE377">
            <v>0</v>
          </cell>
          <cell r="BK377" t="str">
            <v>C3</v>
          </cell>
          <cell r="BL377" t="str">
            <v>C3</v>
          </cell>
          <cell r="BM377" t="str">
            <v>C3</v>
          </cell>
          <cell r="CW377" t="str">
            <v>Enviro Loo</v>
          </cell>
          <cell r="DO377" t="str">
            <v>628,43</v>
          </cell>
          <cell r="DP377" t="str">
            <v>WELDED MESH</v>
          </cell>
          <cell r="EM377" t="str">
            <v/>
          </cell>
          <cell r="EN377" t="str">
            <v/>
          </cell>
          <cell r="EO377" t="str">
            <v/>
          </cell>
          <cell r="EP377" t="str">
            <v/>
          </cell>
          <cell r="EQ377" t="str">
            <v/>
          </cell>
          <cell r="FH377" t="str">
            <v/>
          </cell>
          <cell r="FI377" t="str">
            <v/>
          </cell>
          <cell r="FP377">
            <v>0</v>
          </cell>
          <cell r="FR377">
            <v>0</v>
          </cell>
          <cell r="FT377">
            <v>0</v>
          </cell>
          <cell r="FV377">
            <v>0</v>
          </cell>
          <cell r="FW377">
            <v>0</v>
          </cell>
          <cell r="GA377" t="str">
            <v/>
          </cell>
          <cell r="GC377" t="str">
            <v>Yes</v>
          </cell>
          <cell r="GD377">
            <v>0</v>
          </cell>
          <cell r="GE377">
            <v>0</v>
          </cell>
          <cell r="GF377">
            <v>0</v>
          </cell>
          <cell r="GG377" t="str">
            <v>0</v>
          </cell>
          <cell r="GH377" t="str">
            <v>0</v>
          </cell>
          <cell r="GI377" t="str">
            <v>Borehole/Well on site</v>
          </cell>
          <cell r="GJ377" t="str">
            <v>Less than 25%</v>
          </cell>
          <cell r="GK377" t="str">
            <v>YES</v>
          </cell>
          <cell r="GL377">
            <v>5</v>
          </cell>
          <cell r="GM377">
            <v>32500</v>
          </cell>
          <cell r="GN377" t="str">
            <v>2 x 10kl 2 x 5kl 1x 2.5kl</v>
          </cell>
          <cell r="GR377" t="str">
            <v>Reticulated for drinking purposes</v>
          </cell>
          <cell r="GS377" t="str">
            <v>Less than 75% needed</v>
          </cell>
          <cell r="GT377" t="str">
            <v/>
          </cell>
          <cell r="GU377">
            <v>6</v>
          </cell>
          <cell r="GV377">
            <v>12</v>
          </cell>
          <cell r="GW377">
            <v>-6</v>
          </cell>
          <cell r="GX377">
            <v>0.5</v>
          </cell>
          <cell r="GY377" t="str">
            <v>4</v>
          </cell>
          <cell r="GZ377">
            <v>8</v>
          </cell>
          <cell r="HA377">
            <v>5</v>
          </cell>
          <cell r="HB377">
            <v>0.625</v>
          </cell>
          <cell r="HC377">
            <v>0</v>
          </cell>
          <cell r="HD377">
            <v>1</v>
          </cell>
          <cell r="HE377" t="str">
            <v>0</v>
          </cell>
          <cell r="HF377">
            <v>0</v>
          </cell>
          <cell r="HG377" t="str">
            <v>0</v>
          </cell>
          <cell r="HH377">
            <v>0</v>
          </cell>
          <cell r="HI377">
            <v>0</v>
          </cell>
          <cell r="HJ377">
            <v>0</v>
          </cell>
          <cell r="HK377">
            <v>0</v>
          </cell>
          <cell r="HL377">
            <v>1</v>
          </cell>
          <cell r="HM377">
            <v>1</v>
          </cell>
          <cell r="HN377">
            <v>0</v>
          </cell>
          <cell r="HO377" t="str">
            <v>0</v>
          </cell>
          <cell r="HP377">
            <v>0</v>
          </cell>
          <cell r="HQ377" t="str">
            <v>0</v>
          </cell>
          <cell r="HR377">
            <v>1</v>
          </cell>
          <cell r="HS377">
            <v>1</v>
          </cell>
          <cell r="HT377">
            <v>8</v>
          </cell>
          <cell r="HU377">
            <v>7</v>
          </cell>
          <cell r="HW377">
            <v>0</v>
          </cell>
          <cell r="HX377">
            <v>1</v>
          </cell>
          <cell r="HY377" t="str">
            <v>1</v>
          </cell>
          <cell r="HZ377" t="str">
            <v>0</v>
          </cell>
          <cell r="IA377">
            <v>7</v>
          </cell>
          <cell r="IB377">
            <v>7</v>
          </cell>
          <cell r="IC377">
            <v>3</v>
          </cell>
          <cell r="ID377">
            <v>3</v>
          </cell>
          <cell r="IE377">
            <v>1</v>
          </cell>
          <cell r="IF377">
            <v>0</v>
          </cell>
          <cell r="IG377">
            <v>720219.81</v>
          </cell>
          <cell r="IH377" t="str">
            <v>10077798,7</v>
          </cell>
          <cell r="II377" t="str">
            <v>2007</v>
          </cell>
          <cell r="IJ377">
            <v>3172906.0438999999</v>
          </cell>
          <cell r="IK377">
            <v>10682466.622</v>
          </cell>
          <cell r="IL377">
            <v>861519.28240000003</v>
          </cell>
          <cell r="IM377">
            <v>1152907.1392999999</v>
          </cell>
          <cell r="IN377" t="str">
            <v>720219,81</v>
          </cell>
          <cell r="IP377">
            <v>-9962246.8120000008</v>
          </cell>
          <cell r="IQ377">
            <v>7.1465984548999995E-2</v>
          </cell>
          <cell r="IS377">
            <v>100</v>
          </cell>
          <cell r="IT377">
            <v>5</v>
          </cell>
          <cell r="IU377" t="str">
            <v>PREVENTATIVE MAINTENANCE</v>
          </cell>
        </row>
        <row r="378">
          <cell r="A378" t="str">
            <v>MAPOTENG PRIMARY SCHOOL</v>
          </cell>
          <cell r="B378" t="str">
            <v>GOVERNMENT SCHOOL</v>
          </cell>
          <cell r="C378" t="str">
            <v>NCPRP2747</v>
          </cell>
          <cell r="D378">
            <v>300101090</v>
          </cell>
          <cell r="E378" t="str">
            <v/>
          </cell>
          <cell r="F378" t="str">
            <v>JOHN TAOLO GAETSEWE</v>
          </cell>
          <cell r="G378" t="str">
            <v>GA-SEGONYANA</v>
          </cell>
          <cell r="H378" t="str">
            <v>KURUMAN</v>
          </cell>
          <cell r="I378" t="str">
            <v>MAPOTENG</v>
          </cell>
          <cell r="J378" t="str">
            <v>1, SEUTLWETSE STREET, MOTHIBISTAD, 8474</v>
          </cell>
          <cell r="K378" t="str">
            <v>-27.385910</v>
          </cell>
          <cell r="L378" t="str">
            <v>23.513045</v>
          </cell>
          <cell r="M378">
            <v>1</v>
          </cell>
          <cell r="N378" t="str">
            <v>MO SERAPELWANE</v>
          </cell>
          <cell r="O378" t="str">
            <v>3</v>
          </cell>
          <cell r="P378" t="str">
            <v>AOBAKWE EMMANUEL SEBOLAI</v>
          </cell>
          <cell r="Q378" t="str">
            <v>0827380923</v>
          </cell>
          <cell r="R378" t="str">
            <v>0731933524</v>
          </cell>
          <cell r="S378" t="str">
            <v>MAPOTENGPS@GMAIL.COM</v>
          </cell>
          <cell r="T378" t="str">
            <v>TBD</v>
          </cell>
          <cell r="U378" t="str">
            <v>RURAL</v>
          </cell>
          <cell r="V378" t="str">
            <v>STAND NO 12</v>
          </cell>
          <cell r="W378" t="str">
            <v>2,0854</v>
          </cell>
          <cell r="X378">
            <v>2.8</v>
          </cell>
          <cell r="Y378" t="str">
            <v>-0,7146</v>
          </cell>
          <cell r="AA378" t="str">
            <v>PERMANENT</v>
          </cell>
          <cell r="AB378" t="str">
            <v/>
          </cell>
          <cell r="AC378" t="str">
            <v/>
          </cell>
          <cell r="AD378" t="str">
            <v>PROVINCIAL</v>
          </cell>
          <cell r="AE378" t="str">
            <v/>
          </cell>
          <cell r="AF378" t="str">
            <v/>
          </cell>
          <cell r="AG378" t="str">
            <v>OPERATIONAL (LEARNERS AT THE SCHOOL)</v>
          </cell>
          <cell r="AH378" t="str">
            <v>PUBLIC</v>
          </cell>
          <cell r="AI378" t="str">
            <v>PUBLIC ORDINARY SCHOOL</v>
          </cell>
          <cell r="AJ378" t="str">
            <v xml:space="preserve">PRIMARY </v>
          </cell>
          <cell r="AK378">
            <v>690</v>
          </cell>
          <cell r="AL378" t="str">
            <v xml:space="preserve">LARGE PRIMARY </v>
          </cell>
          <cell r="AM378" t="str">
            <v xml:space="preserve">LEVEL 3 PRIMARY SCHOOL </v>
          </cell>
          <cell r="AN378" t="str">
            <v>GRADE R</v>
          </cell>
          <cell r="AO378" t="str">
            <v>GRADE 7</v>
          </cell>
          <cell r="AP378" t="str">
            <v>271</v>
          </cell>
          <cell r="AQ378">
            <v>285</v>
          </cell>
          <cell r="AR378">
            <v>275</v>
          </cell>
          <cell r="AS378">
            <v>346</v>
          </cell>
          <cell r="AT378">
            <v>363</v>
          </cell>
          <cell r="AU378">
            <v>378</v>
          </cell>
          <cell r="AV378">
            <v>398</v>
          </cell>
          <cell r="AW378">
            <v>396</v>
          </cell>
          <cell r="AX378">
            <v>616</v>
          </cell>
          <cell r="AY378">
            <v>438</v>
          </cell>
          <cell r="AZ378">
            <v>422</v>
          </cell>
          <cell r="BA378">
            <v>487</v>
          </cell>
          <cell r="BB378">
            <v>601</v>
          </cell>
          <cell r="BC378">
            <v>690</v>
          </cell>
          <cell r="BK378" t="str">
            <v>C3</v>
          </cell>
          <cell r="BL378" t="str">
            <v>C3</v>
          </cell>
          <cell r="BM378" t="str">
            <v>C3</v>
          </cell>
          <cell r="CW378" t="str">
            <v>Flush toilet (septic tank)</v>
          </cell>
          <cell r="DO378" t="str">
            <v>594,79</v>
          </cell>
          <cell r="DP378" t="str">
            <v xml:space="preserve"> </v>
          </cell>
          <cell r="EM378" t="str">
            <v>YES</v>
          </cell>
          <cell r="EN378" t="str">
            <v/>
          </cell>
          <cell r="EO378" t="str">
            <v/>
          </cell>
          <cell r="EP378" t="str">
            <v/>
          </cell>
          <cell r="EQ378" t="str">
            <v/>
          </cell>
          <cell r="FH378" t="str">
            <v/>
          </cell>
          <cell r="FP378">
            <v>3442712</v>
          </cell>
          <cell r="FR378">
            <v>3442712</v>
          </cell>
          <cell r="FT378">
            <v>3442712</v>
          </cell>
          <cell r="FV378">
            <v>3442712</v>
          </cell>
          <cell r="FW378">
            <v>13770848</v>
          </cell>
          <cell r="GA378" t="str">
            <v/>
          </cell>
          <cell r="GC378" t="str">
            <v>Yes</v>
          </cell>
          <cell r="GD378">
            <v>0</v>
          </cell>
          <cell r="GE378">
            <v>0</v>
          </cell>
          <cell r="GF378">
            <v>0</v>
          </cell>
          <cell r="GG378" t="str">
            <v>0</v>
          </cell>
          <cell r="GH378" t="str">
            <v>0</v>
          </cell>
          <cell r="GI378" t="str">
            <v>Borehole/Well on site, Municipal/Communal</v>
          </cell>
          <cell r="GJ378" t="str">
            <v>Less than 75%</v>
          </cell>
          <cell r="GK378" t="str">
            <v>YES</v>
          </cell>
          <cell r="GL378">
            <v>2</v>
          </cell>
          <cell r="GM378">
            <v>10000</v>
          </cell>
          <cell r="GN378" t="str">
            <v>2 x 5kl</v>
          </cell>
          <cell r="GR378" t="str">
            <v>No distribution pipe work from the source, Reticulated for drinking purposes, Reticulated for vegetable garden, Reticulated for water borne sewerage system</v>
          </cell>
          <cell r="GS378" t="str">
            <v>Less than 25% needed</v>
          </cell>
          <cell r="GT378" t="str">
            <v/>
          </cell>
          <cell r="GU378">
            <v>6</v>
          </cell>
          <cell r="GV378">
            <v>16</v>
          </cell>
          <cell r="GW378">
            <v>-10</v>
          </cell>
          <cell r="GX378">
            <v>0.625</v>
          </cell>
          <cell r="GY378" t="str">
            <v>2</v>
          </cell>
          <cell r="GZ378">
            <v>9</v>
          </cell>
          <cell r="HA378">
            <v>7</v>
          </cell>
          <cell r="HB378">
            <v>0.77777777777777779</v>
          </cell>
          <cell r="HC378">
            <v>0</v>
          </cell>
          <cell r="HD378">
            <v>1</v>
          </cell>
          <cell r="HE378" t="str">
            <v>0</v>
          </cell>
          <cell r="HF378">
            <v>3</v>
          </cell>
          <cell r="HG378" t="str">
            <v>3</v>
          </cell>
          <cell r="HH378">
            <v>1</v>
          </cell>
          <cell r="HI378">
            <v>0</v>
          </cell>
          <cell r="HJ378">
            <v>0</v>
          </cell>
          <cell r="HK378">
            <v>0</v>
          </cell>
          <cell r="HL378">
            <v>1</v>
          </cell>
          <cell r="HM378">
            <v>1</v>
          </cell>
          <cell r="HN378">
            <v>0</v>
          </cell>
          <cell r="HO378" t="str">
            <v>0</v>
          </cell>
          <cell r="HP378">
            <v>0</v>
          </cell>
          <cell r="HQ378" t="str">
            <v>0</v>
          </cell>
          <cell r="HR378">
            <v>6</v>
          </cell>
          <cell r="HS378">
            <v>6</v>
          </cell>
          <cell r="HT378">
            <v>10</v>
          </cell>
          <cell r="HU378">
            <v>6</v>
          </cell>
          <cell r="HW378">
            <v>0</v>
          </cell>
          <cell r="HX378">
            <v>1</v>
          </cell>
          <cell r="HY378" t="str">
            <v>1</v>
          </cell>
          <cell r="HZ378" t="str">
            <v>8</v>
          </cell>
          <cell r="IA378">
            <v>14</v>
          </cell>
          <cell r="IB378">
            <v>6</v>
          </cell>
          <cell r="IC378">
            <v>3</v>
          </cell>
          <cell r="ID378">
            <v>3</v>
          </cell>
          <cell r="IE378">
            <v>1</v>
          </cell>
          <cell r="IF378">
            <v>0</v>
          </cell>
          <cell r="IG378">
            <v>2098905.54</v>
          </cell>
          <cell r="IH378" t="str">
            <v>30408994,83</v>
          </cell>
          <cell r="II378" t="str">
            <v>TBD</v>
          </cell>
          <cell r="IJ378">
            <v>6565453.2238999996</v>
          </cell>
          <cell r="IK378">
            <v>32233534.5198</v>
          </cell>
          <cell r="IL378">
            <v>1046987.2174</v>
          </cell>
          <cell r="IM378">
            <v>1401105.0737000001</v>
          </cell>
          <cell r="IN378" t="str">
            <v>2098905,54</v>
          </cell>
          <cell r="IP378">
            <v>-30134628.979800001</v>
          </cell>
          <cell r="IQ378">
            <v>6.9022522959999999E-2</v>
          </cell>
          <cell r="IS378">
            <v>100</v>
          </cell>
          <cell r="IT378">
            <v>5</v>
          </cell>
          <cell r="IU378" t="str">
            <v>PREVENTATIVE MAINTENANCE</v>
          </cell>
        </row>
        <row r="379">
          <cell r="A379" t="str">
            <v>MARAIS GEDENK PRIMÊRE SKOOL</v>
          </cell>
          <cell r="B379" t="str">
            <v>PRIVATE PROPERTY</v>
          </cell>
          <cell r="C379" t="str">
            <v>NCPRP1741</v>
          </cell>
          <cell r="D379">
            <v>300032206</v>
          </cell>
          <cell r="E379" t="str">
            <v/>
          </cell>
          <cell r="F379" t="str">
            <v>NAMAKWA</v>
          </cell>
          <cell r="G379" t="str">
            <v>KAMIESBERG</v>
          </cell>
          <cell r="H379" t="str">
            <v>HONDEKLIP BAY</v>
          </cell>
          <cell r="I379" t="str">
            <v>HONDEKLIP BAY</v>
          </cell>
          <cell r="J379" t="str">
            <v>1, SCHOOLSTREET, HONDEKLIPBAAI, 8222</v>
          </cell>
          <cell r="K379" t="str">
            <v>-30.318434</v>
          </cell>
          <cell r="L379" t="str">
            <v>17.282090</v>
          </cell>
          <cell r="M379">
            <v>3</v>
          </cell>
          <cell r="N379" t="str">
            <v>CWY CUPIDO</v>
          </cell>
          <cell r="O379" t="str">
            <v>4</v>
          </cell>
          <cell r="P379" t="str">
            <v>SUSAN JUANITA ROSS</v>
          </cell>
          <cell r="Q379" t="str">
            <v>0837488094</v>
          </cell>
          <cell r="S379" t="str">
            <v>ROSSSANTA@GMAIL.COM</v>
          </cell>
          <cell r="T379" t="str">
            <v>TBD</v>
          </cell>
          <cell r="U379" t="str">
            <v>URBAN</v>
          </cell>
          <cell r="V379" t="str">
            <v>63</v>
          </cell>
          <cell r="W379" t="str">
            <v>0,8535</v>
          </cell>
          <cell r="X379">
            <v>2.8</v>
          </cell>
          <cell r="Y379" t="str">
            <v>-1,9465</v>
          </cell>
          <cell r="AA379" t="str">
            <v>TEMPORARY</v>
          </cell>
          <cell r="AB379" t="str">
            <v>LEASED</v>
          </cell>
          <cell r="AC379" t="str">
            <v>CHURCH SECTION 14</v>
          </cell>
          <cell r="AD379" t="str">
            <v>PRIVATE / COMMERCIAL</v>
          </cell>
          <cell r="AE379" t="str">
            <v>NO</v>
          </cell>
          <cell r="AF379" t="str">
            <v>VG KERK</v>
          </cell>
          <cell r="AG379" t="str">
            <v>OPERATIONAL (LEARNERS AT THE SCHOOL)</v>
          </cell>
          <cell r="AH379" t="str">
            <v>PUBLIC</v>
          </cell>
          <cell r="AI379" t="str">
            <v>PUBLIC ORDINARY SCHOOL</v>
          </cell>
          <cell r="AJ379" t="str">
            <v xml:space="preserve">PRIMARY </v>
          </cell>
          <cell r="AK379">
            <v>78</v>
          </cell>
          <cell r="AL379" t="str">
            <v xml:space="preserve">MICRO PRIMARY </v>
          </cell>
          <cell r="AM379" t="str">
            <v xml:space="preserve">LEVEL 1 PRIMARY SCHOOL </v>
          </cell>
          <cell r="AN379" t="str">
            <v>GRADE R</v>
          </cell>
          <cell r="AO379" t="str">
            <v>GRADE 7</v>
          </cell>
          <cell r="AP379" t="str">
            <v>77</v>
          </cell>
          <cell r="AQ379">
            <v>77</v>
          </cell>
          <cell r="AR379">
            <v>79</v>
          </cell>
          <cell r="AS379">
            <v>75</v>
          </cell>
          <cell r="AT379">
            <v>73</v>
          </cell>
          <cell r="AU379">
            <v>77</v>
          </cell>
          <cell r="AV379">
            <v>80</v>
          </cell>
          <cell r="AW379">
            <v>72</v>
          </cell>
          <cell r="AX379">
            <v>100</v>
          </cell>
          <cell r="AY379">
            <v>74</v>
          </cell>
          <cell r="AZ379">
            <v>71</v>
          </cell>
          <cell r="BA379">
            <v>74</v>
          </cell>
          <cell r="BB379">
            <v>76</v>
          </cell>
          <cell r="BC379">
            <v>78</v>
          </cell>
          <cell r="BE379">
            <v>0</v>
          </cell>
          <cell r="BK379" t="str">
            <v>C3</v>
          </cell>
          <cell r="BL379" t="str">
            <v>C2</v>
          </cell>
          <cell r="BM379" t="str">
            <v>C2</v>
          </cell>
          <cell r="CW379" t="str">
            <v>Flush toilet (municipal)</v>
          </cell>
          <cell r="DO379" t="str">
            <v>369,62</v>
          </cell>
          <cell r="DP379" t="str">
            <v xml:space="preserve"> </v>
          </cell>
          <cell r="EM379" t="str">
            <v>YES</v>
          </cell>
          <cell r="EN379" t="str">
            <v/>
          </cell>
          <cell r="EO379" t="str">
            <v/>
          </cell>
          <cell r="EP379" t="str">
            <v/>
          </cell>
          <cell r="EQ379" t="str">
            <v/>
          </cell>
          <cell r="FG379" t="str">
            <v>INAPPROPRIATE STRUCTURES</v>
          </cell>
          <cell r="FH379" t="str">
            <v>ASBESTOS ROOFS TO BE REPLACED</v>
          </cell>
          <cell r="FI379" t="str">
            <v>CHURCH SCHOOL</v>
          </cell>
          <cell r="FO379" t="str">
            <v>REPLACE ASBESTOS ROOFS - RELOCATION??? CHURCH SCHOOL</v>
          </cell>
          <cell r="FP379">
            <v>5300002.12</v>
          </cell>
          <cell r="FR379">
            <v>5300002.12</v>
          </cell>
          <cell r="FT379">
            <v>5300002.12</v>
          </cell>
          <cell r="FV379">
            <v>5300002.12</v>
          </cell>
          <cell r="FW379">
            <v>21200008.48</v>
          </cell>
          <cell r="GB379">
            <v>1000000</v>
          </cell>
          <cell r="GC379" t="str">
            <v>Yes</v>
          </cell>
          <cell r="GD379">
            <v>0</v>
          </cell>
          <cell r="GE379">
            <v>0</v>
          </cell>
          <cell r="GF379">
            <v>0</v>
          </cell>
          <cell r="GG379" t="str">
            <v>0</v>
          </cell>
          <cell r="GH379" t="str">
            <v>0</v>
          </cell>
          <cell r="GI379" t="str">
            <v>Municipal/Communal</v>
          </cell>
          <cell r="GJ379" t="str">
            <v>Less than 100%</v>
          </cell>
          <cell r="GK379" t="str">
            <v>YES</v>
          </cell>
          <cell r="GL379">
            <v>2</v>
          </cell>
          <cell r="GM379">
            <v>7500</v>
          </cell>
          <cell r="GN379" t="str">
            <v>1 x 5kl 1 x 2.5kl</v>
          </cell>
          <cell r="GR379" t="str">
            <v>Reticulated for drinking purposes, Reticulated for vegetable garden, Reticulated for water borne sewerage system</v>
          </cell>
          <cell r="GS379" t="str">
            <v>Less than 25% needed</v>
          </cell>
          <cell r="GT379" t="str">
            <v/>
          </cell>
          <cell r="GU379">
            <v>8</v>
          </cell>
          <cell r="GV379">
            <v>6</v>
          </cell>
          <cell r="GW379">
            <v>2</v>
          </cell>
          <cell r="GX379">
            <v>0</v>
          </cell>
          <cell r="GY379" t="str">
            <v>4</v>
          </cell>
          <cell r="GZ379">
            <v>5</v>
          </cell>
          <cell r="HA379">
            <v>1</v>
          </cell>
          <cell r="HB379">
            <v>0.2</v>
          </cell>
          <cell r="HC379">
            <v>0</v>
          </cell>
          <cell r="HD379">
            <v>1</v>
          </cell>
          <cell r="HE379" t="str">
            <v>0</v>
          </cell>
          <cell r="HF379">
            <v>0</v>
          </cell>
          <cell r="HG379" t="str">
            <v>0</v>
          </cell>
          <cell r="HH379">
            <v>0</v>
          </cell>
          <cell r="HI379">
            <v>0</v>
          </cell>
          <cell r="HJ379">
            <v>0</v>
          </cell>
          <cell r="HK379">
            <v>0</v>
          </cell>
          <cell r="HL379">
            <v>0</v>
          </cell>
          <cell r="HM379">
            <v>0</v>
          </cell>
          <cell r="HN379">
            <v>0</v>
          </cell>
          <cell r="HO379" t="str">
            <v>0</v>
          </cell>
          <cell r="HP379">
            <v>0</v>
          </cell>
          <cell r="HQ379" t="str">
            <v>0</v>
          </cell>
          <cell r="HR379">
            <v>1</v>
          </cell>
          <cell r="HS379">
            <v>1</v>
          </cell>
          <cell r="HT379">
            <v>5</v>
          </cell>
          <cell r="HU379">
            <v>4</v>
          </cell>
          <cell r="HW379">
            <v>0</v>
          </cell>
          <cell r="HX379">
            <v>0</v>
          </cell>
          <cell r="HY379" t="str">
            <v>0</v>
          </cell>
          <cell r="HZ379" t="str">
            <v>0</v>
          </cell>
          <cell r="IA379">
            <v>4</v>
          </cell>
          <cell r="IB379">
            <v>4</v>
          </cell>
          <cell r="IC379">
            <v>0</v>
          </cell>
          <cell r="ID379">
            <v>0</v>
          </cell>
          <cell r="IE379">
            <v>1</v>
          </cell>
          <cell r="IF379">
            <v>1</v>
          </cell>
          <cell r="IG379">
            <v>10012.42</v>
          </cell>
          <cell r="IH379" t="str">
            <v>6855566,96</v>
          </cell>
          <cell r="II379" t="str">
            <v>1938</v>
          </cell>
          <cell r="IJ379">
            <v>1208726.112</v>
          </cell>
          <cell r="IK379">
            <v>7668014.5281999996</v>
          </cell>
          <cell r="IL379">
            <v>5248416.7197000002</v>
          </cell>
          <cell r="IM379">
            <v>7023565.4961999999</v>
          </cell>
          <cell r="IN379" t="str">
            <v>1500056,74</v>
          </cell>
          <cell r="IP379">
            <v>-6167957.7882000003</v>
          </cell>
          <cell r="IQ379">
            <v>0.20736269265999999</v>
          </cell>
          <cell r="IS379">
            <v>100</v>
          </cell>
          <cell r="IT379">
            <v>5</v>
          </cell>
          <cell r="IU379" t="str">
            <v>CORRECTIVE MAINTENANCE</v>
          </cell>
        </row>
        <row r="380">
          <cell r="A380" t="str">
            <v>MARATADITSE PRIMARY SCHOOL</v>
          </cell>
          <cell r="B380" t="str">
            <v>GOVERNMENT SCHOOL</v>
          </cell>
          <cell r="C380" t="str">
            <v>NCPRP0063</v>
          </cell>
          <cell r="D380">
            <v>300101098</v>
          </cell>
          <cell r="E380" t="str">
            <v/>
          </cell>
          <cell r="F380" t="str">
            <v>JOHN TAOLO GAETSEWE</v>
          </cell>
          <cell r="G380" t="str">
            <v>JOE MOROLONG</v>
          </cell>
          <cell r="H380" t="str">
            <v>KLEINEIRA</v>
          </cell>
          <cell r="I380" t="str">
            <v>SEVENMILES</v>
          </cell>
          <cell r="J380" t="str">
            <v>FARM NYRA NO 213 HM, KURUMAN, 8460</v>
          </cell>
          <cell r="K380" t="str">
            <v>-27.292853</v>
          </cell>
          <cell r="L380" t="str">
            <v>23.386953</v>
          </cell>
          <cell r="M380">
            <v>4</v>
          </cell>
          <cell r="N380" t="str">
            <v>SJ MOTHIBEDI</v>
          </cell>
          <cell r="O380" t="str">
            <v>1</v>
          </cell>
          <cell r="P380" t="str">
            <v>KEDIEMETSE MARY MESSELAAR</v>
          </cell>
          <cell r="Q380" t="str">
            <v>0358312178</v>
          </cell>
          <cell r="S380" t="str">
            <v>MARATADITSEPS@GMAIL.COM</v>
          </cell>
          <cell r="T380" t="str">
            <v>NO</v>
          </cell>
          <cell r="U380" t="str">
            <v>RURAL</v>
          </cell>
          <cell r="V380" t="str">
            <v>FARM 213</v>
          </cell>
          <cell r="W380" t="str">
            <v>4,3178</v>
          </cell>
          <cell r="X380">
            <v>2.8</v>
          </cell>
          <cell r="Y380" t="str">
            <v>1,5178</v>
          </cell>
          <cell r="Z380">
            <v>251</v>
          </cell>
          <cell r="AA380" t="str">
            <v>PERMANENT</v>
          </cell>
          <cell r="AB380" t="str">
            <v/>
          </cell>
          <cell r="AC380" t="str">
            <v/>
          </cell>
          <cell r="AD380" t="str">
            <v>PROVINCIAL</v>
          </cell>
          <cell r="AE380" t="str">
            <v>NO</v>
          </cell>
          <cell r="AF380" t="str">
            <v/>
          </cell>
          <cell r="AG380" t="str">
            <v>OPERATIONAL (LEARNERS AT THE SCHOOL)</v>
          </cell>
          <cell r="AH380" t="str">
            <v>PUBLIC</v>
          </cell>
          <cell r="AI380" t="str">
            <v>PUBLIC ORDINARY SCHOOL</v>
          </cell>
          <cell r="AJ380" t="str">
            <v xml:space="preserve">PRIMARY </v>
          </cell>
          <cell r="AK380">
            <v>67</v>
          </cell>
          <cell r="AL380" t="str">
            <v xml:space="preserve">MICRO PRIMARY </v>
          </cell>
          <cell r="AM380" t="str">
            <v xml:space="preserve">LEVEL 0 PRIMARY SCHOOL </v>
          </cell>
          <cell r="AN380" t="str">
            <v>GRADE R</v>
          </cell>
          <cell r="AO380" t="str">
            <v>GRADE 7</v>
          </cell>
          <cell r="AP380" t="str">
            <v>73</v>
          </cell>
          <cell r="AQ380">
            <v>65</v>
          </cell>
          <cell r="AR380">
            <v>79</v>
          </cell>
          <cell r="AS380">
            <v>86</v>
          </cell>
          <cell r="AT380">
            <v>91</v>
          </cell>
          <cell r="AU380">
            <v>107</v>
          </cell>
          <cell r="AV380">
            <v>117</v>
          </cell>
          <cell r="AW380">
            <v>101</v>
          </cell>
          <cell r="AX380">
            <v>88</v>
          </cell>
          <cell r="AY380">
            <v>80</v>
          </cell>
          <cell r="AZ380">
            <v>78</v>
          </cell>
          <cell r="BA380">
            <v>74</v>
          </cell>
          <cell r="BB380">
            <v>74</v>
          </cell>
          <cell r="BC380">
            <v>67</v>
          </cell>
          <cell r="BE380">
            <v>0</v>
          </cell>
          <cell r="BK380" t="str">
            <v>C3</v>
          </cell>
          <cell r="BL380" t="str">
            <v>C3</v>
          </cell>
          <cell r="BM380" t="str">
            <v>C3</v>
          </cell>
          <cell r="CW380" t="str">
            <v>VIP</v>
          </cell>
          <cell r="DO380" t="str">
            <v>621,71</v>
          </cell>
          <cell r="DP380" t="str">
            <v>WELDED MESH</v>
          </cell>
          <cell r="EM380" t="str">
            <v/>
          </cell>
          <cell r="EN380" t="str">
            <v/>
          </cell>
          <cell r="EO380" t="str">
            <v/>
          </cell>
          <cell r="EP380" t="str">
            <v/>
          </cell>
          <cell r="EQ380" t="str">
            <v/>
          </cell>
          <cell r="FH380" t="str">
            <v/>
          </cell>
          <cell r="FI380" t="str">
            <v/>
          </cell>
          <cell r="FP380">
            <v>0</v>
          </cell>
          <cell r="FR380">
            <v>0</v>
          </cell>
          <cell r="FT380">
            <v>0</v>
          </cell>
          <cell r="FV380">
            <v>0</v>
          </cell>
          <cell r="FW380">
            <v>0</v>
          </cell>
          <cell r="GA380" t="str">
            <v/>
          </cell>
          <cell r="GC380" t="str">
            <v>Yes</v>
          </cell>
          <cell r="GD380">
            <v>0</v>
          </cell>
          <cell r="GE380">
            <v>0</v>
          </cell>
          <cell r="GF380">
            <v>0</v>
          </cell>
          <cell r="GG380" t="str">
            <v>0</v>
          </cell>
          <cell r="GH380" t="str">
            <v>0</v>
          </cell>
          <cell r="GI380" t="str">
            <v>Borehole/Well on site, Municipal/Communal</v>
          </cell>
          <cell r="GJ380" t="str">
            <v>Less than 50%</v>
          </cell>
          <cell r="GK380" t="str">
            <v>YES</v>
          </cell>
          <cell r="GL380">
            <v>1</v>
          </cell>
          <cell r="GM380">
            <v>5000</v>
          </cell>
          <cell r="GN380" t="str">
            <v>1 x 5kl</v>
          </cell>
          <cell r="GR380" t="str">
            <v>Reticulated for drinking purposes, Reticulated for vegetable garden</v>
          </cell>
          <cell r="GS380" t="str">
            <v>Less than 25% needed</v>
          </cell>
          <cell r="GT380" t="str">
            <v/>
          </cell>
          <cell r="GU380">
            <v>4</v>
          </cell>
          <cell r="GV380">
            <v>6</v>
          </cell>
          <cell r="GW380">
            <v>-2</v>
          </cell>
          <cell r="GX380">
            <v>0.5</v>
          </cell>
          <cell r="GY380" t="str">
            <v>2</v>
          </cell>
          <cell r="GZ380">
            <v>5</v>
          </cell>
          <cell r="HA380">
            <v>3</v>
          </cell>
          <cell r="HB380">
            <v>0.6</v>
          </cell>
          <cell r="HC380">
            <v>0</v>
          </cell>
          <cell r="HD380">
            <v>1</v>
          </cell>
          <cell r="HE380" t="str">
            <v>0</v>
          </cell>
          <cell r="HF380">
            <v>0</v>
          </cell>
          <cell r="HG380" t="str">
            <v>0</v>
          </cell>
          <cell r="HH380">
            <v>0</v>
          </cell>
          <cell r="HI380">
            <v>0</v>
          </cell>
          <cell r="HJ380">
            <v>0</v>
          </cell>
          <cell r="HK380">
            <v>0</v>
          </cell>
          <cell r="HL380">
            <v>0</v>
          </cell>
          <cell r="HM380">
            <v>0</v>
          </cell>
          <cell r="HN380">
            <v>0</v>
          </cell>
          <cell r="HO380" t="str">
            <v>0</v>
          </cell>
          <cell r="HP380">
            <v>0</v>
          </cell>
          <cell r="HQ380" t="str">
            <v>0</v>
          </cell>
          <cell r="HR380">
            <v>1</v>
          </cell>
          <cell r="HS380">
            <v>1</v>
          </cell>
          <cell r="HT380">
            <v>5</v>
          </cell>
          <cell r="HU380">
            <v>4</v>
          </cell>
          <cell r="HW380">
            <v>0</v>
          </cell>
          <cell r="HX380">
            <v>1</v>
          </cell>
          <cell r="HY380" t="str">
            <v>1</v>
          </cell>
          <cell r="HZ380" t="str">
            <v>0</v>
          </cell>
          <cell r="IA380">
            <v>4</v>
          </cell>
          <cell r="IB380">
            <v>4</v>
          </cell>
          <cell r="IC380">
            <v>2</v>
          </cell>
          <cell r="ID380">
            <v>2</v>
          </cell>
          <cell r="IE380">
            <v>1</v>
          </cell>
          <cell r="IF380">
            <v>0</v>
          </cell>
          <cell r="IG380">
            <v>947322.96</v>
          </cell>
          <cell r="IH380" t="str">
            <v>6641295,89</v>
          </cell>
          <cell r="II380" t="str">
            <v>TBD</v>
          </cell>
          <cell r="IJ380">
            <v>4230661.0078999996</v>
          </cell>
          <cell r="IK380">
            <v>7922617.8476</v>
          </cell>
          <cell r="IL380">
            <v>582800.31720000005</v>
          </cell>
          <cell r="IM380">
            <v>779918.29110000003</v>
          </cell>
          <cell r="IN380" t="str">
            <v>947322,96</v>
          </cell>
          <cell r="IP380">
            <v>-6975294.8876</v>
          </cell>
          <cell r="IQ380">
            <v>0.14264128236000001</v>
          </cell>
          <cell r="IS380">
            <v>100</v>
          </cell>
          <cell r="IT380">
            <v>5</v>
          </cell>
          <cell r="IU380" t="str">
            <v>PREVENTATIVE MAINTENANCE</v>
          </cell>
        </row>
        <row r="381">
          <cell r="A381" t="str">
            <v>MARCH PRIMARY SCHOOL</v>
          </cell>
          <cell r="B381" t="str">
            <v>GOVERNMENT SCHOOL</v>
          </cell>
          <cell r="C381" t="str">
            <v>NCPRP0123</v>
          </cell>
          <cell r="D381">
            <v>300101099</v>
          </cell>
          <cell r="E381" t="str">
            <v/>
          </cell>
          <cell r="F381" t="str">
            <v>JOHN TAOLO GAETSEWE</v>
          </cell>
          <cell r="G381" t="str">
            <v>JOE MOROLONG</v>
          </cell>
          <cell r="H381" t="str">
            <v>KURUMAN</v>
          </cell>
          <cell r="I381" t="str">
            <v>KURUMAN</v>
          </cell>
          <cell r="J381" t="str">
            <v>MARCH NO 54, KURUMAN, 8460</v>
          </cell>
          <cell r="K381" t="str">
            <v>-26.84956</v>
          </cell>
          <cell r="L381" t="str">
            <v>23.04898</v>
          </cell>
          <cell r="M381">
            <v>4</v>
          </cell>
          <cell r="N381" t="str">
            <v>SJ MOTHIBEDI</v>
          </cell>
          <cell r="O381" t="str">
            <v>1</v>
          </cell>
          <cell r="S381" t="str">
            <v>MARCHPRIMARYSCHOOL@GMAIL.COM</v>
          </cell>
          <cell r="T381" t="str">
            <v>NO</v>
          </cell>
          <cell r="U381" t="str">
            <v>RURAL</v>
          </cell>
          <cell r="V381" t="str">
            <v>FARM 54</v>
          </cell>
          <cell r="W381" t="str">
            <v>1,874</v>
          </cell>
          <cell r="X381">
            <v>2.8</v>
          </cell>
          <cell r="Y381" t="str">
            <v>-0,926</v>
          </cell>
          <cell r="Z381">
            <v>241</v>
          </cell>
          <cell r="AA381" t="str">
            <v>PERMANENT</v>
          </cell>
          <cell r="AD381" t="str">
            <v>PROVINCIAL</v>
          </cell>
          <cell r="AE381" t="str">
            <v/>
          </cell>
          <cell r="AF381" t="str">
            <v/>
          </cell>
          <cell r="AG381" t="str">
            <v>OPERATIONAL (LEARNERS AT THE SCHOOL)</v>
          </cell>
          <cell r="AH381" t="str">
            <v>PUBLIC</v>
          </cell>
          <cell r="AI381" t="str">
            <v>PUBLIC ORDINARY SCHOOL</v>
          </cell>
          <cell r="AJ381" t="str">
            <v xml:space="preserve">PRIMARY </v>
          </cell>
          <cell r="AK381">
            <v>85</v>
          </cell>
          <cell r="AL381" t="str">
            <v xml:space="preserve">MICRO PRIMARY </v>
          </cell>
          <cell r="AM381" t="str">
            <v xml:space="preserve">LEVEL 0 PRIMARY SCHOOL </v>
          </cell>
          <cell r="AN381" t="str">
            <v>GRADE R</v>
          </cell>
          <cell r="AO381" t="str">
            <v>GRADE 6</v>
          </cell>
          <cell r="AP381" t="str">
            <v>52</v>
          </cell>
          <cell r="AQ381">
            <v>48</v>
          </cell>
          <cell r="AR381">
            <v>66</v>
          </cell>
          <cell r="AS381">
            <v>58</v>
          </cell>
          <cell r="AT381">
            <v>58</v>
          </cell>
          <cell r="AU381">
            <v>58</v>
          </cell>
          <cell r="AV381">
            <v>69</v>
          </cell>
          <cell r="AW381">
            <v>90</v>
          </cell>
          <cell r="AX381">
            <v>91</v>
          </cell>
          <cell r="AY381">
            <v>82</v>
          </cell>
          <cell r="AZ381">
            <v>78</v>
          </cell>
          <cell r="BA381">
            <v>83</v>
          </cell>
          <cell r="BB381">
            <v>77</v>
          </cell>
          <cell r="BC381">
            <v>85</v>
          </cell>
          <cell r="BK381" t="str">
            <v>C3</v>
          </cell>
          <cell r="BL381" t="str">
            <v>C3</v>
          </cell>
          <cell r="BM381" t="str">
            <v>C3</v>
          </cell>
          <cell r="CW381" t="str">
            <v>Enviro Loo</v>
          </cell>
          <cell r="DO381" t="str">
            <v>425,71</v>
          </cell>
          <cell r="DP381" t="str">
            <v>WELDED MESH</v>
          </cell>
          <cell r="EH381">
            <v>1</v>
          </cell>
          <cell r="EM381" t="str">
            <v/>
          </cell>
          <cell r="EN381" t="str">
            <v/>
          </cell>
          <cell r="EO381" t="str">
            <v/>
          </cell>
          <cell r="EP381" t="str">
            <v/>
          </cell>
          <cell r="EQ381" t="str">
            <v/>
          </cell>
          <cell r="FG381" t="str">
            <v>INAPPROPRIATE RELOCATION</v>
          </cell>
          <cell r="FH381" t="str">
            <v xml:space="preserve">100% RELOCATION - ASBESTOS BELT </v>
          </cell>
          <cell r="FI381" t="str">
            <v>INTRODUCE GRADE 7</v>
          </cell>
          <cell r="FJ381" t="str">
            <v>PRIORITISE</v>
          </cell>
          <cell r="FL381">
            <v>69</v>
          </cell>
          <cell r="FN381" t="str">
            <v>RELOCATION</v>
          </cell>
          <cell r="FO381" t="str">
            <v>RELOCATION SCHOOL - ASBESTOS BELT</v>
          </cell>
          <cell r="FP381">
            <v>55823598.948600002</v>
          </cell>
          <cell r="FR381">
            <v>55823598.948600002</v>
          </cell>
          <cell r="FT381">
            <v>55823598.948600002</v>
          </cell>
          <cell r="FV381">
            <v>55823598.948600002</v>
          </cell>
          <cell r="FW381">
            <v>223294395.79440001</v>
          </cell>
          <cell r="GB381">
            <v>51569222.460000001</v>
          </cell>
          <cell r="GC381" t="str">
            <v>Yes</v>
          </cell>
          <cell r="GD381">
            <v>0</v>
          </cell>
          <cell r="GE381">
            <v>0</v>
          </cell>
          <cell r="GF381">
            <v>0</v>
          </cell>
          <cell r="GG381" t="str">
            <v>0</v>
          </cell>
          <cell r="GH381" t="str">
            <v>0</v>
          </cell>
          <cell r="GI381" t="str">
            <v>Municipal/Communal</v>
          </cell>
          <cell r="GJ381" t="str">
            <v>Less than 50%</v>
          </cell>
          <cell r="GK381" t="str">
            <v>YES</v>
          </cell>
          <cell r="GL381">
            <v>1</v>
          </cell>
          <cell r="GM381">
            <v>5000</v>
          </cell>
          <cell r="GN381" t="str">
            <v>1 x 5kl</v>
          </cell>
          <cell r="GR381" t="str">
            <v>Reticulated for drinking purposes</v>
          </cell>
          <cell r="GS381" t="str">
            <v>Less than 75% needed</v>
          </cell>
          <cell r="GT381" t="str">
            <v/>
          </cell>
          <cell r="GU381">
            <v>8</v>
          </cell>
          <cell r="GV381">
            <v>6</v>
          </cell>
          <cell r="GW381">
            <v>2</v>
          </cell>
          <cell r="GX381">
            <v>0.33333333333333331</v>
          </cell>
          <cell r="GY381" t="str">
            <v>4</v>
          </cell>
          <cell r="GZ381">
            <v>5</v>
          </cell>
          <cell r="HA381">
            <v>3</v>
          </cell>
          <cell r="HB381">
            <v>0.6</v>
          </cell>
          <cell r="HC381">
            <v>0</v>
          </cell>
          <cell r="HD381">
            <v>1</v>
          </cell>
          <cell r="HE381" t="str">
            <v>0</v>
          </cell>
          <cell r="HF381">
            <v>0</v>
          </cell>
          <cell r="HG381" t="str">
            <v>0</v>
          </cell>
          <cell r="HH381">
            <v>0</v>
          </cell>
          <cell r="HI381">
            <v>0</v>
          </cell>
          <cell r="HJ381">
            <v>0</v>
          </cell>
          <cell r="HK381">
            <v>0</v>
          </cell>
          <cell r="HL381">
            <v>0</v>
          </cell>
          <cell r="HM381">
            <v>0</v>
          </cell>
          <cell r="HN381">
            <v>0</v>
          </cell>
          <cell r="HO381" t="str">
            <v>0</v>
          </cell>
          <cell r="HP381">
            <v>0</v>
          </cell>
          <cell r="HQ381" t="str">
            <v>0</v>
          </cell>
          <cell r="HR381">
            <v>1</v>
          </cell>
          <cell r="HS381">
            <v>1</v>
          </cell>
          <cell r="HT381">
            <v>5</v>
          </cell>
          <cell r="HU381">
            <v>4</v>
          </cell>
          <cell r="HW381">
            <v>0</v>
          </cell>
          <cell r="HX381">
            <v>1</v>
          </cell>
          <cell r="HY381" t="str">
            <v>1</v>
          </cell>
          <cell r="HZ381" t="str">
            <v>0</v>
          </cell>
          <cell r="IA381">
            <v>4</v>
          </cell>
          <cell r="IB381">
            <v>4</v>
          </cell>
          <cell r="IC381">
            <v>2</v>
          </cell>
          <cell r="ID381">
            <v>2</v>
          </cell>
          <cell r="IE381">
            <v>1</v>
          </cell>
          <cell r="IF381">
            <v>0</v>
          </cell>
          <cell r="IG381">
            <v>1449978.99</v>
          </cell>
          <cell r="IH381" t="str">
            <v>7176779,03</v>
          </cell>
          <cell r="II381" t="str">
            <v>1967</v>
          </cell>
          <cell r="IJ381">
            <v>1813089.1680000001</v>
          </cell>
          <cell r="IK381">
            <v>7607385.7718000002</v>
          </cell>
          <cell r="IL381">
            <v>506549.1642</v>
          </cell>
          <cell r="IM381">
            <v>677877.04779999994</v>
          </cell>
          <cell r="IN381" t="str">
            <v>1449978,99</v>
          </cell>
          <cell r="IP381">
            <v>-6157406.7818</v>
          </cell>
          <cell r="IQ381">
            <v>0.2020375697</v>
          </cell>
          <cell r="IS381">
            <v>100</v>
          </cell>
          <cell r="IT381">
            <v>5</v>
          </cell>
          <cell r="IU381" t="str">
            <v>FEASIBILITY STUDY</v>
          </cell>
        </row>
        <row r="382">
          <cell r="A382" t="str">
            <v>MARCUS MBETHA SINDISA SECURE CARE CENTRE</v>
          </cell>
          <cell r="B382" t="str">
            <v>SPECIAL SCHOOL</v>
          </cell>
          <cell r="C382" t="str">
            <v>NCPRP1711</v>
          </cell>
          <cell r="D382">
            <v>300040701</v>
          </cell>
          <cell r="E382" t="str">
            <v/>
          </cell>
          <cell r="F382" t="str">
            <v>ZF MGCAWU</v>
          </cell>
          <cell r="G382" t="str">
            <v>DAWID KRUIPER</v>
          </cell>
          <cell r="H382" t="str">
            <v>UPINGTON</v>
          </cell>
          <cell r="I382" t="str">
            <v>UPINGTON</v>
          </cell>
          <cell r="J382" t="str">
            <v>65, TOERMALYN STREET, BELVILLE, 8801</v>
          </cell>
          <cell r="K382" t="str">
            <v xml:space="preserve">-28.470245             </v>
          </cell>
          <cell r="L382" t="str">
            <v xml:space="preserve">21.208345         </v>
          </cell>
          <cell r="M382">
            <v>3</v>
          </cell>
          <cell r="N382" t="str">
            <v>JMJ MPOMPO</v>
          </cell>
          <cell r="O382" t="str">
            <v>0</v>
          </cell>
          <cell r="P382" t="str">
            <v>DAVID ALISTAIR KLAASEN</v>
          </cell>
          <cell r="Q382" t="str">
            <v>0543321729</v>
          </cell>
          <cell r="R382" t="str">
            <v>0828727118</v>
          </cell>
          <cell r="S382" t="str">
            <v>MMBETHA@TELKOMSA.NET</v>
          </cell>
          <cell r="T382" t="str">
            <v>TBD</v>
          </cell>
          <cell r="U382" t="str">
            <v>URBAN</v>
          </cell>
          <cell r="V382" t="str">
            <v>RE/5271</v>
          </cell>
          <cell r="W382" t="str">
            <v>8,57</v>
          </cell>
          <cell r="X382">
            <v>4.8</v>
          </cell>
          <cell r="Y382" t="str">
            <v>3,77</v>
          </cell>
          <cell r="AA382" t="str">
            <v>PERMANENT</v>
          </cell>
          <cell r="AB382" t="str">
            <v/>
          </cell>
          <cell r="AC382" t="str">
            <v/>
          </cell>
          <cell r="AD382" t="str">
            <v>LOCAL GOVERNMENT</v>
          </cell>
          <cell r="AE382" t="str">
            <v>NO</v>
          </cell>
          <cell r="AF382" t="str">
            <v/>
          </cell>
          <cell r="AG382" t="str">
            <v>OPERATIONAL (LEARNERS AT THE SCHOOL)</v>
          </cell>
          <cell r="AH382" t="str">
            <v>PUBLIC</v>
          </cell>
          <cell r="AI382" t="str">
            <v>SPECIAL NEEDS EDUCATION</v>
          </cell>
          <cell r="AJ382" t="str">
            <v>SPECIAL SCHOOL</v>
          </cell>
          <cell r="AK382">
            <v>44</v>
          </cell>
          <cell r="AL382" t="str">
            <v>MICRO SPECIAL SCHOOL</v>
          </cell>
          <cell r="AM382" t="str">
            <v>SPECIAL SCHOOL</v>
          </cell>
          <cell r="AN382" t="str">
            <v>GRADE 3</v>
          </cell>
          <cell r="AO382" t="str">
            <v>GRADE 11</v>
          </cell>
          <cell r="AP382" t="str">
            <v/>
          </cell>
          <cell r="AY382">
            <v>0</v>
          </cell>
          <cell r="AZ382">
            <v>0</v>
          </cell>
          <cell r="BA382">
            <v>1</v>
          </cell>
          <cell r="BB382">
            <v>35</v>
          </cell>
          <cell r="BC382">
            <v>44</v>
          </cell>
          <cell r="BE382">
            <v>0</v>
          </cell>
          <cell r="BK382" t="str">
            <v>C3</v>
          </cell>
          <cell r="BL382" t="str">
            <v>C3</v>
          </cell>
          <cell r="BM382" t="str">
            <v>C3</v>
          </cell>
          <cell r="CW382" t="str">
            <v>Flush toilet (municipal)</v>
          </cell>
          <cell r="DO382" t="str">
            <v>1650</v>
          </cell>
          <cell r="DP382" t="str">
            <v xml:space="preserve"> </v>
          </cell>
          <cell r="EH382">
            <v>2</v>
          </cell>
          <cell r="EM382" t="str">
            <v/>
          </cell>
          <cell r="EN382" t="str">
            <v/>
          </cell>
          <cell r="EO382" t="str">
            <v/>
          </cell>
          <cell r="EP382" t="str">
            <v/>
          </cell>
          <cell r="EQ382" t="str">
            <v/>
          </cell>
          <cell r="FH382" t="str">
            <v/>
          </cell>
          <cell r="FI382" t="str">
            <v/>
          </cell>
          <cell r="FP382">
            <v>0</v>
          </cell>
          <cell r="FR382">
            <v>0</v>
          </cell>
          <cell r="FT382">
            <v>0</v>
          </cell>
          <cell r="FV382">
            <v>0</v>
          </cell>
          <cell r="FW382">
            <v>0</v>
          </cell>
          <cell r="GA382" t="str">
            <v/>
          </cell>
          <cell r="GC382" t="str">
            <v>Yes</v>
          </cell>
          <cell r="GD382">
            <v>0</v>
          </cell>
          <cell r="GE382">
            <v>0</v>
          </cell>
          <cell r="GF382">
            <v>0</v>
          </cell>
          <cell r="GG382" t="str">
            <v>0</v>
          </cell>
          <cell r="GH382" t="str">
            <v>0</v>
          </cell>
          <cell r="GI382" t="str">
            <v>Municipal/Communal</v>
          </cell>
          <cell r="GJ382" t="str">
            <v>Less than 75%</v>
          </cell>
          <cell r="GK382" t="str">
            <v>NO</v>
          </cell>
          <cell r="GL382">
            <v>0</v>
          </cell>
          <cell r="GR382" t="str">
            <v>Reticulated for drinking purposes, Reticulated for water borne sewerage system</v>
          </cell>
          <cell r="GS382" t="str">
            <v>Not needed</v>
          </cell>
          <cell r="GT382" t="str">
            <v/>
          </cell>
          <cell r="GU382">
            <v>5</v>
          </cell>
          <cell r="GV382">
            <v>4</v>
          </cell>
          <cell r="GW382">
            <v>1</v>
          </cell>
          <cell r="GX382">
            <v>0.25</v>
          </cell>
          <cell r="GY382" t="str">
            <v>3</v>
          </cell>
          <cell r="GZ382">
            <v>2</v>
          </cell>
          <cell r="HA382">
            <v>1</v>
          </cell>
          <cell r="HB382">
            <v>0.5</v>
          </cell>
          <cell r="HC382">
            <v>0</v>
          </cell>
          <cell r="HD382">
            <v>1</v>
          </cell>
          <cell r="HE382" t="str">
            <v>1</v>
          </cell>
          <cell r="HF382">
            <v>0</v>
          </cell>
          <cell r="HG382" t="str">
            <v>0</v>
          </cell>
          <cell r="HH382">
            <v>0</v>
          </cell>
          <cell r="HI382">
            <v>0</v>
          </cell>
          <cell r="HJ382">
            <v>0</v>
          </cell>
          <cell r="HK382">
            <v>0</v>
          </cell>
          <cell r="HL382">
            <v>0</v>
          </cell>
          <cell r="HM382">
            <v>0</v>
          </cell>
          <cell r="HN382">
            <v>0</v>
          </cell>
          <cell r="HO382" t="str">
            <v>0</v>
          </cell>
          <cell r="HP382">
            <v>0</v>
          </cell>
          <cell r="HQ382" t="str">
            <v>0</v>
          </cell>
          <cell r="HR382">
            <v>2</v>
          </cell>
          <cell r="HS382">
            <v>2</v>
          </cell>
          <cell r="HT382">
            <v>5</v>
          </cell>
          <cell r="HU382">
            <v>3</v>
          </cell>
          <cell r="HW382">
            <v>0</v>
          </cell>
          <cell r="HX382">
            <v>0</v>
          </cell>
          <cell r="HY382" t="str">
            <v>0</v>
          </cell>
          <cell r="HZ382" t="str">
            <v>0</v>
          </cell>
          <cell r="IA382">
            <v>3</v>
          </cell>
          <cell r="IB382">
            <v>3</v>
          </cell>
          <cell r="IC382">
            <v>0</v>
          </cell>
          <cell r="ID382">
            <v>0</v>
          </cell>
          <cell r="IE382">
            <v>1</v>
          </cell>
          <cell r="IF382">
            <v>1</v>
          </cell>
          <cell r="IG382">
            <v>198538.8</v>
          </cell>
          <cell r="IH382" t="str">
            <v>10943952,68</v>
          </cell>
          <cell r="II382" t="str">
            <v>TBD</v>
          </cell>
          <cell r="IJ382">
            <v>3789652.2839000002</v>
          </cell>
          <cell r="IK382">
            <v>11600589.8408</v>
          </cell>
          <cell r="IL382">
            <v>2678022.0074</v>
          </cell>
          <cell r="IM382">
            <v>3583797.5476000002</v>
          </cell>
          <cell r="IN382" t="str">
            <v>198538,8</v>
          </cell>
          <cell r="IP382">
            <v>-11402051.0408</v>
          </cell>
          <cell r="IQ382">
            <v>1.8141416099999998E-2</v>
          </cell>
          <cell r="IS382">
            <v>100</v>
          </cell>
          <cell r="IT382">
            <v>5</v>
          </cell>
          <cell r="IU382" t="str">
            <v>PREVENTATIVE MAINTENANCE</v>
          </cell>
        </row>
        <row r="383">
          <cell r="A383" t="str">
            <v>MAREMANE PRIMARY SCHOOL</v>
          </cell>
          <cell r="B383" t="str">
            <v>GOVERNMENT SCHOOL</v>
          </cell>
          <cell r="C383" t="str">
            <v>NCPRP0129</v>
          </cell>
          <cell r="D383">
            <v>300101105</v>
          </cell>
          <cell r="E383" t="str">
            <v/>
          </cell>
          <cell r="F383" t="str">
            <v>JOHN TAOLO GAETSEWE</v>
          </cell>
          <cell r="G383" t="str">
            <v>JOE MOROLONG</v>
          </cell>
          <cell r="H383" t="str">
            <v>KURUMAN</v>
          </cell>
          <cell r="I383" t="str">
            <v>PADSTOWN</v>
          </cell>
          <cell r="J383" t="str">
            <v>STAND NO.:E38, PADSTOW VILLAGE, KURUMAN, 8460</v>
          </cell>
          <cell r="K383" t="str">
            <v>-26.825941</v>
          </cell>
          <cell r="L383" t="str">
            <v>23.202204</v>
          </cell>
          <cell r="M383">
            <v>6</v>
          </cell>
          <cell r="N383" t="str">
            <v>KB LEKGETHO</v>
          </cell>
          <cell r="O383" t="str">
            <v>1</v>
          </cell>
          <cell r="P383" t="str">
            <v>JEANETTE  DIPUO MASIANE</v>
          </cell>
          <cell r="Q383" t="str">
            <v>0537752255</v>
          </cell>
          <cell r="R383" t="str">
            <v>0824769476</v>
          </cell>
          <cell r="S383" t="str">
            <v>MAREMANEPRIMARY@GMAIL.COM</v>
          </cell>
          <cell r="T383" t="str">
            <v>YES</v>
          </cell>
          <cell r="U383" t="str">
            <v>RURAL</v>
          </cell>
          <cell r="V383" t="str">
            <v>RE/50</v>
          </cell>
          <cell r="W383" t="str">
            <v>0,9907</v>
          </cell>
          <cell r="X383">
            <v>2.8</v>
          </cell>
          <cell r="Y383" t="str">
            <v>-1,8093</v>
          </cell>
          <cell r="AA383" t="str">
            <v>PERMANENT</v>
          </cell>
          <cell r="AB383" t="str">
            <v/>
          </cell>
          <cell r="AC383" t="str">
            <v/>
          </cell>
          <cell r="AD383" t="str">
            <v>PROVINCIAL</v>
          </cell>
          <cell r="AE383" t="str">
            <v/>
          </cell>
          <cell r="AF383" t="str">
            <v/>
          </cell>
          <cell r="AG383" t="str">
            <v>OPERATIONAL (LEARNERS AT THE SCHOOL)</v>
          </cell>
          <cell r="AH383" t="str">
            <v>PUBLIC</v>
          </cell>
          <cell r="AI383" t="str">
            <v>PUBLIC ORDINARY SCHOOL</v>
          </cell>
          <cell r="AJ383" t="str">
            <v xml:space="preserve">PRIMARY </v>
          </cell>
          <cell r="AK383">
            <v>202</v>
          </cell>
          <cell r="AL383" t="str">
            <v xml:space="preserve">SMALL PRIMARY </v>
          </cell>
          <cell r="AM383" t="str">
            <v xml:space="preserve">LEVEL 1 PRIMARY SCHOOL </v>
          </cell>
          <cell r="AN383" t="str">
            <v>GRADE R</v>
          </cell>
          <cell r="AO383" t="str">
            <v>GRADE 7</v>
          </cell>
          <cell r="AP383" t="str">
            <v>185</v>
          </cell>
          <cell r="AQ383">
            <v>214</v>
          </cell>
          <cell r="AR383">
            <v>190</v>
          </cell>
          <cell r="AS383">
            <v>177</v>
          </cell>
          <cell r="AT383">
            <v>190</v>
          </cell>
          <cell r="AU383">
            <v>180</v>
          </cell>
          <cell r="AV383">
            <v>172</v>
          </cell>
          <cell r="AW383">
            <v>165</v>
          </cell>
          <cell r="AX383">
            <v>223</v>
          </cell>
          <cell r="AY383">
            <v>181</v>
          </cell>
          <cell r="AZ383">
            <v>209</v>
          </cell>
          <cell r="BA383">
            <v>192</v>
          </cell>
          <cell r="BB383">
            <v>206</v>
          </cell>
          <cell r="BC383">
            <v>202</v>
          </cell>
          <cell r="BK383" t="str">
            <v>C3</v>
          </cell>
          <cell r="BL383" t="str">
            <v>C3</v>
          </cell>
          <cell r="BM383" t="str">
            <v>C3</v>
          </cell>
          <cell r="CW383" t="str">
            <v>Flush toilet (septic tank)</v>
          </cell>
          <cell r="DO383" t="str">
            <v>395,66</v>
          </cell>
          <cell r="DP383" t="str">
            <v xml:space="preserve"> </v>
          </cell>
          <cell r="EH383">
            <v>6</v>
          </cell>
          <cell r="EM383" t="str">
            <v>YES</v>
          </cell>
          <cell r="EN383" t="str">
            <v/>
          </cell>
          <cell r="EO383" t="str">
            <v/>
          </cell>
          <cell r="EP383" t="str">
            <v/>
          </cell>
          <cell r="EQ383" t="str">
            <v/>
          </cell>
          <cell r="FH383" t="str">
            <v/>
          </cell>
          <cell r="FI383" t="str">
            <v/>
          </cell>
          <cell r="FP383">
            <v>0</v>
          </cell>
          <cell r="FR383">
            <v>0</v>
          </cell>
          <cell r="FT383">
            <v>0</v>
          </cell>
          <cell r="FV383">
            <v>0</v>
          </cell>
          <cell r="FW383">
            <v>0</v>
          </cell>
          <cell r="GA383" t="str">
            <v/>
          </cell>
          <cell r="GC383" t="str">
            <v>Yes</v>
          </cell>
          <cell r="GD383">
            <v>0</v>
          </cell>
          <cell r="GE383">
            <v>0</v>
          </cell>
          <cell r="GF383">
            <v>0</v>
          </cell>
          <cell r="GG383" t="str">
            <v>0</v>
          </cell>
          <cell r="GH383" t="str">
            <v>0</v>
          </cell>
          <cell r="GI383" t="str">
            <v>Borehole/Well on site</v>
          </cell>
          <cell r="GJ383" t="str">
            <v>Less than 50%</v>
          </cell>
          <cell r="GK383" t="str">
            <v>YES</v>
          </cell>
          <cell r="GL383">
            <v>3</v>
          </cell>
          <cell r="GM383">
            <v>15000</v>
          </cell>
          <cell r="GN383" t="str">
            <v>3 x 5kl</v>
          </cell>
          <cell r="GR383" t="str">
            <v>Reticulated for drinking purposes, Reticulated for vegetable garden</v>
          </cell>
          <cell r="GS383" t="str">
            <v>Less than 75% needed</v>
          </cell>
          <cell r="GT383" t="str">
            <v/>
          </cell>
          <cell r="GU383">
            <v>13</v>
          </cell>
          <cell r="GV383">
            <v>12</v>
          </cell>
          <cell r="GW383">
            <v>1</v>
          </cell>
          <cell r="GX383">
            <v>0.41666666666666669</v>
          </cell>
          <cell r="GY383" t="str">
            <v>18</v>
          </cell>
          <cell r="GZ383">
            <v>8</v>
          </cell>
          <cell r="HA383">
            <v>3</v>
          </cell>
          <cell r="HB383">
            <v>0.375</v>
          </cell>
          <cell r="HC383">
            <v>0</v>
          </cell>
          <cell r="HD383">
            <v>1</v>
          </cell>
          <cell r="HE383" t="str">
            <v>0</v>
          </cell>
          <cell r="HF383">
            <v>0</v>
          </cell>
          <cell r="HG383" t="str">
            <v>0</v>
          </cell>
          <cell r="HH383">
            <v>0</v>
          </cell>
          <cell r="HI383">
            <v>0</v>
          </cell>
          <cell r="HJ383">
            <v>0</v>
          </cell>
          <cell r="HK383">
            <v>0</v>
          </cell>
          <cell r="HL383">
            <v>1</v>
          </cell>
          <cell r="HM383">
            <v>1</v>
          </cell>
          <cell r="HN383">
            <v>0</v>
          </cell>
          <cell r="HO383" t="str">
            <v>0</v>
          </cell>
          <cell r="HP383">
            <v>0</v>
          </cell>
          <cell r="HQ383" t="str">
            <v>0</v>
          </cell>
          <cell r="HR383">
            <v>5</v>
          </cell>
          <cell r="HS383">
            <v>5</v>
          </cell>
          <cell r="HT383">
            <v>8</v>
          </cell>
          <cell r="HU383">
            <v>3</v>
          </cell>
          <cell r="HW383">
            <v>0</v>
          </cell>
          <cell r="HX383">
            <v>1</v>
          </cell>
          <cell r="HY383" t="str">
            <v>1</v>
          </cell>
          <cell r="HZ383" t="str">
            <v>0</v>
          </cell>
          <cell r="IA383">
            <v>7</v>
          </cell>
          <cell r="IB383">
            <v>7</v>
          </cell>
          <cell r="IC383">
            <v>0</v>
          </cell>
          <cell r="ID383">
            <v>0</v>
          </cell>
          <cell r="IE383">
            <v>1</v>
          </cell>
          <cell r="IF383">
            <v>1</v>
          </cell>
          <cell r="IG383">
            <v>2820656.79</v>
          </cell>
          <cell r="IH383" t="str">
            <v>30810547,71</v>
          </cell>
          <cell r="II383" t="str">
            <v>1949</v>
          </cell>
          <cell r="IJ383">
            <v>5085618.28</v>
          </cell>
          <cell r="IK383">
            <v>32659180.5726</v>
          </cell>
          <cell r="IL383">
            <v>2868943.2434999999</v>
          </cell>
          <cell r="IM383">
            <v>3839293.2291000001</v>
          </cell>
          <cell r="IN383" t="str">
            <v>2820656,79</v>
          </cell>
          <cell r="IP383">
            <v>-29838523.782600001</v>
          </cell>
          <cell r="IQ383">
            <v>9.1548414396999997E-2</v>
          </cell>
          <cell r="IS383">
            <v>100</v>
          </cell>
          <cell r="IT383">
            <v>5</v>
          </cell>
          <cell r="IU383" t="str">
            <v>CORRECTIVE MAINTENANCE</v>
          </cell>
        </row>
        <row r="384">
          <cell r="A384" t="str">
            <v>MARUMO INTERMEDIATE SCHOOL</v>
          </cell>
          <cell r="B384" t="str">
            <v>PRIVATE PROPERTY</v>
          </cell>
          <cell r="C384" t="str">
            <v>NCPRP0132</v>
          </cell>
          <cell r="D384">
            <v>300101121</v>
          </cell>
          <cell r="E384" t="str">
            <v/>
          </cell>
          <cell r="F384" t="str">
            <v>JOHN TAOLO GAETSEWE</v>
          </cell>
          <cell r="G384" t="str">
            <v>JOE MOROLONG</v>
          </cell>
          <cell r="H384" t="str">
            <v>KURUMAN</v>
          </cell>
          <cell r="I384" t="str">
            <v>KURUMAN</v>
          </cell>
          <cell r="J384" t="str">
            <v>106 KGATLAGOMO, KURUMAN, 8460</v>
          </cell>
          <cell r="K384" t="str">
            <v>-27.187807</v>
          </cell>
          <cell r="L384" t="str">
            <v>23.875435</v>
          </cell>
          <cell r="M384">
            <v>7</v>
          </cell>
          <cell r="N384" t="str">
            <v>ME MALELE</v>
          </cell>
          <cell r="O384" t="str">
            <v>1</v>
          </cell>
          <cell r="T384" t="str">
            <v>NO</v>
          </cell>
          <cell r="U384" t="str">
            <v>RURAL</v>
          </cell>
          <cell r="V384" t="str">
            <v>106</v>
          </cell>
          <cell r="W384" t="str">
            <v>1,7807</v>
          </cell>
          <cell r="X384">
            <v>4.8</v>
          </cell>
          <cell r="Y384" t="str">
            <v>-3,0193</v>
          </cell>
          <cell r="Z384">
            <v>373</v>
          </cell>
          <cell r="AA384" t="str">
            <v>TEMPORARY</v>
          </cell>
          <cell r="AB384" t="str">
            <v>LEASED</v>
          </cell>
          <cell r="AC384" t="str">
            <v>FARM SECTION 14</v>
          </cell>
          <cell r="AD384" t="str">
            <v>PRIVATE / COMMERCIAL</v>
          </cell>
          <cell r="AE384" t="str">
            <v>YES</v>
          </cell>
          <cell r="AF384" t="str">
            <v>MOGOTSI.K</v>
          </cell>
          <cell r="AG384" t="str">
            <v>OPERATIONAL (LEARNERS AT THE SCHOOL)</v>
          </cell>
          <cell r="AH384" t="str">
            <v>PUBLIC</v>
          </cell>
          <cell r="AI384" t="str">
            <v>PUBLIC ORDINARY SCHOOL</v>
          </cell>
          <cell r="AJ384" t="str">
            <v>INTERMEDIATE</v>
          </cell>
          <cell r="AK384">
            <v>78</v>
          </cell>
          <cell r="AL384" t="str">
            <v>MICRO INTERMEDIATE</v>
          </cell>
          <cell r="AM384" t="str">
            <v xml:space="preserve">LEVEL 0 SECONDARY SCHOOL </v>
          </cell>
          <cell r="AN384" t="str">
            <v>GRADE 8</v>
          </cell>
          <cell r="AO384" t="str">
            <v>GRADE 10</v>
          </cell>
          <cell r="AP384" t="str">
            <v>122</v>
          </cell>
          <cell r="AQ384">
            <v>125</v>
          </cell>
          <cell r="AR384">
            <v>100</v>
          </cell>
          <cell r="AS384">
            <v>100</v>
          </cell>
          <cell r="AT384">
            <v>88</v>
          </cell>
          <cell r="AU384">
            <v>96</v>
          </cell>
          <cell r="AV384">
            <v>80</v>
          </cell>
          <cell r="AW384">
            <v>88</v>
          </cell>
          <cell r="AX384">
            <v>81</v>
          </cell>
          <cell r="AY384">
            <v>68</v>
          </cell>
          <cell r="AZ384">
            <v>62</v>
          </cell>
          <cell r="BA384">
            <v>61</v>
          </cell>
          <cell r="BB384">
            <v>73</v>
          </cell>
          <cell r="BC384">
            <v>78</v>
          </cell>
          <cell r="BK384" t="str">
            <v>C1</v>
          </cell>
          <cell r="BL384" t="str">
            <v>C1</v>
          </cell>
          <cell r="BM384" t="str">
            <v>C1</v>
          </cell>
          <cell r="CW384" t="str">
            <v>Flush toilet (septic tank)</v>
          </cell>
          <cell r="DO384" t="str">
            <v>742,08</v>
          </cell>
          <cell r="DP384" t="str">
            <v>WELDED MESH</v>
          </cell>
          <cell r="EH384">
            <v>8</v>
          </cell>
          <cell r="EM384" t="str">
            <v/>
          </cell>
          <cell r="EN384" t="str">
            <v/>
          </cell>
          <cell r="EO384" t="str">
            <v/>
          </cell>
          <cell r="EP384" t="str">
            <v/>
          </cell>
          <cell r="EQ384" t="str">
            <v/>
          </cell>
          <cell r="FH384" t="str">
            <v/>
          </cell>
          <cell r="FI384" t="str">
            <v>OWNER: K MOGOTSI</v>
          </cell>
          <cell r="FJ384" t="str">
            <v>CHECK CONDITION</v>
          </cell>
          <cell r="FP384">
            <v>0</v>
          </cell>
          <cell r="FR384">
            <v>0</v>
          </cell>
          <cell r="FT384">
            <v>0</v>
          </cell>
          <cell r="FV384">
            <v>0</v>
          </cell>
          <cell r="FW384">
            <v>0</v>
          </cell>
          <cell r="GA384" t="str">
            <v/>
          </cell>
          <cell r="GC384" t="str">
            <v>Yes</v>
          </cell>
          <cell r="GD384">
            <v>0</v>
          </cell>
          <cell r="GE384">
            <v>0</v>
          </cell>
          <cell r="GF384">
            <v>0</v>
          </cell>
          <cell r="GG384" t="str">
            <v>0</v>
          </cell>
          <cell r="GH384" t="str">
            <v>0</v>
          </cell>
          <cell r="GI384" t="str">
            <v>Borehole/Well on site</v>
          </cell>
          <cell r="GJ384" t="str">
            <v>Always available</v>
          </cell>
          <cell r="GK384" t="str">
            <v>YES</v>
          </cell>
          <cell r="GL384">
            <v>1</v>
          </cell>
          <cell r="GM384">
            <v>5000</v>
          </cell>
          <cell r="GN384" t="str">
            <v>1 x 5kl</v>
          </cell>
          <cell r="GR384" t="str">
            <v>Reticulated for drinking purposes, Reticulated for vegetable garden</v>
          </cell>
          <cell r="GS384" t="str">
            <v>Less than 50% needed</v>
          </cell>
          <cell r="GT384" t="str">
            <v/>
          </cell>
          <cell r="GU384">
            <v>8</v>
          </cell>
          <cell r="GV384">
            <v>4</v>
          </cell>
          <cell r="GW384">
            <v>4</v>
          </cell>
          <cell r="GX384">
            <v>0.25</v>
          </cell>
          <cell r="GY384" t="str">
            <v>0</v>
          </cell>
          <cell r="GZ384">
            <v>2</v>
          </cell>
          <cell r="HA384">
            <v>2</v>
          </cell>
          <cell r="HB384">
            <v>1</v>
          </cell>
          <cell r="HC384">
            <v>0</v>
          </cell>
          <cell r="HD384">
            <v>1</v>
          </cell>
          <cell r="HE384" t="str">
            <v>0</v>
          </cell>
          <cell r="HF384">
            <v>0</v>
          </cell>
          <cell r="HG384" t="str">
            <v>0</v>
          </cell>
          <cell r="HH384">
            <v>0</v>
          </cell>
          <cell r="HI384">
            <v>0</v>
          </cell>
          <cell r="HJ384">
            <v>0</v>
          </cell>
          <cell r="HK384">
            <v>0</v>
          </cell>
          <cell r="HL384">
            <v>0</v>
          </cell>
          <cell r="HM384">
            <v>0</v>
          </cell>
          <cell r="HN384">
            <v>0</v>
          </cell>
          <cell r="HO384" t="str">
            <v>0</v>
          </cell>
          <cell r="HP384">
            <v>0</v>
          </cell>
          <cell r="HQ384" t="str">
            <v>0</v>
          </cell>
          <cell r="HR384">
            <v>4</v>
          </cell>
          <cell r="HS384">
            <v>4</v>
          </cell>
          <cell r="HT384">
            <v>5</v>
          </cell>
          <cell r="HU384">
            <v>1</v>
          </cell>
          <cell r="HW384">
            <v>0</v>
          </cell>
          <cell r="HX384">
            <v>1</v>
          </cell>
          <cell r="HY384" t="str">
            <v>1</v>
          </cell>
          <cell r="HZ384" t="str">
            <v>0</v>
          </cell>
          <cell r="IA384">
            <v>7</v>
          </cell>
          <cell r="IB384">
            <v>7</v>
          </cell>
          <cell r="IC384">
            <v>2</v>
          </cell>
          <cell r="ID384">
            <v>2</v>
          </cell>
          <cell r="IE384">
            <v>1</v>
          </cell>
          <cell r="IF384">
            <v>0</v>
          </cell>
          <cell r="IG384">
            <v>1315796.72</v>
          </cell>
          <cell r="IH384" t="str">
            <v>8581988,13</v>
          </cell>
          <cell r="II384" t="str">
            <v>1940</v>
          </cell>
          <cell r="IJ384">
            <v>5602741.4518999998</v>
          </cell>
          <cell r="IK384">
            <v>11107216.181299999</v>
          </cell>
          <cell r="IL384">
            <v>622740.52359999996</v>
          </cell>
          <cell r="IM384">
            <v>833367.29680000001</v>
          </cell>
          <cell r="IN384" t="str">
            <v>1315796,72</v>
          </cell>
          <cell r="IP384">
            <v>-9791419.4614000004</v>
          </cell>
          <cell r="IQ384">
            <v>0.15332073399999999</v>
          </cell>
          <cell r="IS384">
            <v>100</v>
          </cell>
          <cell r="IT384">
            <v>5</v>
          </cell>
          <cell r="IU384" t="str">
            <v>CORRECTIVE MAINTENANCE</v>
          </cell>
        </row>
        <row r="385">
          <cell r="A385" t="str">
            <v>MARUPING PRIMARY SCHOOL</v>
          </cell>
          <cell r="B385" t="str">
            <v>GOVERNMENT SCHOOL</v>
          </cell>
          <cell r="C385" t="str">
            <v>NCPRP0090</v>
          </cell>
          <cell r="D385">
            <v>300101123</v>
          </cell>
          <cell r="E385" t="str">
            <v/>
          </cell>
          <cell r="F385" t="str">
            <v>JOHN TAOLO GAETSEWE</v>
          </cell>
          <cell r="G385" t="str">
            <v>GA-SEGONYANA</v>
          </cell>
          <cell r="H385" t="str">
            <v>KURUMAN</v>
          </cell>
          <cell r="I385" t="str">
            <v>FARMING AREA</v>
          </cell>
          <cell r="J385" t="str">
            <v>FARM NO 2019, KURUMAN, 8460</v>
          </cell>
          <cell r="K385" t="str">
            <v>-27.348024</v>
          </cell>
          <cell r="L385" t="str">
            <v>23.363046</v>
          </cell>
          <cell r="M385">
            <v>3</v>
          </cell>
          <cell r="N385" t="str">
            <v>GJ BUYS</v>
          </cell>
          <cell r="O385" t="str">
            <v>1</v>
          </cell>
          <cell r="P385" t="str">
            <v>TAOLOETSILE PETER KERIA</v>
          </cell>
          <cell r="Q385" t="str">
            <v>0765162739</v>
          </cell>
          <cell r="R385" t="str">
            <v>0728658175</v>
          </cell>
          <cell r="S385" t="str">
            <v>MARUPINGPRIMARY@GMAIL.COM</v>
          </cell>
          <cell r="T385" t="str">
            <v>YES</v>
          </cell>
          <cell r="U385" t="str">
            <v>RURAL</v>
          </cell>
          <cell r="V385" t="str">
            <v>PTN 10, FARM 219</v>
          </cell>
          <cell r="W385" t="str">
            <v>2,1456</v>
          </cell>
          <cell r="X385">
            <v>2.8</v>
          </cell>
          <cell r="Y385" t="str">
            <v>-0,6544</v>
          </cell>
          <cell r="Z385">
            <v>1225</v>
          </cell>
          <cell r="AA385" t="str">
            <v>PERMANENT</v>
          </cell>
          <cell r="AB385" t="str">
            <v/>
          </cell>
          <cell r="AC385" t="str">
            <v/>
          </cell>
          <cell r="AD385" t="str">
            <v>PROVINCIAL</v>
          </cell>
          <cell r="AE385" t="str">
            <v/>
          </cell>
          <cell r="AF385" t="str">
            <v/>
          </cell>
          <cell r="AG385" t="str">
            <v>OPERATIONAL (LEARNERS AT THE SCHOOL)</v>
          </cell>
          <cell r="AH385" t="str">
            <v>PUBLIC</v>
          </cell>
          <cell r="AI385" t="str">
            <v>PUBLIC ORDINARY SCHOOL</v>
          </cell>
          <cell r="AJ385" t="str">
            <v xml:space="preserve">PRIMARY </v>
          </cell>
          <cell r="AK385">
            <v>971</v>
          </cell>
          <cell r="AL385" t="str">
            <v xml:space="preserve">MEGA PRIMARY </v>
          </cell>
          <cell r="AM385" t="str">
            <v xml:space="preserve">LEVEL 2 PRIMARY SCHOOL </v>
          </cell>
          <cell r="AN385" t="str">
            <v>GRADE R</v>
          </cell>
          <cell r="AO385" t="str">
            <v>GRADE 7</v>
          </cell>
          <cell r="AP385" t="str">
            <v>699</v>
          </cell>
          <cell r="AQ385">
            <v>674</v>
          </cell>
          <cell r="AR385">
            <v>727</v>
          </cell>
          <cell r="AS385">
            <v>734</v>
          </cell>
          <cell r="AT385">
            <v>741</v>
          </cell>
          <cell r="AU385">
            <v>788</v>
          </cell>
          <cell r="AV385">
            <v>469</v>
          </cell>
          <cell r="AW385">
            <v>455</v>
          </cell>
          <cell r="AX385">
            <v>506</v>
          </cell>
          <cell r="AY385">
            <v>439</v>
          </cell>
          <cell r="AZ385">
            <v>432</v>
          </cell>
          <cell r="BA385">
            <v>448</v>
          </cell>
          <cell r="BB385">
            <v>455</v>
          </cell>
          <cell r="BC385">
            <v>971</v>
          </cell>
          <cell r="BE385">
            <v>0</v>
          </cell>
          <cell r="BK385" t="str">
            <v>C3</v>
          </cell>
          <cell r="BL385" t="str">
            <v>C3</v>
          </cell>
          <cell r="BM385" t="str">
            <v>C3</v>
          </cell>
          <cell r="CW385" t="str">
            <v>Flush toilet (septic tank)</v>
          </cell>
          <cell r="DO385" t="str">
            <v>614,53</v>
          </cell>
          <cell r="DP385" t="str">
            <v>WELDED MESH</v>
          </cell>
          <cell r="EH385">
            <v>4</v>
          </cell>
          <cell r="EM385" t="str">
            <v>YES</v>
          </cell>
          <cell r="EN385" t="str">
            <v/>
          </cell>
          <cell r="EO385" t="str">
            <v/>
          </cell>
          <cell r="EP385" t="str">
            <v/>
          </cell>
          <cell r="EQ385" t="str">
            <v/>
          </cell>
          <cell r="FH385" t="str">
            <v/>
          </cell>
          <cell r="FP385">
            <v>8868858.8797999993</v>
          </cell>
          <cell r="FR385">
            <v>8868858.8797999993</v>
          </cell>
          <cell r="FT385">
            <v>8868858.8797999993</v>
          </cell>
          <cell r="FV385">
            <v>8868858.8797999993</v>
          </cell>
          <cell r="FW385">
            <v>35475435.519500002</v>
          </cell>
          <cell r="GA385" t="str">
            <v/>
          </cell>
          <cell r="GC385" t="str">
            <v>Yes</v>
          </cell>
          <cell r="GD385">
            <v>0</v>
          </cell>
          <cell r="GE385">
            <v>0</v>
          </cell>
          <cell r="GF385">
            <v>3</v>
          </cell>
          <cell r="GG385" t="str">
            <v>0</v>
          </cell>
          <cell r="GH385" t="str">
            <v>0</v>
          </cell>
          <cell r="GI385" t="str">
            <v>Borehole/Well on site, Municipal/Communal</v>
          </cell>
          <cell r="GJ385" t="str">
            <v>Less than 75%</v>
          </cell>
          <cell r="GK385" t="str">
            <v>YES</v>
          </cell>
          <cell r="GL385">
            <v>4</v>
          </cell>
          <cell r="GM385">
            <v>20000</v>
          </cell>
          <cell r="GN385" t="str">
            <v>4 x 5kl</v>
          </cell>
          <cell r="GR385" t="str">
            <v>Reticulated for drinking purposes, Reticulated for vegetable garden, Reticulated for water borne sewerage system</v>
          </cell>
          <cell r="GS385" t="str">
            <v>Less than 75% needed</v>
          </cell>
          <cell r="GT385" t="str">
            <v/>
          </cell>
          <cell r="GU385">
            <v>24</v>
          </cell>
          <cell r="GV385">
            <v>16</v>
          </cell>
          <cell r="GW385">
            <v>8</v>
          </cell>
          <cell r="GX385">
            <v>0</v>
          </cell>
          <cell r="GY385" t="str">
            <v>2</v>
          </cell>
          <cell r="GZ385">
            <v>9</v>
          </cell>
          <cell r="HA385">
            <v>7</v>
          </cell>
          <cell r="HB385">
            <v>0.77777777777777779</v>
          </cell>
          <cell r="HC385">
            <v>0</v>
          </cell>
          <cell r="HD385">
            <v>1</v>
          </cell>
          <cell r="HE385" t="str">
            <v>0</v>
          </cell>
          <cell r="HF385">
            <v>0</v>
          </cell>
          <cell r="HG385" t="str">
            <v>0</v>
          </cell>
          <cell r="HH385">
            <v>1</v>
          </cell>
          <cell r="HI385">
            <v>1</v>
          </cell>
          <cell r="HJ385">
            <v>0</v>
          </cell>
          <cell r="HK385">
            <v>0</v>
          </cell>
          <cell r="HL385">
            <v>1</v>
          </cell>
          <cell r="HM385">
            <v>1</v>
          </cell>
          <cell r="HN385">
            <v>0</v>
          </cell>
          <cell r="HO385" t="str">
            <v>0</v>
          </cell>
          <cell r="HP385">
            <v>0</v>
          </cell>
          <cell r="HQ385" t="str">
            <v>0</v>
          </cell>
          <cell r="HR385">
            <v>3</v>
          </cell>
          <cell r="HS385">
            <v>3</v>
          </cell>
          <cell r="HT385">
            <v>10</v>
          </cell>
          <cell r="HU385">
            <v>7</v>
          </cell>
          <cell r="HW385">
            <v>0</v>
          </cell>
          <cell r="HX385">
            <v>1</v>
          </cell>
          <cell r="HY385" t="str">
            <v>1</v>
          </cell>
          <cell r="HZ385" t="str">
            <v>0</v>
          </cell>
          <cell r="IA385">
            <v>16</v>
          </cell>
          <cell r="IB385">
            <v>16</v>
          </cell>
          <cell r="IC385">
            <v>1</v>
          </cell>
          <cell r="ID385">
            <v>2</v>
          </cell>
          <cell r="IE385">
            <v>1</v>
          </cell>
          <cell r="IF385">
            <v>0</v>
          </cell>
          <cell r="IG385">
            <v>3065420.23</v>
          </cell>
          <cell r="IH385" t="str">
            <v>22404659,33</v>
          </cell>
          <cell r="II385" t="str">
            <v>2007</v>
          </cell>
          <cell r="IJ385">
            <v>3000001</v>
          </cell>
          <cell r="IK385">
            <v>23465860.102200001</v>
          </cell>
          <cell r="IL385">
            <v>1408541.6527</v>
          </cell>
          <cell r="IM385">
            <v>1884946.4667</v>
          </cell>
          <cell r="IN385" t="str">
            <v>2852110,04</v>
          </cell>
          <cell r="IP385">
            <v>-20613750.062199999</v>
          </cell>
          <cell r="IQ385">
            <v>0.12883553521999999</v>
          </cell>
          <cell r="IS385">
            <v>100</v>
          </cell>
          <cell r="IT385">
            <v>5</v>
          </cell>
          <cell r="IU385" t="str">
            <v>PREVENTATIVE MAINTENANCE</v>
          </cell>
        </row>
        <row r="386">
          <cell r="A386" t="str">
            <v>MASANKONG PRIMARY SCHOOL</v>
          </cell>
          <cell r="B386" t="str">
            <v>GOVERNMENT SCHOOL</v>
          </cell>
          <cell r="C386" t="str">
            <v>NCPRP0302</v>
          </cell>
          <cell r="D386">
            <v>300101125</v>
          </cell>
          <cell r="E386" t="str">
            <v/>
          </cell>
          <cell r="F386" t="str">
            <v>JOHN TAOLO GAETSEWE</v>
          </cell>
          <cell r="G386" t="str">
            <v>JOE MOROLONG</v>
          </cell>
          <cell r="H386" t="str">
            <v>KURUMAN</v>
          </cell>
          <cell r="I386" t="str">
            <v>MASANKONG</v>
          </cell>
          <cell r="J386" t="str">
            <v>1, MASANKONG, MOTHIBISTAD, 8474</v>
          </cell>
          <cell r="K386" t="str">
            <v>-27.168427</v>
          </cell>
          <cell r="L386" t="str">
            <v>23.121119</v>
          </cell>
          <cell r="M386">
            <v>1</v>
          </cell>
          <cell r="N386" t="str">
            <v>MO SERAPELWANE</v>
          </cell>
          <cell r="O386" t="str">
            <v>1</v>
          </cell>
          <cell r="P386" t="str">
            <v>SEGOMOTSI SYLVIA SELABE</v>
          </cell>
          <cell r="Q386" t="str">
            <v>0355809008</v>
          </cell>
          <cell r="R386" t="str">
            <v>0728559179</v>
          </cell>
          <cell r="S386" t="str">
            <v>MASANKONGPSCH@GMAIL.COM</v>
          </cell>
          <cell r="T386" t="str">
            <v>NO</v>
          </cell>
          <cell r="U386" t="str">
            <v>RURAL</v>
          </cell>
          <cell r="V386" t="str">
            <v>FARM</v>
          </cell>
          <cell r="W386" t="str">
            <v>3,9757</v>
          </cell>
          <cell r="X386">
            <v>2.8</v>
          </cell>
          <cell r="Y386" t="str">
            <v>1,1757</v>
          </cell>
          <cell r="AA386" t="str">
            <v>PERMANENT</v>
          </cell>
          <cell r="AB386" t="str">
            <v/>
          </cell>
          <cell r="AC386" t="str">
            <v/>
          </cell>
          <cell r="AD386" t="str">
            <v>PROVINCIAL</v>
          </cell>
          <cell r="AE386" t="str">
            <v/>
          </cell>
          <cell r="AF386" t="str">
            <v/>
          </cell>
          <cell r="AG386" t="str">
            <v>OPERATIONAL (LEARNERS AT THE SCHOOL)</v>
          </cell>
          <cell r="AH386" t="str">
            <v>PUBLIC</v>
          </cell>
          <cell r="AI386" t="str">
            <v>PUBLIC ORDINARY SCHOOL</v>
          </cell>
          <cell r="AJ386" t="str">
            <v xml:space="preserve">PRIMARY </v>
          </cell>
          <cell r="AK386">
            <v>20</v>
          </cell>
          <cell r="AL386" t="str">
            <v xml:space="preserve">MICRO PRIMARY </v>
          </cell>
          <cell r="AM386" t="str">
            <v xml:space="preserve">LEVEL 0 PRIMARY SCHOOL </v>
          </cell>
          <cell r="AN386" t="str">
            <v>GRADE 1</v>
          </cell>
          <cell r="AO386" t="str">
            <v>GRADE 5</v>
          </cell>
          <cell r="AP386" t="str">
            <v>60</v>
          </cell>
          <cell r="AQ386">
            <v>60</v>
          </cell>
          <cell r="AR386">
            <v>63</v>
          </cell>
          <cell r="AS386">
            <v>59</v>
          </cell>
          <cell r="AT386">
            <v>69</v>
          </cell>
          <cell r="AU386">
            <v>63</v>
          </cell>
          <cell r="AV386">
            <v>51</v>
          </cell>
          <cell r="AW386">
            <v>56</v>
          </cell>
          <cell r="AX386">
            <v>55</v>
          </cell>
          <cell r="AY386">
            <v>54</v>
          </cell>
          <cell r="AZ386">
            <v>45</v>
          </cell>
          <cell r="BA386">
            <v>45</v>
          </cell>
          <cell r="BB386">
            <v>25</v>
          </cell>
          <cell r="BC386">
            <v>20</v>
          </cell>
          <cell r="BE386">
            <v>0</v>
          </cell>
          <cell r="BK386" t="str">
            <v>C3</v>
          </cell>
          <cell r="BL386" t="str">
            <v>C3</v>
          </cell>
          <cell r="BM386" t="str">
            <v>C3</v>
          </cell>
          <cell r="CW386" t="str">
            <v>VIP</v>
          </cell>
          <cell r="DO386" t="str">
            <v>797,64</v>
          </cell>
          <cell r="DP386" t="str">
            <v xml:space="preserve"> </v>
          </cell>
          <cell r="EH386">
            <v>1</v>
          </cell>
          <cell r="EM386" t="str">
            <v/>
          </cell>
          <cell r="EN386" t="str">
            <v/>
          </cell>
          <cell r="EO386" t="str">
            <v/>
          </cell>
          <cell r="EP386" t="str">
            <v/>
          </cell>
          <cell r="EQ386" t="str">
            <v/>
          </cell>
          <cell r="FH386" t="str">
            <v/>
          </cell>
          <cell r="FI386" t="str">
            <v/>
          </cell>
          <cell r="FP386">
            <v>0</v>
          </cell>
          <cell r="FR386">
            <v>0</v>
          </cell>
          <cell r="FT386">
            <v>0</v>
          </cell>
          <cell r="FV386">
            <v>0</v>
          </cell>
          <cell r="FW386">
            <v>0</v>
          </cell>
          <cell r="GA386" t="str">
            <v/>
          </cell>
          <cell r="GC386" t="str">
            <v>Yes</v>
          </cell>
          <cell r="GD386">
            <v>0</v>
          </cell>
          <cell r="GE386">
            <v>0</v>
          </cell>
          <cell r="GF386">
            <v>0</v>
          </cell>
          <cell r="GG386" t="str">
            <v>0</v>
          </cell>
          <cell r="GH386" t="str">
            <v>0</v>
          </cell>
          <cell r="GI386" t="str">
            <v>Municipal/Communal</v>
          </cell>
          <cell r="GJ386" t="str">
            <v>Less than 25%</v>
          </cell>
          <cell r="GK386" t="str">
            <v>YES</v>
          </cell>
          <cell r="GL386">
            <v>1</v>
          </cell>
          <cell r="GM386">
            <v>5000</v>
          </cell>
          <cell r="GN386" t="str">
            <v>1 x 5kl</v>
          </cell>
          <cell r="GR386" t="str">
            <v>Reticulated for drinking purposes, Reticulated for vegetable garden</v>
          </cell>
          <cell r="GS386" t="str">
            <v>Less than 100% needed</v>
          </cell>
          <cell r="GT386" t="str">
            <v/>
          </cell>
          <cell r="GU386">
            <v>2</v>
          </cell>
          <cell r="GV386">
            <v>4</v>
          </cell>
          <cell r="GW386">
            <v>-2</v>
          </cell>
          <cell r="GX386">
            <v>1</v>
          </cell>
          <cell r="GY386" t="str">
            <v>2</v>
          </cell>
          <cell r="GZ386">
            <v>2</v>
          </cell>
          <cell r="HA386">
            <v>1</v>
          </cell>
          <cell r="HB386">
            <v>0.5</v>
          </cell>
          <cell r="HC386">
            <v>0</v>
          </cell>
          <cell r="HD386">
            <v>1</v>
          </cell>
          <cell r="HE386" t="str">
            <v>0</v>
          </cell>
          <cell r="HF386">
            <v>0</v>
          </cell>
          <cell r="HG386" t="str">
            <v>0</v>
          </cell>
          <cell r="HH386">
            <v>0</v>
          </cell>
          <cell r="HI386">
            <v>0</v>
          </cell>
          <cell r="HJ386">
            <v>0</v>
          </cell>
          <cell r="HK386">
            <v>0</v>
          </cell>
          <cell r="HL386">
            <v>0</v>
          </cell>
          <cell r="HM386">
            <v>0</v>
          </cell>
          <cell r="HN386">
            <v>0</v>
          </cell>
          <cell r="HO386" t="str">
            <v>0</v>
          </cell>
          <cell r="HP386">
            <v>0</v>
          </cell>
          <cell r="HQ386" t="str">
            <v>0</v>
          </cell>
          <cell r="HR386">
            <v>0</v>
          </cell>
          <cell r="HS386">
            <v>0</v>
          </cell>
          <cell r="HT386">
            <v>5</v>
          </cell>
          <cell r="HU386">
            <v>5</v>
          </cell>
          <cell r="HW386">
            <v>0</v>
          </cell>
          <cell r="HX386">
            <v>0</v>
          </cell>
          <cell r="HY386" t="str">
            <v>0</v>
          </cell>
          <cell r="HZ386" t="str">
            <v>0</v>
          </cell>
          <cell r="IA386">
            <v>2</v>
          </cell>
          <cell r="IB386">
            <v>2</v>
          </cell>
          <cell r="IC386">
            <v>2</v>
          </cell>
          <cell r="ID386">
            <v>2</v>
          </cell>
          <cell r="IE386">
            <v>1</v>
          </cell>
          <cell r="IF386">
            <v>0</v>
          </cell>
          <cell r="IG386">
            <v>1215990.93</v>
          </cell>
          <cell r="IH386" t="str">
            <v>7701598,67</v>
          </cell>
          <cell r="II386" t="str">
            <v>1977</v>
          </cell>
          <cell r="IJ386">
            <v>1412012.52</v>
          </cell>
          <cell r="IK386">
            <v>7543045.8493999997</v>
          </cell>
          <cell r="IL386">
            <v>783102.7084</v>
          </cell>
          <cell r="IM386">
            <v>1047968.0742</v>
          </cell>
          <cell r="IN386" t="str">
            <v>1193893,85</v>
          </cell>
          <cell r="IP386">
            <v>-6349151.9994000001</v>
          </cell>
          <cell r="IQ386">
            <v>0.16777406774</v>
          </cell>
          <cell r="IS386">
            <v>100</v>
          </cell>
          <cell r="IT386">
            <v>5</v>
          </cell>
          <cell r="IU386" t="str">
            <v>FEASIBILITY STUDY</v>
          </cell>
        </row>
        <row r="387">
          <cell r="A387" t="str">
            <v>MASIZA SENIOR PRIMARY SCHOOL</v>
          </cell>
          <cell r="B387" t="str">
            <v>GOVERNMENT SCHOOL</v>
          </cell>
          <cell r="C387" t="str">
            <v>NCPRP0525</v>
          </cell>
          <cell r="D387">
            <v>300015207</v>
          </cell>
          <cell r="E387" t="str">
            <v/>
          </cell>
          <cell r="F387" t="str">
            <v>FRANCES BAARD</v>
          </cell>
          <cell r="G387" t="str">
            <v>SOL PLAATJE</v>
          </cell>
          <cell r="H387" t="str">
            <v>KIMBERLEY</v>
          </cell>
          <cell r="I387" t="str">
            <v>MANKURWANE</v>
          </cell>
          <cell r="J387" t="str">
            <v>431 MPIKWANE STREET, GALESHEWE, 8345</v>
          </cell>
          <cell r="K387" t="str">
            <v>-28.7037</v>
          </cell>
          <cell r="L387" t="str">
            <v>24.72432</v>
          </cell>
          <cell r="M387">
            <v>3</v>
          </cell>
          <cell r="N387" t="str">
            <v>SS MOREMI</v>
          </cell>
          <cell r="O387" t="str">
            <v>2</v>
          </cell>
          <cell r="P387" t="str">
            <v>NONTOBEKO VERONICA NGOBENI</v>
          </cell>
          <cell r="Q387" t="str">
            <v>0538614242</v>
          </cell>
          <cell r="R387" t="str">
            <v>0721153051</v>
          </cell>
          <cell r="S387" t="str">
            <v>MASIZASCHOOL@GMAIL.CO.ZA</v>
          </cell>
          <cell r="T387" t="str">
            <v>NO</v>
          </cell>
          <cell r="U387" t="str">
            <v>URBAN</v>
          </cell>
          <cell r="V387" t="str">
            <v>3243</v>
          </cell>
          <cell r="W387" t="str">
            <v>1,5606</v>
          </cell>
          <cell r="X387">
            <v>2.8</v>
          </cell>
          <cell r="Y387" t="str">
            <v>-1,2394</v>
          </cell>
          <cell r="Z387">
            <v>4406</v>
          </cell>
          <cell r="AA387" t="str">
            <v>PERMANENT</v>
          </cell>
          <cell r="AB387" t="str">
            <v/>
          </cell>
          <cell r="AC387" t="str">
            <v/>
          </cell>
          <cell r="AD387" t="str">
            <v>PROVINCIAL</v>
          </cell>
          <cell r="AE387" t="str">
            <v>NO</v>
          </cell>
          <cell r="AF387" t="str">
            <v/>
          </cell>
          <cell r="AG387" t="str">
            <v>OPERATIONAL (LEARNERS AT THE SCHOOL)</v>
          </cell>
          <cell r="AH387" t="str">
            <v>PUBLIC</v>
          </cell>
          <cell r="AI387" t="str">
            <v>PUBLIC ORDINARY SCHOOL</v>
          </cell>
          <cell r="AJ387" t="str">
            <v xml:space="preserve">PRIMARY </v>
          </cell>
          <cell r="AK387">
            <v>645</v>
          </cell>
          <cell r="AL387" t="str">
            <v xml:space="preserve">LARGE PRIMARY </v>
          </cell>
          <cell r="AM387" t="str">
            <v xml:space="preserve">LEVEL 2 PRIMARY SCHOOL </v>
          </cell>
          <cell r="AN387" t="str">
            <v>GRADE R</v>
          </cell>
          <cell r="AO387" t="str">
            <v>GRADE 7</v>
          </cell>
          <cell r="AP387" t="str">
            <v>503</v>
          </cell>
          <cell r="AQ387">
            <v>486</v>
          </cell>
          <cell r="AR387">
            <v>442</v>
          </cell>
          <cell r="AS387">
            <v>367</v>
          </cell>
          <cell r="AT387">
            <v>368</v>
          </cell>
          <cell r="AU387">
            <v>354</v>
          </cell>
          <cell r="AV387">
            <v>302</v>
          </cell>
          <cell r="AW387">
            <v>342</v>
          </cell>
          <cell r="AX387">
            <v>599</v>
          </cell>
          <cell r="AY387">
            <v>457</v>
          </cell>
          <cell r="AZ387">
            <v>557</v>
          </cell>
          <cell r="BA387">
            <v>561</v>
          </cell>
          <cell r="BB387">
            <v>617</v>
          </cell>
          <cell r="BC387">
            <v>645</v>
          </cell>
          <cell r="BE387">
            <v>0</v>
          </cell>
          <cell r="BK387" t="str">
            <v>C3</v>
          </cell>
          <cell r="BL387" t="str">
            <v>C3</v>
          </cell>
          <cell r="BM387" t="str">
            <v>C3</v>
          </cell>
          <cell r="CW387" t="str">
            <v>Flush toilet (municipal)</v>
          </cell>
          <cell r="DO387" t="str">
            <v>955,33</v>
          </cell>
          <cell r="DP387" t="str">
            <v>RAZOR WIRE FENCE</v>
          </cell>
          <cell r="EH387">
            <v>5</v>
          </cell>
          <cell r="EM387" t="str">
            <v/>
          </cell>
          <cell r="EN387" t="str">
            <v/>
          </cell>
          <cell r="EO387" t="str">
            <v/>
          </cell>
          <cell r="EP387" t="str">
            <v/>
          </cell>
          <cell r="EQ387" t="str">
            <v/>
          </cell>
          <cell r="FH387" t="str">
            <v/>
          </cell>
          <cell r="FI387" t="str">
            <v/>
          </cell>
          <cell r="FP387">
            <v>0</v>
          </cell>
          <cell r="FR387">
            <v>0</v>
          </cell>
          <cell r="FT387">
            <v>0</v>
          </cell>
          <cell r="FV387">
            <v>0</v>
          </cell>
          <cell r="FW387">
            <v>0</v>
          </cell>
          <cell r="GA387" t="str">
            <v/>
          </cell>
          <cell r="GC387" t="str">
            <v>Yes</v>
          </cell>
          <cell r="GD387">
            <v>0</v>
          </cell>
          <cell r="GE387">
            <v>0</v>
          </cell>
          <cell r="GF387">
            <v>0</v>
          </cell>
          <cell r="GG387" t="str">
            <v>0</v>
          </cell>
          <cell r="GH387" t="str">
            <v>0</v>
          </cell>
          <cell r="GI387" t="str">
            <v>Municipal/Communal, Municipal Yard Supply</v>
          </cell>
          <cell r="GJ387" t="str">
            <v>Always available</v>
          </cell>
          <cell r="GK387" t="str">
            <v>NO</v>
          </cell>
          <cell r="GL387">
            <v>0</v>
          </cell>
          <cell r="GR387" t="str">
            <v>Reticulated for drinking purposes, Reticulated for vegetable garden, Reticulated for water borne sewerage system</v>
          </cell>
          <cell r="GS387" t="str">
            <v>Less than 75% needed</v>
          </cell>
          <cell r="GT387" t="str">
            <v/>
          </cell>
          <cell r="GU387">
            <v>31</v>
          </cell>
          <cell r="GV387">
            <v>16</v>
          </cell>
          <cell r="GW387">
            <v>15</v>
          </cell>
          <cell r="GX387">
            <v>0</v>
          </cell>
          <cell r="GY387" t="str">
            <v>4</v>
          </cell>
          <cell r="GZ387">
            <v>9</v>
          </cell>
          <cell r="HA387">
            <v>6</v>
          </cell>
          <cell r="HB387">
            <v>0.66666666666666663</v>
          </cell>
          <cell r="HC387">
            <v>0</v>
          </cell>
          <cell r="HD387">
            <v>1</v>
          </cell>
          <cell r="HE387" t="str">
            <v>0</v>
          </cell>
          <cell r="HF387">
            <v>2</v>
          </cell>
          <cell r="HG387" t="str">
            <v>2</v>
          </cell>
          <cell r="HH387">
            <v>1</v>
          </cell>
          <cell r="HI387">
            <v>0</v>
          </cell>
          <cell r="HJ387">
            <v>0</v>
          </cell>
          <cell r="HK387">
            <v>0</v>
          </cell>
          <cell r="HL387">
            <v>1</v>
          </cell>
          <cell r="HM387">
            <v>1</v>
          </cell>
          <cell r="HN387">
            <v>0</v>
          </cell>
          <cell r="HO387" t="str">
            <v>0</v>
          </cell>
          <cell r="HP387">
            <v>0</v>
          </cell>
          <cell r="HQ387" t="str">
            <v>0</v>
          </cell>
          <cell r="HR387">
            <v>7</v>
          </cell>
          <cell r="HS387">
            <v>7</v>
          </cell>
          <cell r="HT387">
            <v>10</v>
          </cell>
          <cell r="HU387">
            <v>3</v>
          </cell>
          <cell r="HW387">
            <v>0</v>
          </cell>
          <cell r="HX387">
            <v>0</v>
          </cell>
          <cell r="HY387" t="str">
            <v>0</v>
          </cell>
          <cell r="HZ387" t="str">
            <v>0</v>
          </cell>
          <cell r="IA387">
            <v>17</v>
          </cell>
          <cell r="IB387">
            <v>17</v>
          </cell>
          <cell r="IC387">
            <v>0</v>
          </cell>
          <cell r="ID387">
            <v>0</v>
          </cell>
          <cell r="IE387">
            <v>1</v>
          </cell>
          <cell r="IF387">
            <v>1</v>
          </cell>
          <cell r="IG387">
            <v>1599497.51</v>
          </cell>
          <cell r="IH387" t="str">
            <v>31852006,92</v>
          </cell>
          <cell r="II387" t="str">
            <v>1982</v>
          </cell>
          <cell r="IJ387">
            <v>18191343.73</v>
          </cell>
          <cell r="IK387">
            <v>34287069.636600003</v>
          </cell>
          <cell r="IL387">
            <v>56039159.538400002</v>
          </cell>
          <cell r="IM387">
            <v>74993036.641399994</v>
          </cell>
          <cell r="IN387" t="str">
            <v>1503534,7</v>
          </cell>
          <cell r="IP387">
            <v>-32783534.9366</v>
          </cell>
          <cell r="IQ387">
            <v>4.6482443486000002E-2</v>
          </cell>
          <cell r="IS387">
            <v>100</v>
          </cell>
          <cell r="IT387">
            <v>5</v>
          </cell>
          <cell r="IU387" t="str">
            <v>PREVENTATIVE MAINTENANCE</v>
          </cell>
        </row>
        <row r="388">
          <cell r="A388" t="str">
            <v>MATHANTHANYANENG PRIMARY SCHOOL</v>
          </cell>
          <cell r="B388" t="str">
            <v>GOVERNMENT SCHOOL</v>
          </cell>
          <cell r="C388" t="str">
            <v>NCPRP2750</v>
          </cell>
          <cell r="D388">
            <v>300104002</v>
          </cell>
          <cell r="E388" t="str">
            <v/>
          </cell>
          <cell r="F388" t="str">
            <v>JOHN TAOLO GAETSEWE</v>
          </cell>
          <cell r="G388" t="str">
            <v>JOE MOROLONG</v>
          </cell>
          <cell r="H388" t="str">
            <v>KURUMAN</v>
          </cell>
          <cell r="I388" t="str">
            <v>LOOPENG</v>
          </cell>
          <cell r="J388" t="str">
            <v>472E, MATHANTHANYANENG, KURUMAN, 8460</v>
          </cell>
          <cell r="K388" t="str">
            <v>-26.805494</v>
          </cell>
          <cell r="L388" t="str">
            <v>23.406323</v>
          </cell>
          <cell r="M388">
            <v>6</v>
          </cell>
          <cell r="N388" t="str">
            <v>KB LEKGETHO</v>
          </cell>
          <cell r="O388" t="str">
            <v>3</v>
          </cell>
          <cell r="P388" t="str">
            <v>VIOLET NOZIPHO DITUKU</v>
          </cell>
          <cell r="Q388" t="str">
            <v>0721650479</v>
          </cell>
          <cell r="R388" t="str">
            <v>0721650479</v>
          </cell>
          <cell r="S388" t="str">
            <v>DORCASMOLALE900@GMAIL.COM</v>
          </cell>
          <cell r="T388" t="str">
            <v>TBD</v>
          </cell>
          <cell r="U388" t="str">
            <v>RURAL</v>
          </cell>
          <cell r="V388" t="str">
            <v>RE/505</v>
          </cell>
          <cell r="W388" t="str">
            <v>2,1843</v>
          </cell>
          <cell r="X388">
            <v>2.8</v>
          </cell>
          <cell r="Y388" t="str">
            <v>-0,6157</v>
          </cell>
          <cell r="AA388" t="str">
            <v>PERMANENT</v>
          </cell>
          <cell r="AB388" t="str">
            <v/>
          </cell>
          <cell r="AC388" t="str">
            <v/>
          </cell>
          <cell r="AD388" t="str">
            <v>PROVINCIAL</v>
          </cell>
          <cell r="AE388" t="str">
            <v/>
          </cell>
          <cell r="AF388" t="str">
            <v/>
          </cell>
          <cell r="AG388" t="str">
            <v>OPERATIONAL (LEARNERS AT THE SCHOOL)</v>
          </cell>
          <cell r="AH388" t="str">
            <v>PUBLIC</v>
          </cell>
          <cell r="AI388" t="str">
            <v>PUBLIC ORDINARY SCHOOL</v>
          </cell>
          <cell r="AJ388" t="str">
            <v xml:space="preserve">PRIMARY </v>
          </cell>
          <cell r="AK388">
            <v>56</v>
          </cell>
          <cell r="AL388" t="str">
            <v xml:space="preserve">MICRO PRIMARY </v>
          </cell>
          <cell r="AM388" t="str">
            <v xml:space="preserve">LEVEL 0 PRIMARY SCHOOL </v>
          </cell>
          <cell r="AN388" t="str">
            <v>GRADE R</v>
          </cell>
          <cell r="AO388" t="str">
            <v>GRADE 6</v>
          </cell>
          <cell r="AP388" t="str">
            <v>84</v>
          </cell>
          <cell r="AQ388">
            <v>91</v>
          </cell>
          <cell r="AR388">
            <v>75</v>
          </cell>
          <cell r="AS388">
            <v>92</v>
          </cell>
          <cell r="AT388">
            <v>91</v>
          </cell>
          <cell r="AU388">
            <v>97</v>
          </cell>
          <cell r="AV388">
            <v>99</v>
          </cell>
          <cell r="AW388">
            <v>79</v>
          </cell>
          <cell r="AX388">
            <v>80</v>
          </cell>
          <cell r="AY388">
            <v>69</v>
          </cell>
          <cell r="AZ388">
            <v>66</v>
          </cell>
          <cell r="BA388">
            <v>62</v>
          </cell>
          <cell r="BB388">
            <v>49</v>
          </cell>
          <cell r="BC388">
            <v>56</v>
          </cell>
          <cell r="BE388">
            <v>0</v>
          </cell>
          <cell r="BK388" t="str">
            <v>C3</v>
          </cell>
          <cell r="BL388" t="str">
            <v>C3</v>
          </cell>
          <cell r="BM388" t="str">
            <v>C3</v>
          </cell>
          <cell r="CW388" t="str">
            <v>VIP</v>
          </cell>
          <cell r="DO388" t="str">
            <v>593,72</v>
          </cell>
          <cell r="DP388" t="str">
            <v xml:space="preserve"> </v>
          </cell>
          <cell r="EH388">
            <v>2</v>
          </cell>
          <cell r="EM388" t="str">
            <v/>
          </cell>
          <cell r="EN388" t="str">
            <v/>
          </cell>
          <cell r="EO388" t="str">
            <v/>
          </cell>
          <cell r="EP388" t="str">
            <v/>
          </cell>
          <cell r="EQ388" t="str">
            <v/>
          </cell>
          <cell r="FH388" t="str">
            <v/>
          </cell>
          <cell r="FI388" t="str">
            <v/>
          </cell>
          <cell r="FP388">
            <v>0</v>
          </cell>
          <cell r="FR388">
            <v>0</v>
          </cell>
          <cell r="FT388">
            <v>0</v>
          </cell>
          <cell r="FV388">
            <v>0</v>
          </cell>
          <cell r="FW388">
            <v>0</v>
          </cell>
          <cell r="GA388" t="str">
            <v/>
          </cell>
          <cell r="GC388" t="str">
            <v>Yes</v>
          </cell>
          <cell r="GD388">
            <v>0</v>
          </cell>
          <cell r="GE388">
            <v>0</v>
          </cell>
          <cell r="GF388">
            <v>0</v>
          </cell>
          <cell r="GG388" t="str">
            <v>0</v>
          </cell>
          <cell r="GH388" t="str">
            <v>0</v>
          </cell>
          <cell r="GI388" t="str">
            <v>Borehole/Well on site, Municipal/Communal</v>
          </cell>
          <cell r="GJ388" t="str">
            <v>Always available</v>
          </cell>
          <cell r="GK388" t="str">
            <v>YES</v>
          </cell>
          <cell r="GL388">
            <v>2</v>
          </cell>
          <cell r="GM388">
            <v>10000</v>
          </cell>
          <cell r="GN388" t="str">
            <v>2 x 5kl</v>
          </cell>
          <cell r="GR388" t="str">
            <v>Reticulated for drinking purposes, Reticulated for vegetable garden</v>
          </cell>
          <cell r="GS388" t="str">
            <v>Less than 25% needed</v>
          </cell>
          <cell r="GT388" t="str">
            <v/>
          </cell>
          <cell r="GU388">
            <v>4</v>
          </cell>
          <cell r="GV388">
            <v>6</v>
          </cell>
          <cell r="GW388">
            <v>-2</v>
          </cell>
          <cell r="GX388">
            <v>0.5</v>
          </cell>
          <cell r="GY388" t="str">
            <v>0</v>
          </cell>
          <cell r="GZ388">
            <v>3</v>
          </cell>
          <cell r="HA388">
            <v>3</v>
          </cell>
          <cell r="HB388">
            <v>1</v>
          </cell>
          <cell r="HC388">
            <v>0</v>
          </cell>
          <cell r="HD388">
            <v>1</v>
          </cell>
          <cell r="HE388" t="str">
            <v>0</v>
          </cell>
          <cell r="HF388">
            <v>0</v>
          </cell>
          <cell r="HG388" t="str">
            <v>0</v>
          </cell>
          <cell r="HH388">
            <v>0</v>
          </cell>
          <cell r="HI388">
            <v>0</v>
          </cell>
          <cell r="HJ388">
            <v>0</v>
          </cell>
          <cell r="HK388">
            <v>0</v>
          </cell>
          <cell r="HL388">
            <v>0</v>
          </cell>
          <cell r="HM388">
            <v>0</v>
          </cell>
          <cell r="HN388">
            <v>0</v>
          </cell>
          <cell r="HO388" t="str">
            <v>0</v>
          </cell>
          <cell r="HP388">
            <v>0</v>
          </cell>
          <cell r="HQ388" t="str">
            <v>0</v>
          </cell>
          <cell r="HR388">
            <v>2</v>
          </cell>
          <cell r="HS388">
            <v>2</v>
          </cell>
          <cell r="HT388">
            <v>5</v>
          </cell>
          <cell r="HU388">
            <v>3</v>
          </cell>
          <cell r="HW388">
            <v>0</v>
          </cell>
          <cell r="HX388">
            <v>1</v>
          </cell>
          <cell r="HY388" t="str">
            <v>1</v>
          </cell>
          <cell r="HZ388" t="str">
            <v>0</v>
          </cell>
          <cell r="IA388">
            <v>2</v>
          </cell>
          <cell r="IB388">
            <v>2</v>
          </cell>
          <cell r="IC388">
            <v>0</v>
          </cell>
          <cell r="ID388">
            <v>2</v>
          </cell>
          <cell r="IE388">
            <v>1</v>
          </cell>
          <cell r="IF388">
            <v>0</v>
          </cell>
          <cell r="IG388">
            <v>463418.78</v>
          </cell>
          <cell r="IH388" t="str">
            <v>6053008,44</v>
          </cell>
          <cell r="II388" t="str">
            <v>TBD</v>
          </cell>
          <cell r="IJ388">
            <v>8310111.6359000001</v>
          </cell>
          <cell r="IK388">
            <v>16484798.770400001</v>
          </cell>
          <cell r="IL388">
            <v>1213731.7575000001</v>
          </cell>
          <cell r="IM388">
            <v>1624246.8822000001</v>
          </cell>
          <cell r="IN388" t="str">
            <v>518641,52</v>
          </cell>
          <cell r="IP388">
            <v>-15966157.250399999</v>
          </cell>
          <cell r="IQ388">
            <v>9.1552681418999998E-2</v>
          </cell>
          <cell r="IS388">
            <v>100</v>
          </cell>
          <cell r="IT388">
            <v>5</v>
          </cell>
          <cell r="IU388" t="str">
            <v>PREVENTATIVE MAINTENANCE</v>
          </cell>
        </row>
        <row r="389">
          <cell r="A389" t="str">
            <v>MATJIESKLOOF PRIMARY SKOOL (NEW)</v>
          </cell>
          <cell r="B389" t="str">
            <v>GOVERNMENT SCHOOL</v>
          </cell>
          <cell r="C389" t="str">
            <v>NCPRP1965</v>
          </cell>
          <cell r="D389">
            <v>300032307</v>
          </cell>
          <cell r="E389" t="str">
            <v/>
          </cell>
          <cell r="F389" t="str">
            <v>NAMAKWA</v>
          </cell>
          <cell r="G389" t="str">
            <v>NAMA KHOI</v>
          </cell>
          <cell r="H389" t="str">
            <v>SPRINGBOK</v>
          </cell>
          <cell r="I389" t="str">
            <v>MATJIESKLOOF</v>
          </cell>
          <cell r="J389" t="str">
            <v>MATJIESK, BRISSIONSTREET, MATJIESKLOOF, 8240</v>
          </cell>
          <cell r="K389" t="str">
            <v>-28.703601</v>
          </cell>
          <cell r="L389" t="str">
            <v>24.724412</v>
          </cell>
          <cell r="M389">
            <v>3</v>
          </cell>
          <cell r="N389" t="str">
            <v>CWY CUPIDO</v>
          </cell>
          <cell r="O389" t="str">
            <v>4</v>
          </cell>
          <cell r="P389" t="str">
            <v>DIRK MOSES</v>
          </cell>
          <cell r="Q389" t="str">
            <v>0277121950</v>
          </cell>
          <cell r="R389" t="str">
            <v>0769230268</v>
          </cell>
          <cell r="S389" t="str">
            <v>MATJIESKLOOF@TELKOMSA.NET</v>
          </cell>
          <cell r="T389" t="str">
            <v>NO</v>
          </cell>
          <cell r="U389" t="str">
            <v>URBAN</v>
          </cell>
          <cell r="V389" t="str">
            <v>FARM MELKBOSCHKUIL NO.132</v>
          </cell>
          <cell r="W389" t="str">
            <v>8,5029</v>
          </cell>
          <cell r="X389">
            <v>4.8</v>
          </cell>
          <cell r="Y389" t="str">
            <v>3,7029</v>
          </cell>
          <cell r="AA389" t="str">
            <v>PERMANENT</v>
          </cell>
          <cell r="AB389" t="str">
            <v/>
          </cell>
          <cell r="AC389" t="str">
            <v/>
          </cell>
          <cell r="AD389" t="str">
            <v>PROVINCIAL</v>
          </cell>
          <cell r="AE389" t="str">
            <v>NO</v>
          </cell>
          <cell r="AF389" t="str">
            <v/>
          </cell>
          <cell r="AG389" t="str">
            <v>OPERATIONAL (LEARNERS AT THE SCHOOL)</v>
          </cell>
          <cell r="AH389" t="str">
            <v>PUBLIC</v>
          </cell>
          <cell r="AI389" t="str">
            <v>PUBLIC ORDINARY SCHOOL</v>
          </cell>
          <cell r="AJ389" t="str">
            <v>INTERMEDIATE</v>
          </cell>
          <cell r="AK389">
            <v>326</v>
          </cell>
          <cell r="AL389" t="str">
            <v>MEDIUM INTERMEDIATE</v>
          </cell>
          <cell r="AM389" t="str">
            <v xml:space="preserve">LEVEL 2 INTERMEDIATESCHOOL </v>
          </cell>
          <cell r="AN389" t="str">
            <v>GRADE R</v>
          </cell>
          <cell r="AO389" t="str">
            <v>GRADE 9</v>
          </cell>
          <cell r="AP389" t="str">
            <v>283</v>
          </cell>
          <cell r="AQ389">
            <v>311</v>
          </cell>
          <cell r="AR389">
            <v>303</v>
          </cell>
          <cell r="AS389">
            <v>306</v>
          </cell>
          <cell r="AT389">
            <v>307</v>
          </cell>
          <cell r="AU389">
            <v>307</v>
          </cell>
          <cell r="AV389">
            <v>294</v>
          </cell>
          <cell r="AW389">
            <v>289</v>
          </cell>
          <cell r="AX389">
            <v>384</v>
          </cell>
          <cell r="AY389">
            <v>275</v>
          </cell>
          <cell r="AZ389">
            <v>313</v>
          </cell>
          <cell r="BA389">
            <v>337</v>
          </cell>
          <cell r="BB389">
            <v>323</v>
          </cell>
          <cell r="BC389">
            <v>326</v>
          </cell>
          <cell r="BE389">
            <v>0</v>
          </cell>
          <cell r="BK389" t="str">
            <v>C5</v>
          </cell>
          <cell r="BL389" t="str">
            <v>C4</v>
          </cell>
          <cell r="BM389" t="str">
            <v>C4</v>
          </cell>
          <cell r="CW389" t="str">
            <v>Flush toilet (municipal)</v>
          </cell>
          <cell r="DO389" t="str">
            <v>1228,19</v>
          </cell>
          <cell r="DP389" t="str">
            <v xml:space="preserve"> </v>
          </cell>
          <cell r="EH389">
            <v>4</v>
          </cell>
          <cell r="EM389" t="str">
            <v/>
          </cell>
          <cell r="EN389" t="str">
            <v/>
          </cell>
          <cell r="EO389" t="str">
            <v/>
          </cell>
          <cell r="EP389" t="str">
            <v/>
          </cell>
          <cell r="EQ389" t="str">
            <v/>
          </cell>
          <cell r="FH389" t="str">
            <v/>
          </cell>
          <cell r="FI389" t="str">
            <v/>
          </cell>
          <cell r="FP389">
            <v>371000</v>
          </cell>
          <cell r="FR389">
            <v>371000</v>
          </cell>
          <cell r="FT389">
            <v>371000</v>
          </cell>
          <cell r="FV389">
            <v>371000</v>
          </cell>
          <cell r="FW389">
            <v>1484000</v>
          </cell>
          <cell r="GA389" t="str">
            <v/>
          </cell>
          <cell r="GC389" t="str">
            <v>Yes</v>
          </cell>
          <cell r="GD389">
            <v>0</v>
          </cell>
          <cell r="GE389">
            <v>0</v>
          </cell>
          <cell r="GF389">
            <v>0</v>
          </cell>
          <cell r="GG389" t="str">
            <v>0</v>
          </cell>
          <cell r="GH389" t="str">
            <v>0</v>
          </cell>
          <cell r="GI389" t="str">
            <v>Borehole/Well on site, Municipal Yard Supply</v>
          </cell>
          <cell r="GJ389" t="str">
            <v>Always available</v>
          </cell>
          <cell r="GK389" t="str">
            <v>NO</v>
          </cell>
          <cell r="GL389">
            <v>0</v>
          </cell>
          <cell r="GR389" t="str">
            <v>Reticulated for drinking purposes, Reticulated for vegetable garden, Reticulated for water borne sewerage system</v>
          </cell>
          <cell r="GS389" t="str">
            <v>Not needed</v>
          </cell>
          <cell r="GT389" t="str">
            <v/>
          </cell>
          <cell r="GU389">
            <v>40</v>
          </cell>
          <cell r="GV389">
            <v>16</v>
          </cell>
          <cell r="GW389">
            <v>24</v>
          </cell>
          <cell r="GX389">
            <v>0</v>
          </cell>
          <cell r="GY389" t="str">
            <v>32</v>
          </cell>
          <cell r="GZ389">
            <v>9</v>
          </cell>
          <cell r="HA389">
            <v>0</v>
          </cell>
          <cell r="HB389">
            <v>0</v>
          </cell>
          <cell r="HC389">
            <v>0</v>
          </cell>
          <cell r="HD389">
            <v>1</v>
          </cell>
          <cell r="HE389" t="str">
            <v>0</v>
          </cell>
          <cell r="HF389">
            <v>1</v>
          </cell>
          <cell r="HG389" t="str">
            <v>0</v>
          </cell>
          <cell r="HH389">
            <v>1</v>
          </cell>
          <cell r="HI389">
            <v>1</v>
          </cell>
          <cell r="HJ389">
            <v>0</v>
          </cell>
          <cell r="HK389">
            <v>0</v>
          </cell>
          <cell r="HL389">
            <v>1</v>
          </cell>
          <cell r="HM389">
            <v>1</v>
          </cell>
          <cell r="HN389">
            <v>0</v>
          </cell>
          <cell r="HO389" t="str">
            <v>0</v>
          </cell>
          <cell r="HP389">
            <v>0</v>
          </cell>
          <cell r="HQ389" t="str">
            <v>0</v>
          </cell>
          <cell r="HR389">
            <v>9</v>
          </cell>
          <cell r="HS389">
            <v>15</v>
          </cell>
          <cell r="HT389">
            <v>10</v>
          </cell>
          <cell r="HU389">
            <v>0</v>
          </cell>
          <cell r="HW389">
            <v>0</v>
          </cell>
          <cell r="HX389">
            <v>0</v>
          </cell>
          <cell r="HY389" t="str">
            <v>0</v>
          </cell>
          <cell r="HZ389" t="str">
            <v>23</v>
          </cell>
          <cell r="IA389">
            <v>10</v>
          </cell>
          <cell r="IB389">
            <v>0</v>
          </cell>
          <cell r="IC389">
            <v>2</v>
          </cell>
          <cell r="ID389">
            <v>2</v>
          </cell>
          <cell r="IE389">
            <v>1</v>
          </cell>
          <cell r="IF389">
            <v>0</v>
          </cell>
          <cell r="IG389">
            <v>263491.76</v>
          </cell>
          <cell r="IH389" t="str">
            <v>52422526,23</v>
          </cell>
          <cell r="II389" t="str">
            <v>2014</v>
          </cell>
          <cell r="IJ389">
            <v>3963201</v>
          </cell>
          <cell r="IK389">
            <v>28365401.801199999</v>
          </cell>
          <cell r="IL389">
            <v>681908.28200000001</v>
          </cell>
          <cell r="IM389">
            <v>912547.10450000002</v>
          </cell>
          <cell r="IN389" t="str">
            <v>21561,03</v>
          </cell>
          <cell r="IP389">
            <v>-28343840.771200001</v>
          </cell>
          <cell r="IQ389">
            <v>8.0572432631000003E-4</v>
          </cell>
          <cell r="IS389">
            <v>100</v>
          </cell>
          <cell r="IT389">
            <v>5</v>
          </cell>
          <cell r="IU389" t="str">
            <v>PREVENTATIVE MAINTENANCE</v>
          </cell>
        </row>
        <row r="390">
          <cell r="A390" t="str">
            <v>MATSHANENG INTERMEDIATE SCHOOL</v>
          </cell>
          <cell r="B390" t="str">
            <v>GOVERNMENT SCHOOL</v>
          </cell>
          <cell r="C390" t="str">
            <v>NCPRP2707</v>
          </cell>
          <cell r="D390">
            <v>300101163</v>
          </cell>
          <cell r="E390" t="str">
            <v/>
          </cell>
          <cell r="F390" t="str">
            <v>JOHN TAOLO GAETSEWE</v>
          </cell>
          <cell r="G390" t="str">
            <v>JOE MOROLONG</v>
          </cell>
          <cell r="H390" t="str">
            <v>KURUMAN</v>
          </cell>
          <cell r="I390" t="str">
            <v>MATSHENG</v>
          </cell>
          <cell r="J390" t="str">
            <v>A03, DANOON, MOTHIBISTAD, 8474</v>
          </cell>
          <cell r="K390" t="str">
            <v>-27.069249</v>
          </cell>
          <cell r="L390" t="str">
            <v>23.757468</v>
          </cell>
          <cell r="M390">
            <v>2</v>
          </cell>
          <cell r="N390" t="str">
            <v>NV THOLE</v>
          </cell>
          <cell r="O390" t="str">
            <v>1</v>
          </cell>
          <cell r="P390" t="str">
            <v>BAITSHEPI GLORIA SEGAECHO</v>
          </cell>
          <cell r="Q390" t="str">
            <v>0828484470</v>
          </cell>
          <cell r="R390" t="str">
            <v>0828328513</v>
          </cell>
          <cell r="S390" t="str">
            <v>MATSHANENGPR@GMAIL.COM</v>
          </cell>
          <cell r="T390" t="str">
            <v>TBD</v>
          </cell>
          <cell r="U390" t="str">
            <v>RURAL</v>
          </cell>
          <cell r="V390" t="str">
            <v>105</v>
          </cell>
          <cell r="W390" t="str">
            <v>3,8122</v>
          </cell>
          <cell r="X390">
            <v>4.8</v>
          </cell>
          <cell r="Y390" t="str">
            <v>-0,9878</v>
          </cell>
          <cell r="AA390" t="str">
            <v>PERMANENT</v>
          </cell>
          <cell r="AB390" t="str">
            <v/>
          </cell>
          <cell r="AC390" t="str">
            <v/>
          </cell>
          <cell r="AD390" t="str">
            <v>PROVINCIAL</v>
          </cell>
          <cell r="AE390" t="str">
            <v/>
          </cell>
          <cell r="AF390" t="str">
            <v/>
          </cell>
          <cell r="AG390" t="str">
            <v>OPERATIONAL (LEARNERS AT THE SCHOOL)</v>
          </cell>
          <cell r="AH390" t="str">
            <v>PUBLIC</v>
          </cell>
          <cell r="AI390" t="str">
            <v>PUBLIC ORDINARY SCHOOL</v>
          </cell>
          <cell r="AJ390" t="str">
            <v>INTERMEDIATE</v>
          </cell>
          <cell r="AK390">
            <v>143</v>
          </cell>
          <cell r="AL390" t="str">
            <v>SMALL INTERMEDIATE</v>
          </cell>
          <cell r="AM390" t="str">
            <v xml:space="preserve">LEVEL 1 PRIMARY SCHOOL </v>
          </cell>
          <cell r="AN390" t="str">
            <v>GRADE R</v>
          </cell>
          <cell r="AO390" t="str">
            <v>GRADE 8</v>
          </cell>
          <cell r="AP390" t="str">
            <v>137</v>
          </cell>
          <cell r="AQ390">
            <v>152</v>
          </cell>
          <cell r="AR390">
            <v>141</v>
          </cell>
          <cell r="AS390">
            <v>140</v>
          </cell>
          <cell r="AT390">
            <v>130</v>
          </cell>
          <cell r="AU390">
            <v>155</v>
          </cell>
          <cell r="AV390">
            <v>136</v>
          </cell>
          <cell r="AW390">
            <v>137</v>
          </cell>
          <cell r="AX390">
            <v>146</v>
          </cell>
          <cell r="AY390">
            <v>120</v>
          </cell>
          <cell r="AZ390">
            <v>126</v>
          </cell>
          <cell r="BA390">
            <v>127</v>
          </cell>
          <cell r="BB390">
            <v>139</v>
          </cell>
          <cell r="BC390">
            <v>143</v>
          </cell>
          <cell r="BK390" t="str">
            <v>C3</v>
          </cell>
          <cell r="BL390" t="str">
            <v>C3</v>
          </cell>
          <cell r="BM390" t="str">
            <v>C3</v>
          </cell>
          <cell r="CW390" t="str">
            <v>VIP</v>
          </cell>
          <cell r="DO390" t="str">
            <v>787,08</v>
          </cell>
          <cell r="DP390" t="str">
            <v xml:space="preserve"> </v>
          </cell>
          <cell r="EM390" t="str">
            <v/>
          </cell>
          <cell r="EN390" t="str">
            <v/>
          </cell>
          <cell r="EO390" t="str">
            <v/>
          </cell>
          <cell r="EP390" t="str">
            <v/>
          </cell>
          <cell r="EQ390" t="str">
            <v/>
          </cell>
          <cell r="FH390" t="str">
            <v/>
          </cell>
          <cell r="FI390" t="str">
            <v/>
          </cell>
          <cell r="FP390">
            <v>0</v>
          </cell>
          <cell r="FR390">
            <v>0</v>
          </cell>
          <cell r="FT390">
            <v>0</v>
          </cell>
          <cell r="FV390">
            <v>0</v>
          </cell>
          <cell r="FW390">
            <v>0</v>
          </cell>
          <cell r="GA390" t="str">
            <v/>
          </cell>
          <cell r="GC390" t="str">
            <v>Yes</v>
          </cell>
          <cell r="GD390">
            <v>0</v>
          </cell>
          <cell r="GE390">
            <v>0</v>
          </cell>
          <cell r="GF390">
            <v>0</v>
          </cell>
          <cell r="GG390" t="str">
            <v>0</v>
          </cell>
          <cell r="GH390" t="str">
            <v>0</v>
          </cell>
          <cell r="GI390" t="str">
            <v>Borehole/Well on site</v>
          </cell>
          <cell r="GJ390" t="str">
            <v>Less than 50%</v>
          </cell>
          <cell r="GK390" t="str">
            <v>YES</v>
          </cell>
          <cell r="GL390">
            <v>4</v>
          </cell>
          <cell r="GM390">
            <v>20000</v>
          </cell>
          <cell r="GN390" t="str">
            <v>4 x 5kl</v>
          </cell>
          <cell r="GR390" t="str">
            <v>Reticulated for drinking purposes, Reticulated for vegetable garden</v>
          </cell>
          <cell r="GS390" t="str">
            <v>Less than 50% needed</v>
          </cell>
          <cell r="GT390" t="str">
            <v>Y</v>
          </cell>
          <cell r="GU390">
            <v>6</v>
          </cell>
          <cell r="GV390">
            <v>12</v>
          </cell>
          <cell r="GW390">
            <v>-6</v>
          </cell>
          <cell r="GX390">
            <v>1</v>
          </cell>
          <cell r="GY390" t="str">
            <v>1</v>
          </cell>
          <cell r="GZ390">
            <v>8</v>
          </cell>
          <cell r="HA390">
            <v>7</v>
          </cell>
          <cell r="HB390">
            <v>0.875</v>
          </cell>
          <cell r="HC390">
            <v>0</v>
          </cell>
          <cell r="HD390">
            <v>1</v>
          </cell>
          <cell r="HE390" t="str">
            <v>0</v>
          </cell>
          <cell r="HF390">
            <v>0</v>
          </cell>
          <cell r="HG390" t="str">
            <v>0</v>
          </cell>
          <cell r="HH390">
            <v>0</v>
          </cell>
          <cell r="HI390">
            <v>0</v>
          </cell>
          <cell r="HJ390">
            <v>0</v>
          </cell>
          <cell r="HK390">
            <v>0</v>
          </cell>
          <cell r="HL390">
            <v>0</v>
          </cell>
          <cell r="HM390">
            <v>0</v>
          </cell>
          <cell r="HN390">
            <v>0</v>
          </cell>
          <cell r="HO390" t="str">
            <v>0</v>
          </cell>
          <cell r="HP390">
            <v>0</v>
          </cell>
          <cell r="HQ390" t="str">
            <v>0</v>
          </cell>
          <cell r="HR390">
            <v>1</v>
          </cell>
          <cell r="HS390">
            <v>1</v>
          </cell>
          <cell r="HT390">
            <v>5</v>
          </cell>
          <cell r="HU390">
            <v>4</v>
          </cell>
          <cell r="HW390">
            <v>0</v>
          </cell>
          <cell r="HX390">
            <v>1</v>
          </cell>
          <cell r="HY390" t="str">
            <v>1</v>
          </cell>
          <cell r="HZ390" t="str">
            <v>0</v>
          </cell>
          <cell r="IA390">
            <v>6</v>
          </cell>
          <cell r="IB390">
            <v>6</v>
          </cell>
          <cell r="IC390">
            <v>0</v>
          </cell>
          <cell r="ID390">
            <v>0</v>
          </cell>
          <cell r="IE390">
            <v>1</v>
          </cell>
          <cell r="IF390">
            <v>1</v>
          </cell>
          <cell r="IG390">
            <v>1591486.17</v>
          </cell>
          <cell r="IH390" t="str">
            <v>6976490,51</v>
          </cell>
          <cell r="II390" t="str">
            <v>1967</v>
          </cell>
          <cell r="IJ390">
            <v>14202651.432</v>
          </cell>
          <cell r="IK390">
            <v>26827516.590399999</v>
          </cell>
          <cell r="IL390">
            <v>10254167.397600001</v>
          </cell>
          <cell r="IM390">
            <v>13722389.088400001</v>
          </cell>
          <cell r="IN390" t="str">
            <v>1520841,92</v>
          </cell>
          <cell r="IP390">
            <v>-25306674.670400001</v>
          </cell>
          <cell r="IQ390">
            <v>0.21314527076000001</v>
          </cell>
          <cell r="IS390">
            <v>100</v>
          </cell>
          <cell r="IT390">
            <v>5</v>
          </cell>
          <cell r="IU390" t="str">
            <v>FEASIBILITY STUDY</v>
          </cell>
        </row>
        <row r="391">
          <cell r="A391" t="str">
            <v>MCTAGGARTSKAMP (RK) PRIMÊRE SKOOL</v>
          </cell>
          <cell r="B391" t="str">
            <v>PRIVATE PROPERTY</v>
          </cell>
          <cell r="C391" t="str">
            <v>NCPRP1782</v>
          </cell>
          <cell r="D391">
            <v>300042212</v>
          </cell>
          <cell r="E391" t="str">
            <v/>
          </cell>
          <cell r="F391" t="str">
            <v>ZF MGCAWU</v>
          </cell>
          <cell r="G391" t="str">
            <v>DAWID KRUIPER</v>
          </cell>
          <cell r="H391" t="str">
            <v>UPINGTON</v>
          </cell>
          <cell r="I391" t="str">
            <v>UPINGTON</v>
          </cell>
          <cell r="J391" t="str">
            <v>P.O.  DYANSONSKLIP, VIA UPINGTON, UPINGTON, 8805</v>
          </cell>
          <cell r="K391" t="str">
            <v>-28.602765,</v>
          </cell>
          <cell r="L391" t="str">
            <v>21.119677</v>
          </cell>
          <cell r="M391">
            <v>2</v>
          </cell>
          <cell r="N391" t="str">
            <v>S FERRUS</v>
          </cell>
          <cell r="O391" t="str">
            <v>2</v>
          </cell>
          <cell r="P391" t="str">
            <v>.</v>
          </cell>
          <cell r="Q391" t="str">
            <v>0544911590</v>
          </cell>
          <cell r="R391" t="str">
            <v>0736321170</v>
          </cell>
          <cell r="S391" t="str">
            <v>MCTAGGARTSKAMP@GMAIL.COM</v>
          </cell>
          <cell r="T391" t="str">
            <v>TBD</v>
          </cell>
          <cell r="U391" t="str">
            <v>RURAL</v>
          </cell>
          <cell r="V391" t="str">
            <v>FARM NO. 644</v>
          </cell>
          <cell r="W391" t="str">
            <v>0,7352</v>
          </cell>
          <cell r="X391">
            <v>2.8</v>
          </cell>
          <cell r="Y391" t="str">
            <v>-2,0648</v>
          </cell>
          <cell r="AA391" t="str">
            <v>TEMPORARY</v>
          </cell>
          <cell r="AB391" t="str">
            <v>LEASED</v>
          </cell>
          <cell r="AC391" t="str">
            <v>CHURCH SECTION 14</v>
          </cell>
          <cell r="AD391" t="str">
            <v>PRIVATE / COMMERCIAL</v>
          </cell>
          <cell r="AE391" t="str">
            <v>NO</v>
          </cell>
          <cell r="AF391" t="str">
            <v>CHURCH- SECTION 14 SITE</v>
          </cell>
          <cell r="AG391" t="str">
            <v>OPERATIONAL (LEARNERS AT THE SCHOOL)</v>
          </cell>
          <cell r="AH391" t="str">
            <v>PUBLIC</v>
          </cell>
          <cell r="AI391" t="str">
            <v>PUBLIC ORDINARY SCHOOL</v>
          </cell>
          <cell r="AJ391" t="str">
            <v xml:space="preserve">PRIMARY </v>
          </cell>
          <cell r="AK391">
            <v>102</v>
          </cell>
          <cell r="AL391" t="str">
            <v xml:space="preserve">MICRO PRIMARY </v>
          </cell>
          <cell r="AM391" t="str">
            <v xml:space="preserve">LEVEL 0 PRIMARY SCHOOL </v>
          </cell>
          <cell r="AN391" t="str">
            <v>GRADE R</v>
          </cell>
          <cell r="AO391" t="str">
            <v>GRADE 7</v>
          </cell>
          <cell r="AP391" t="str">
            <v>184</v>
          </cell>
          <cell r="AQ391">
            <v>164</v>
          </cell>
          <cell r="AR391">
            <v>180</v>
          </cell>
          <cell r="AS391">
            <v>159</v>
          </cell>
          <cell r="AT391">
            <v>146</v>
          </cell>
          <cell r="AU391">
            <v>126</v>
          </cell>
          <cell r="AV391">
            <v>127</v>
          </cell>
          <cell r="AW391">
            <v>122</v>
          </cell>
          <cell r="AX391">
            <v>120</v>
          </cell>
          <cell r="AY391">
            <v>122</v>
          </cell>
          <cell r="AZ391">
            <v>122</v>
          </cell>
          <cell r="BA391">
            <v>118</v>
          </cell>
          <cell r="BB391">
            <v>105</v>
          </cell>
          <cell r="BC391">
            <v>102</v>
          </cell>
          <cell r="BE391">
            <v>0</v>
          </cell>
          <cell r="BK391" t="str">
            <v>C3</v>
          </cell>
          <cell r="BL391" t="str">
            <v>C3</v>
          </cell>
          <cell r="BM391" t="str">
            <v>C3</v>
          </cell>
          <cell r="CW391" t="str">
            <v>Flush toilet (septic tank)</v>
          </cell>
          <cell r="DO391" t="str">
            <v>353,75</v>
          </cell>
          <cell r="DP391" t="str">
            <v xml:space="preserve"> </v>
          </cell>
          <cell r="EM391" t="str">
            <v/>
          </cell>
          <cell r="EN391" t="str">
            <v/>
          </cell>
          <cell r="EO391" t="str">
            <v/>
          </cell>
          <cell r="EP391" t="str">
            <v/>
          </cell>
          <cell r="EQ391" t="str">
            <v/>
          </cell>
          <cell r="FH391" t="str">
            <v/>
          </cell>
          <cell r="FI391" t="str">
            <v>CHURCH SCHOOL: NO DETAILS</v>
          </cell>
          <cell r="FP391">
            <v>0</v>
          </cell>
          <cell r="FR391">
            <v>0</v>
          </cell>
          <cell r="FT391">
            <v>0</v>
          </cell>
          <cell r="FV391">
            <v>0</v>
          </cell>
          <cell r="FW391">
            <v>0</v>
          </cell>
          <cell r="GA391" t="str">
            <v/>
          </cell>
          <cell r="GC391" t="str">
            <v>Yes</v>
          </cell>
          <cell r="GD391">
            <v>0</v>
          </cell>
          <cell r="GE391">
            <v>0</v>
          </cell>
          <cell r="GF391">
            <v>0</v>
          </cell>
          <cell r="GG391" t="str">
            <v>0</v>
          </cell>
          <cell r="GH391" t="str">
            <v>0</v>
          </cell>
          <cell r="GI391" t="str">
            <v xml:space="preserve">Municipal/Communal, Rainwater Harvesting </v>
          </cell>
          <cell r="GJ391" t="str">
            <v>Less than 50%</v>
          </cell>
          <cell r="GK391" t="str">
            <v>YES</v>
          </cell>
          <cell r="GL391">
            <v>2</v>
          </cell>
          <cell r="GM391">
            <v>10000</v>
          </cell>
          <cell r="GN391" t="str">
            <v>2 x 5kl</v>
          </cell>
          <cell r="GR391" t="str">
            <v>Reticulated for drinking purposes, Reticulated for vegetable garden, Reticulated for water borne sewerage system</v>
          </cell>
          <cell r="GS391" t="str">
            <v>Less than 75% needed</v>
          </cell>
          <cell r="GT391" t="str">
            <v/>
          </cell>
          <cell r="GU391">
            <v>6</v>
          </cell>
          <cell r="GV391">
            <v>6</v>
          </cell>
          <cell r="GW391">
            <v>0</v>
          </cell>
          <cell r="GX391">
            <v>0.5</v>
          </cell>
          <cell r="GY391" t="str">
            <v>1</v>
          </cell>
          <cell r="GZ391">
            <v>5</v>
          </cell>
          <cell r="HA391">
            <v>4</v>
          </cell>
          <cell r="HB391">
            <v>0.8</v>
          </cell>
          <cell r="HC391">
            <v>1</v>
          </cell>
          <cell r="HD391">
            <v>1</v>
          </cell>
          <cell r="HE391" t="str">
            <v>0</v>
          </cell>
          <cell r="HF391">
            <v>0</v>
          </cell>
          <cell r="HG391" t="str">
            <v>0</v>
          </cell>
          <cell r="HH391">
            <v>0</v>
          </cell>
          <cell r="HI391">
            <v>0</v>
          </cell>
          <cell r="HJ391">
            <v>0</v>
          </cell>
          <cell r="HK391">
            <v>0</v>
          </cell>
          <cell r="HL391">
            <v>0</v>
          </cell>
          <cell r="HM391">
            <v>0</v>
          </cell>
          <cell r="HN391">
            <v>0</v>
          </cell>
          <cell r="HO391" t="str">
            <v>0</v>
          </cell>
          <cell r="HP391">
            <v>0</v>
          </cell>
          <cell r="HQ391" t="str">
            <v>0</v>
          </cell>
          <cell r="HR391">
            <v>1</v>
          </cell>
          <cell r="HS391">
            <v>1</v>
          </cell>
          <cell r="HT391">
            <v>5</v>
          </cell>
          <cell r="HU391">
            <v>4</v>
          </cell>
          <cell r="HW391">
            <v>0</v>
          </cell>
          <cell r="HX391">
            <v>1</v>
          </cell>
          <cell r="HY391" t="str">
            <v>1</v>
          </cell>
          <cell r="HZ391" t="str">
            <v>0</v>
          </cell>
          <cell r="IA391">
            <v>5</v>
          </cell>
          <cell r="IB391">
            <v>5</v>
          </cell>
          <cell r="IC391">
            <v>0</v>
          </cell>
          <cell r="ID391">
            <v>0</v>
          </cell>
          <cell r="IE391">
            <v>1</v>
          </cell>
          <cell r="IF391">
            <v>1</v>
          </cell>
          <cell r="IG391">
            <v>558670.4</v>
          </cell>
          <cell r="IH391" t="str">
            <v>9595853,0399</v>
          </cell>
          <cell r="II391" t="str">
            <v>2002</v>
          </cell>
          <cell r="IJ391">
            <v>2266361.4599000001</v>
          </cell>
          <cell r="IK391">
            <v>10171604.2223</v>
          </cell>
          <cell r="IL391">
            <v>794781.68240000005</v>
          </cell>
          <cell r="IM391">
            <v>1063597.1758999999</v>
          </cell>
          <cell r="IN391" t="str">
            <v>558670,4</v>
          </cell>
          <cell r="IP391">
            <v>-9612933.8223000001</v>
          </cell>
          <cell r="IQ391">
            <v>5.8219983173999998E-2</v>
          </cell>
          <cell r="IS391">
            <v>100</v>
          </cell>
          <cell r="IT391">
            <v>5</v>
          </cell>
          <cell r="IU391" t="str">
            <v>PREVENTATIVE MAINTENANCE</v>
          </cell>
        </row>
        <row r="392">
          <cell r="A392" t="str">
            <v>MECWETSANENG PRIMARY SCHOOL</v>
          </cell>
          <cell r="B392" t="str">
            <v>GOVERNMENT SCHOOL</v>
          </cell>
          <cell r="C392" t="str">
            <v>NCPRP2426</v>
          </cell>
          <cell r="D392">
            <v>300101178</v>
          </cell>
          <cell r="E392" t="str">
            <v/>
          </cell>
          <cell r="F392" t="str">
            <v>JOHN TAOLO GAETSEWE</v>
          </cell>
          <cell r="G392" t="str">
            <v>JOE MOROLONG</v>
          </cell>
          <cell r="H392" t="str">
            <v>KURUMAN</v>
          </cell>
          <cell r="I392" t="str">
            <v>MECWETSANENG</v>
          </cell>
          <cell r="J392" t="str">
            <v>26A MECWETSANENG, METSWETSANENG VILLAGE, KURUMAN, 8460</v>
          </cell>
          <cell r="K392" t="str">
            <v>-27.307892</v>
          </cell>
          <cell r="L392" t="str">
            <v>23.677242</v>
          </cell>
          <cell r="M392">
            <v>7</v>
          </cell>
          <cell r="N392" t="str">
            <v>ME MALELE</v>
          </cell>
          <cell r="O392" t="str">
            <v>1</v>
          </cell>
          <cell r="P392" t="str">
            <v>DINEO JOSEPHINE MODISE</v>
          </cell>
          <cell r="Q392" t="str">
            <v>0712850087</v>
          </cell>
          <cell r="R392" t="str">
            <v>0827058538</v>
          </cell>
          <cell r="S392" t="str">
            <v>MECWETSANENGPS@GMAIL.COM</v>
          </cell>
          <cell r="T392" t="str">
            <v>NO</v>
          </cell>
          <cell r="U392" t="str">
            <v>RURAL</v>
          </cell>
          <cell r="V392" t="str">
            <v>RE/156</v>
          </cell>
          <cell r="W392" t="str">
            <v>0,9481</v>
          </cell>
          <cell r="X392">
            <v>2.8</v>
          </cell>
          <cell r="Y392" t="str">
            <v>-1,8519</v>
          </cell>
          <cell r="AA392" t="str">
            <v>PERMANENT</v>
          </cell>
          <cell r="AB392" t="str">
            <v/>
          </cell>
          <cell r="AC392" t="str">
            <v/>
          </cell>
          <cell r="AD392" t="str">
            <v>PROVINCIAL</v>
          </cell>
          <cell r="AE392" t="str">
            <v/>
          </cell>
          <cell r="AF392" t="str">
            <v/>
          </cell>
          <cell r="AG392" t="str">
            <v>OPERATIONAL (LEARNERS AT THE SCHOOL)</v>
          </cell>
          <cell r="AH392" t="str">
            <v>PUBLIC</v>
          </cell>
          <cell r="AI392" t="str">
            <v>PUBLIC ORDINARY SCHOOL</v>
          </cell>
          <cell r="AJ392" t="str">
            <v xml:space="preserve">PRIMARY </v>
          </cell>
          <cell r="AK392">
            <v>103</v>
          </cell>
          <cell r="AL392" t="str">
            <v xml:space="preserve">MICRO PRIMARY </v>
          </cell>
          <cell r="AM392" t="str">
            <v xml:space="preserve">LEVEL 0 PRIMARY SCHOOL </v>
          </cell>
          <cell r="AN392" t="str">
            <v>GRADE R</v>
          </cell>
          <cell r="AO392" t="str">
            <v>GRADE 7</v>
          </cell>
          <cell r="AP392" t="str">
            <v>103</v>
          </cell>
          <cell r="AQ392">
            <v>93</v>
          </cell>
          <cell r="AR392">
            <v>94</v>
          </cell>
          <cell r="AS392">
            <v>92</v>
          </cell>
          <cell r="AT392">
            <v>91</v>
          </cell>
          <cell r="AU392">
            <v>118</v>
          </cell>
          <cell r="AV392">
            <v>129</v>
          </cell>
          <cell r="AW392">
            <v>117</v>
          </cell>
          <cell r="AX392">
            <v>124</v>
          </cell>
          <cell r="AY392">
            <v>108</v>
          </cell>
          <cell r="AZ392">
            <v>114</v>
          </cell>
          <cell r="BA392">
            <v>119</v>
          </cell>
          <cell r="BB392">
            <v>121</v>
          </cell>
          <cell r="BC392">
            <v>103</v>
          </cell>
          <cell r="BE392">
            <v>0</v>
          </cell>
          <cell r="BK392" t="str">
            <v>C3</v>
          </cell>
          <cell r="BL392" t="str">
            <v>C3</v>
          </cell>
          <cell r="BM392" t="str">
            <v>C3</v>
          </cell>
          <cell r="CW392" t="str">
            <v>Enviro Loo</v>
          </cell>
          <cell r="DO392" t="str">
            <v>399,14</v>
          </cell>
          <cell r="DP392" t="str">
            <v xml:space="preserve"> </v>
          </cell>
          <cell r="EH392">
            <v>4</v>
          </cell>
          <cell r="EM392" t="str">
            <v/>
          </cell>
          <cell r="EN392" t="str">
            <v/>
          </cell>
          <cell r="EO392" t="str">
            <v/>
          </cell>
          <cell r="EP392" t="str">
            <v/>
          </cell>
          <cell r="EQ392" t="str">
            <v/>
          </cell>
          <cell r="FH392" t="str">
            <v/>
          </cell>
          <cell r="FI392" t="str">
            <v>OWNER: W VORSTER</v>
          </cell>
          <cell r="FP392">
            <v>0</v>
          </cell>
          <cell r="FR392">
            <v>0</v>
          </cell>
          <cell r="FT392">
            <v>0</v>
          </cell>
          <cell r="FV392">
            <v>0</v>
          </cell>
          <cell r="FW392">
            <v>0</v>
          </cell>
          <cell r="GA392" t="str">
            <v/>
          </cell>
          <cell r="GC392" t="str">
            <v>Yes</v>
          </cell>
          <cell r="GD392">
            <v>0</v>
          </cell>
          <cell r="GE392">
            <v>0</v>
          </cell>
          <cell r="GF392">
            <v>0</v>
          </cell>
          <cell r="GG392" t="str">
            <v>0</v>
          </cell>
          <cell r="GH392" t="str">
            <v>0</v>
          </cell>
          <cell r="GI392" t="str">
            <v>Borehole/Well on site, Municipal/Communal</v>
          </cell>
          <cell r="GJ392" t="str">
            <v>Always available</v>
          </cell>
          <cell r="GK392" t="str">
            <v>YES</v>
          </cell>
          <cell r="GL392">
            <v>2</v>
          </cell>
          <cell r="GM392">
            <v>10000</v>
          </cell>
          <cell r="GN392" t="str">
            <v>2 x 5kl</v>
          </cell>
          <cell r="GR392" t="str">
            <v>Reticulated for drinking purposes, Reticulated for vegetable garden</v>
          </cell>
          <cell r="GS392" t="str">
            <v>Not needed</v>
          </cell>
          <cell r="GT392" t="str">
            <v/>
          </cell>
          <cell r="GU392">
            <v>3</v>
          </cell>
          <cell r="GV392">
            <v>6</v>
          </cell>
          <cell r="GW392">
            <v>-3</v>
          </cell>
          <cell r="GX392">
            <v>0.5</v>
          </cell>
          <cell r="GY392" t="str">
            <v>3</v>
          </cell>
          <cell r="GZ392">
            <v>5</v>
          </cell>
          <cell r="HA392">
            <v>3</v>
          </cell>
          <cell r="HB392">
            <v>0.6</v>
          </cell>
          <cell r="HC392">
            <v>0</v>
          </cell>
          <cell r="HD392">
            <v>1</v>
          </cell>
          <cell r="HE392" t="str">
            <v>0</v>
          </cell>
          <cell r="HF392">
            <v>0</v>
          </cell>
          <cell r="HG392" t="str">
            <v>0</v>
          </cell>
          <cell r="HH392">
            <v>0</v>
          </cell>
          <cell r="HI392">
            <v>0</v>
          </cell>
          <cell r="HJ392">
            <v>0</v>
          </cell>
          <cell r="HK392">
            <v>0</v>
          </cell>
          <cell r="HL392">
            <v>0</v>
          </cell>
          <cell r="HM392">
            <v>0</v>
          </cell>
          <cell r="HN392">
            <v>0</v>
          </cell>
          <cell r="HO392" t="str">
            <v>0</v>
          </cell>
          <cell r="HP392">
            <v>0</v>
          </cell>
          <cell r="HQ392" t="str">
            <v>0</v>
          </cell>
          <cell r="HR392">
            <v>2</v>
          </cell>
          <cell r="HS392">
            <v>2</v>
          </cell>
          <cell r="HT392">
            <v>5</v>
          </cell>
          <cell r="HU392">
            <v>3</v>
          </cell>
          <cell r="HW392">
            <v>0</v>
          </cell>
          <cell r="HX392">
            <v>1</v>
          </cell>
          <cell r="HY392" t="str">
            <v>1</v>
          </cell>
          <cell r="HZ392" t="str">
            <v>0</v>
          </cell>
          <cell r="IA392">
            <v>5</v>
          </cell>
          <cell r="IB392">
            <v>5</v>
          </cell>
          <cell r="IC392">
            <v>0</v>
          </cell>
          <cell r="ID392">
            <v>0</v>
          </cell>
          <cell r="IE392">
            <v>1</v>
          </cell>
          <cell r="IF392">
            <v>1</v>
          </cell>
          <cell r="IG392">
            <v>503495.02</v>
          </cell>
          <cell r="IH392" t="str">
            <v>10156896,38</v>
          </cell>
          <cell r="II392" t="str">
            <v>1970</v>
          </cell>
          <cell r="IJ392">
            <v>3163201</v>
          </cell>
          <cell r="IK392">
            <v>10766310.162699999</v>
          </cell>
          <cell r="IL392">
            <v>790863.89060000004</v>
          </cell>
          <cell r="IM392">
            <v>1058354.2867999999</v>
          </cell>
          <cell r="IN392" t="str">
            <v>503495,02</v>
          </cell>
          <cell r="IP392">
            <v>-10262815.1428</v>
          </cell>
          <cell r="IQ392">
            <v>4.9571739407E-2</v>
          </cell>
          <cell r="IS392">
            <v>100</v>
          </cell>
          <cell r="IT392">
            <v>5</v>
          </cell>
          <cell r="IU392" t="str">
            <v>FEASIBILITY STUDY</v>
          </cell>
        </row>
        <row r="393">
          <cell r="A393" t="str">
            <v>MELTON WOLD PRIMÊRE SKOOL</v>
          </cell>
          <cell r="B393" t="str">
            <v>PRIVATE PROPERTY</v>
          </cell>
          <cell r="C393" t="str">
            <v>NCPRP1984</v>
          </cell>
          <cell r="D393">
            <v>300024213</v>
          </cell>
          <cell r="E393" t="str">
            <v/>
          </cell>
          <cell r="F393" t="str">
            <v>PIXLEY KA SEME</v>
          </cell>
          <cell r="G393" t="str">
            <v>UBUNTU</v>
          </cell>
          <cell r="H393" t="str">
            <v>VICTORIA WEST</v>
          </cell>
          <cell r="I393" t="str">
            <v>VICTORIA WEST</v>
          </cell>
          <cell r="J393" t="str">
            <v>SCHOOL STREET, VICTORIA WEST, VICTORIA WEST, 7070</v>
          </cell>
          <cell r="K393" t="str">
            <v>-31.459151</v>
          </cell>
          <cell r="L393" t="str">
            <v>22.756632</v>
          </cell>
          <cell r="M393">
            <v>4</v>
          </cell>
          <cell r="N393" t="str">
            <v>S KALO</v>
          </cell>
          <cell r="O393" t="str">
            <v>2</v>
          </cell>
          <cell r="P393" t="str">
            <v>SUZETTE VICTOR</v>
          </cell>
          <cell r="Q393" t="str">
            <v>0536210160</v>
          </cell>
          <cell r="R393" t="str">
            <v>0723395294</v>
          </cell>
          <cell r="S393" t="str">
            <v>SUZETTEVICTOR58@GMAIL.COM</v>
          </cell>
          <cell r="T393" t="str">
            <v>NO</v>
          </cell>
          <cell r="U393" t="str">
            <v>RURAL</v>
          </cell>
          <cell r="V393" t="str">
            <v>158</v>
          </cell>
          <cell r="W393" t="str">
            <v>6,2885</v>
          </cell>
          <cell r="X393">
            <v>2.8</v>
          </cell>
          <cell r="Y393" t="str">
            <v>3,4885</v>
          </cell>
          <cell r="Z393">
            <v>116</v>
          </cell>
          <cell r="AA393" t="str">
            <v>TEMPORARY</v>
          </cell>
          <cell r="AB393" t="str">
            <v>LEASED</v>
          </cell>
          <cell r="AC393" t="str">
            <v>FARM SECTION 14</v>
          </cell>
          <cell r="AD393" t="str">
            <v>PRIVATE / COMMERCIAL</v>
          </cell>
          <cell r="AE393" t="str">
            <v>YES</v>
          </cell>
          <cell r="AF393" t="str">
            <v>W.VORSTER 053-6210906</v>
          </cell>
          <cell r="AG393" t="str">
            <v>OPERATIONAL (LEARNERS AT THE SCHOOL)</v>
          </cell>
          <cell r="AH393" t="str">
            <v>PUBLIC</v>
          </cell>
          <cell r="AI393" t="str">
            <v>PUBLIC ORDINARY SCHOOL</v>
          </cell>
          <cell r="AJ393" t="str">
            <v xml:space="preserve">PRIMARY </v>
          </cell>
          <cell r="AK393">
            <v>18</v>
          </cell>
          <cell r="AL393" t="str">
            <v xml:space="preserve">MICRO PRIMARY </v>
          </cell>
          <cell r="AM393" t="str">
            <v xml:space="preserve">LEVEL 0 PRIMARY SCHOOL </v>
          </cell>
          <cell r="AN393" t="str">
            <v>GRADE 1</v>
          </cell>
          <cell r="AO393" t="str">
            <v>GRADE 6</v>
          </cell>
          <cell r="AP393" t="str">
            <v>25</v>
          </cell>
          <cell r="AQ393">
            <v>23</v>
          </cell>
          <cell r="AR393">
            <v>28</v>
          </cell>
          <cell r="AS393">
            <v>26</v>
          </cell>
          <cell r="AT393">
            <v>21</v>
          </cell>
          <cell r="AU393">
            <v>21</v>
          </cell>
          <cell r="AV393">
            <v>20</v>
          </cell>
          <cell r="AW393">
            <v>22</v>
          </cell>
          <cell r="AX393">
            <v>16</v>
          </cell>
          <cell r="AY393">
            <v>19</v>
          </cell>
          <cell r="AZ393">
            <v>21</v>
          </cell>
          <cell r="BA393">
            <v>23</v>
          </cell>
          <cell r="BB393">
            <v>14</v>
          </cell>
          <cell r="BC393">
            <v>18</v>
          </cell>
          <cell r="BE393">
            <v>0</v>
          </cell>
          <cell r="BK393" t="str">
            <v>C3</v>
          </cell>
          <cell r="BL393" t="str">
            <v>C3</v>
          </cell>
          <cell r="BM393" t="str">
            <v>C3</v>
          </cell>
          <cell r="CW393" t="str">
            <v>Flush toilet (septic tank)</v>
          </cell>
          <cell r="DO393" t="str">
            <v>428,35</v>
          </cell>
          <cell r="DP393" t="str">
            <v>RAZOR WIRE FENCE</v>
          </cell>
          <cell r="EH393">
            <v>2</v>
          </cell>
          <cell r="EM393" t="str">
            <v>YES</v>
          </cell>
          <cell r="EN393" t="str">
            <v/>
          </cell>
          <cell r="EO393" t="str">
            <v/>
          </cell>
          <cell r="EP393" t="str">
            <v/>
          </cell>
          <cell r="EQ393" t="str">
            <v/>
          </cell>
          <cell r="FH393" t="str">
            <v/>
          </cell>
          <cell r="FI393" t="str">
            <v/>
          </cell>
          <cell r="FP393">
            <v>0</v>
          </cell>
          <cell r="FR393">
            <v>0</v>
          </cell>
          <cell r="FT393">
            <v>0</v>
          </cell>
          <cell r="FV393">
            <v>0</v>
          </cell>
          <cell r="FW393">
            <v>0</v>
          </cell>
          <cell r="GA393" t="str">
            <v/>
          </cell>
          <cell r="GC393" t="str">
            <v>Yes</v>
          </cell>
          <cell r="GD393">
            <v>0</v>
          </cell>
          <cell r="GE393">
            <v>0</v>
          </cell>
          <cell r="GF393">
            <v>0</v>
          </cell>
          <cell r="GG393" t="str">
            <v>2</v>
          </cell>
          <cell r="GH393" t="str">
            <v>0</v>
          </cell>
          <cell r="GI393" t="str">
            <v>Borehole/Well on site</v>
          </cell>
          <cell r="GJ393" t="str">
            <v>Less than 75%</v>
          </cell>
          <cell r="GK393" t="str">
            <v>YES</v>
          </cell>
          <cell r="GL393">
            <v>2</v>
          </cell>
          <cell r="GM393">
            <v>10000</v>
          </cell>
          <cell r="GN393" t="str">
            <v>2 x 5kl</v>
          </cell>
          <cell r="GR393" t="str">
            <v>Reticulated for drinking purposes, Reticulated for vegetable garden, Reticulated for water borne sewerage system</v>
          </cell>
          <cell r="GS393" t="str">
            <v>Less than 50% needed</v>
          </cell>
          <cell r="GT393" t="str">
            <v/>
          </cell>
          <cell r="GU393">
            <v>6</v>
          </cell>
          <cell r="GV393">
            <v>4</v>
          </cell>
          <cell r="GW393">
            <v>2</v>
          </cell>
          <cell r="GX393">
            <v>0</v>
          </cell>
          <cell r="GY393" t="str">
            <v>0</v>
          </cell>
          <cell r="GZ393">
            <v>2</v>
          </cell>
          <cell r="HA393">
            <v>2</v>
          </cell>
          <cell r="HB393">
            <v>1</v>
          </cell>
          <cell r="HC393">
            <v>0</v>
          </cell>
          <cell r="HD393">
            <v>1</v>
          </cell>
          <cell r="HE393" t="str">
            <v>0</v>
          </cell>
          <cell r="HF393">
            <v>0</v>
          </cell>
          <cell r="HG393" t="str">
            <v>0</v>
          </cell>
          <cell r="HH393">
            <v>0</v>
          </cell>
          <cell r="HI393">
            <v>0</v>
          </cell>
          <cell r="HJ393">
            <v>0</v>
          </cell>
          <cell r="HK393">
            <v>0</v>
          </cell>
          <cell r="HL393">
            <v>0</v>
          </cell>
          <cell r="HM393">
            <v>0</v>
          </cell>
          <cell r="HN393">
            <v>0</v>
          </cell>
          <cell r="HO393" t="str">
            <v>0</v>
          </cell>
          <cell r="HP393">
            <v>0</v>
          </cell>
          <cell r="HQ393" t="str">
            <v>0</v>
          </cell>
          <cell r="HR393">
            <v>1</v>
          </cell>
          <cell r="HS393">
            <v>1</v>
          </cell>
          <cell r="HT393">
            <v>5</v>
          </cell>
          <cell r="HU393">
            <v>4</v>
          </cell>
          <cell r="HW393">
            <v>0</v>
          </cell>
          <cell r="HX393">
            <v>0</v>
          </cell>
          <cell r="HY393" t="str">
            <v>0</v>
          </cell>
          <cell r="HZ393" t="str">
            <v>0</v>
          </cell>
          <cell r="IA393">
            <v>2</v>
          </cell>
          <cell r="IB393">
            <v>2</v>
          </cell>
          <cell r="IC393">
            <v>0</v>
          </cell>
          <cell r="ID393">
            <v>0</v>
          </cell>
          <cell r="IE393">
            <v>1</v>
          </cell>
          <cell r="IF393">
            <v>1</v>
          </cell>
          <cell r="IG393">
            <v>3274.67</v>
          </cell>
          <cell r="IH393" t="str">
            <v>2497669,07</v>
          </cell>
          <cell r="II393" t="str">
            <v>1955</v>
          </cell>
          <cell r="IJ393">
            <v>1412012.52</v>
          </cell>
          <cell r="IK393">
            <v>3180666.4304</v>
          </cell>
          <cell r="IL393">
            <v>986651.71</v>
          </cell>
          <cell r="IM393">
            <v>1320362.5545000001</v>
          </cell>
          <cell r="IN393" t="str">
            <v>3274,67</v>
          </cell>
          <cell r="IP393">
            <v>-3177391.7604999999</v>
          </cell>
          <cell r="IQ393">
            <v>1.3110897557999999E-3</v>
          </cell>
          <cell r="IS393">
            <v>100</v>
          </cell>
          <cell r="IT393">
            <v>5</v>
          </cell>
          <cell r="IU393" t="str">
            <v>CORRECTIVE MAINTENANCE</v>
          </cell>
        </row>
        <row r="394">
          <cell r="A394" t="str">
            <v>MERRIMAN PRIMÊRE SKOOL</v>
          </cell>
          <cell r="B394" t="str">
            <v>CLOSED</v>
          </cell>
          <cell r="C394" t="str">
            <v>NCPRP1985</v>
          </cell>
          <cell r="D394">
            <v>300000016</v>
          </cell>
          <cell r="E394" t="str">
            <v/>
          </cell>
          <cell r="F394" t="str">
            <v>PIXLEY KA SEME</v>
          </cell>
          <cell r="G394" t="str">
            <v>UBUNTU</v>
          </cell>
          <cell r="H394" t="str">
            <v>RICHMOND</v>
          </cell>
          <cell r="I394" t="str">
            <v>RICHMOND</v>
          </cell>
          <cell r="J394" t="str">
            <v>RICHMOND, 7090</v>
          </cell>
          <cell r="K394" t="str">
            <v xml:space="preserve">-31.21257                </v>
          </cell>
          <cell r="L394" t="str">
            <v xml:space="preserve">23.61283                 </v>
          </cell>
          <cell r="N394" t="str">
            <v>CLOSED</v>
          </cell>
          <cell r="O394" t="str">
            <v>CLOSED</v>
          </cell>
          <cell r="T394" t="str">
            <v>CLOSED</v>
          </cell>
          <cell r="U394" t="str">
            <v>RURAL</v>
          </cell>
          <cell r="V394" t="str">
            <v>501</v>
          </cell>
          <cell r="W394" t="str">
            <v>0,027</v>
          </cell>
          <cell r="X394">
            <v>2.8</v>
          </cell>
          <cell r="Y394" t="str">
            <v>-2,773</v>
          </cell>
          <cell r="Z394">
            <v>260</v>
          </cell>
          <cell r="AA394" t="str">
            <v>CLOSED</v>
          </cell>
          <cell r="AB394" t="str">
            <v>CLOSED</v>
          </cell>
          <cell r="AC394" t="str">
            <v>CLOSED</v>
          </cell>
          <cell r="AD394" t="str">
            <v>CLOSED</v>
          </cell>
          <cell r="AE394" t="str">
            <v>CLOSED</v>
          </cell>
          <cell r="AF394" t="str">
            <v>CLOSED</v>
          </cell>
          <cell r="AG394" t="str">
            <v>SCHOOL OFFICIALLY CLOSED</v>
          </cell>
          <cell r="AH394" t="str">
            <v>CLOSED</v>
          </cell>
          <cell r="AI394" t="str">
            <v>SCHOOL CLOSED</v>
          </cell>
          <cell r="AJ394" t="str">
            <v>CLOSED</v>
          </cell>
          <cell r="AK394">
            <v>0</v>
          </cell>
          <cell r="AL394" t="str">
            <v>CLOSED</v>
          </cell>
          <cell r="AM394" t="str">
            <v>CLOSED</v>
          </cell>
          <cell r="AN394" t="str">
            <v>GRADE R</v>
          </cell>
          <cell r="AO394" t="str">
            <v>GRADE 6</v>
          </cell>
          <cell r="AP394" t="str">
            <v/>
          </cell>
          <cell r="BC394">
            <v>0</v>
          </cell>
          <cell r="BK394" t="str">
            <v>C3</v>
          </cell>
          <cell r="BL394" t="str">
            <v>C1</v>
          </cell>
          <cell r="CW394" t="str">
            <v>Flush toilet (septic tank)</v>
          </cell>
          <cell r="DO394" t="str">
            <v>226</v>
          </cell>
          <cell r="DP394" t="str">
            <v>RAZOR WIRE FENCE</v>
          </cell>
          <cell r="EM394" t="str">
            <v>YES</v>
          </cell>
          <cell r="EN394" t="str">
            <v/>
          </cell>
          <cell r="EO394" t="str">
            <v/>
          </cell>
          <cell r="EP394" t="str">
            <v/>
          </cell>
          <cell r="EQ394" t="str">
            <v/>
          </cell>
          <cell r="FH394" t="str">
            <v/>
          </cell>
          <cell r="FI394" t="str">
            <v/>
          </cell>
          <cell r="FP394">
            <v>0</v>
          </cell>
          <cell r="FR394">
            <v>0</v>
          </cell>
          <cell r="FT394">
            <v>0</v>
          </cell>
          <cell r="FV394">
            <v>0</v>
          </cell>
          <cell r="FW394">
            <v>0</v>
          </cell>
          <cell r="GA394" t="str">
            <v/>
          </cell>
          <cell r="GC394" t="str">
            <v>Yes</v>
          </cell>
          <cell r="GD394">
            <v>0</v>
          </cell>
          <cell r="GE394">
            <v>0</v>
          </cell>
          <cell r="GF394">
            <v>0</v>
          </cell>
          <cell r="GG394" t="str">
            <v>0</v>
          </cell>
          <cell r="GH394" t="str">
            <v>0</v>
          </cell>
          <cell r="GT394" t="str">
            <v/>
          </cell>
          <cell r="GU394">
            <v>9</v>
          </cell>
          <cell r="GV394">
            <v>6</v>
          </cell>
          <cell r="GW394">
            <v>3</v>
          </cell>
          <cell r="GX394">
            <v>0</v>
          </cell>
          <cell r="GY394" t="str">
            <v>3</v>
          </cell>
          <cell r="GZ394">
            <v>5</v>
          </cell>
          <cell r="HA394">
            <v>4</v>
          </cell>
          <cell r="HB394">
            <v>0.8</v>
          </cell>
          <cell r="HC394">
            <v>0</v>
          </cell>
          <cell r="HD394">
            <v>1</v>
          </cell>
          <cell r="HE394" t="str">
            <v>0</v>
          </cell>
          <cell r="HF394">
            <v>0</v>
          </cell>
          <cell r="HG394" t="str">
            <v>0</v>
          </cell>
          <cell r="HH394">
            <v>0</v>
          </cell>
          <cell r="HI394">
            <v>0</v>
          </cell>
          <cell r="HJ394">
            <v>0</v>
          </cell>
          <cell r="HK394">
            <v>0</v>
          </cell>
          <cell r="HL394">
            <v>0</v>
          </cell>
          <cell r="HM394">
            <v>0</v>
          </cell>
          <cell r="HN394">
            <v>0</v>
          </cell>
          <cell r="HO394" t="str">
            <v>0</v>
          </cell>
          <cell r="HP394">
            <v>0</v>
          </cell>
          <cell r="HQ394" t="str">
            <v>0</v>
          </cell>
          <cell r="HR394">
            <v>1</v>
          </cell>
          <cell r="HS394">
            <v>1</v>
          </cell>
          <cell r="HT394">
            <v>5</v>
          </cell>
          <cell r="HU394">
            <v>4</v>
          </cell>
          <cell r="HW394">
            <v>0</v>
          </cell>
          <cell r="HX394">
            <v>1</v>
          </cell>
          <cell r="HY394" t="str">
            <v>1</v>
          </cell>
          <cell r="HZ394" t="str">
            <v>0</v>
          </cell>
          <cell r="IA394">
            <v>3</v>
          </cell>
          <cell r="IB394">
            <v>3</v>
          </cell>
          <cell r="IC394">
            <v>2</v>
          </cell>
          <cell r="ID394">
            <v>2</v>
          </cell>
          <cell r="IE394">
            <v>1</v>
          </cell>
          <cell r="IF394">
            <v>0</v>
          </cell>
          <cell r="IG394">
            <v>5930.09</v>
          </cell>
          <cell r="IH394" t="str">
            <v>4507795,76</v>
          </cell>
          <cell r="II394" t="str">
            <v>TBD</v>
          </cell>
          <cell r="IJ394">
            <v>6959744.7599999998</v>
          </cell>
          <cell r="IK394">
            <v>9590528.2792000007</v>
          </cell>
          <cell r="IL394">
            <v>971277.69259999995</v>
          </cell>
          <cell r="IM394">
            <v>1299788.6510999999</v>
          </cell>
          <cell r="IN394" t="str">
            <v>5930,09</v>
          </cell>
          <cell r="IP394">
            <v>-9584598.1892000008</v>
          </cell>
          <cell r="IQ394">
            <v>1.3155187662999999E-3</v>
          </cell>
          <cell r="IS394">
            <v>100</v>
          </cell>
          <cell r="IT394">
            <v>5</v>
          </cell>
          <cell r="IU394" t="str">
            <v>PREVENTATIVE MAINTENANCE</v>
          </cell>
        </row>
        <row r="395">
          <cell r="A395" t="str">
            <v>METSEMANTSI PRIMARY SCHOOL</v>
          </cell>
          <cell r="B395" t="str">
            <v>GOVERNMENT SCHOOL</v>
          </cell>
          <cell r="C395" t="str">
            <v>NCPRP0301</v>
          </cell>
          <cell r="D395">
            <v>300101196</v>
          </cell>
          <cell r="E395" t="str">
            <v/>
          </cell>
          <cell r="F395" t="str">
            <v>JOHN TAOLO GAETSEWE</v>
          </cell>
          <cell r="G395" t="str">
            <v>JOE MOROLONG</v>
          </cell>
          <cell r="H395" t="str">
            <v>KURUMAN</v>
          </cell>
          <cell r="I395" t="str">
            <v>KURUMAN</v>
          </cell>
          <cell r="J395" t="str">
            <v>CANTLEY NO 74, KURUMAN, 8460</v>
          </cell>
          <cell r="K395" t="str">
            <v>-26.944374</v>
          </cell>
          <cell r="L395" t="str">
            <v>23.162706</v>
          </cell>
          <cell r="M395">
            <v>8</v>
          </cell>
          <cell r="N395" t="str">
            <v>KA JOHANNES</v>
          </cell>
          <cell r="O395" t="str">
            <v>1</v>
          </cell>
          <cell r="P395" t="str">
            <v>TSHIDISO CHARLOTTE NELUONDE</v>
          </cell>
          <cell r="Q395" t="str">
            <v>0724421036</v>
          </cell>
          <cell r="R395" t="str">
            <v>0820656858</v>
          </cell>
          <cell r="S395" t="str">
            <v>METSIMANTSI@GMAIL.COM</v>
          </cell>
          <cell r="T395" t="str">
            <v>NO</v>
          </cell>
          <cell r="U395" t="str">
            <v>RURAL</v>
          </cell>
          <cell r="V395" t="str">
            <v>74</v>
          </cell>
          <cell r="W395" t="str">
            <v>1,9871</v>
          </cell>
          <cell r="X395">
            <v>2.8</v>
          </cell>
          <cell r="Y395" t="str">
            <v>-0,8129</v>
          </cell>
          <cell r="Z395">
            <v>492</v>
          </cell>
          <cell r="AA395" t="str">
            <v>PERMANENT</v>
          </cell>
          <cell r="AB395" t="str">
            <v/>
          </cell>
          <cell r="AC395" t="str">
            <v/>
          </cell>
          <cell r="AD395" t="str">
            <v>PROVINCIAL</v>
          </cell>
          <cell r="AE395" t="str">
            <v>NO</v>
          </cell>
          <cell r="AF395" t="str">
            <v/>
          </cell>
          <cell r="AG395" t="str">
            <v>OPERATIONAL (LEARNERS AT THE SCHOOL)</v>
          </cell>
          <cell r="AH395" t="str">
            <v>PUBLIC</v>
          </cell>
          <cell r="AI395" t="str">
            <v>PUBLIC ORDINARY SCHOOL</v>
          </cell>
          <cell r="AJ395" t="str">
            <v xml:space="preserve">PRIMARY </v>
          </cell>
          <cell r="AK395">
            <v>59</v>
          </cell>
          <cell r="AL395" t="str">
            <v xml:space="preserve">MICRO PRIMARY </v>
          </cell>
          <cell r="AM395" t="str">
            <v xml:space="preserve">LEVEL 0 PRIMARY SCHOOL </v>
          </cell>
          <cell r="AN395" t="str">
            <v>GRADE R</v>
          </cell>
          <cell r="AO395" t="str">
            <v>GRADE 7</v>
          </cell>
          <cell r="AP395" t="str">
            <v>53</v>
          </cell>
          <cell r="AQ395">
            <v>225</v>
          </cell>
          <cell r="AR395">
            <v>51</v>
          </cell>
          <cell r="AS395">
            <v>50</v>
          </cell>
          <cell r="AT395">
            <v>61</v>
          </cell>
          <cell r="AU395">
            <v>69</v>
          </cell>
          <cell r="AV395">
            <v>62</v>
          </cell>
          <cell r="AW395">
            <v>63</v>
          </cell>
          <cell r="AX395">
            <v>70</v>
          </cell>
          <cell r="AY395">
            <v>69</v>
          </cell>
          <cell r="AZ395">
            <v>64</v>
          </cell>
          <cell r="BA395">
            <v>62</v>
          </cell>
          <cell r="BB395">
            <v>71</v>
          </cell>
          <cell r="BC395">
            <v>59</v>
          </cell>
          <cell r="BE395">
            <v>0</v>
          </cell>
          <cell r="BK395" t="str">
            <v>C3</v>
          </cell>
          <cell r="BL395" t="str">
            <v>C3</v>
          </cell>
          <cell r="BM395" t="str">
            <v>C3</v>
          </cell>
          <cell r="CW395" t="str">
            <v>Enviro Loo</v>
          </cell>
          <cell r="DO395" t="str">
            <v>339,93</v>
          </cell>
          <cell r="DP395" t="str">
            <v>WELDED MESH</v>
          </cell>
          <cell r="EH395">
            <v>2</v>
          </cell>
          <cell r="EM395" t="str">
            <v/>
          </cell>
          <cell r="EN395" t="str">
            <v/>
          </cell>
          <cell r="EO395" t="str">
            <v/>
          </cell>
          <cell r="EP395" t="str">
            <v/>
          </cell>
          <cell r="EQ395" t="str">
            <v/>
          </cell>
          <cell r="FH395" t="str">
            <v/>
          </cell>
          <cell r="FI395" t="str">
            <v/>
          </cell>
          <cell r="FP395">
            <v>0</v>
          </cell>
          <cell r="FR395">
            <v>0</v>
          </cell>
          <cell r="FT395">
            <v>0</v>
          </cell>
          <cell r="FV395">
            <v>0</v>
          </cell>
          <cell r="FW395">
            <v>0</v>
          </cell>
          <cell r="GA395" t="str">
            <v/>
          </cell>
          <cell r="GC395" t="str">
            <v>Yes</v>
          </cell>
          <cell r="GD395">
            <v>0</v>
          </cell>
          <cell r="GE395">
            <v>0</v>
          </cell>
          <cell r="GF395">
            <v>0</v>
          </cell>
          <cell r="GG395" t="str">
            <v>0</v>
          </cell>
          <cell r="GH395" t="str">
            <v>0</v>
          </cell>
          <cell r="GI395" t="str">
            <v>Borehole/Well on site, Municipal/Communal</v>
          </cell>
          <cell r="GJ395" t="str">
            <v>Less than 50%</v>
          </cell>
          <cell r="GK395" t="str">
            <v>YES</v>
          </cell>
          <cell r="GL395">
            <v>3</v>
          </cell>
          <cell r="GM395">
            <v>10000</v>
          </cell>
          <cell r="GN395" t="str">
            <v>2 x 2.5kl, 1 x 5kl</v>
          </cell>
          <cell r="GR395" t="str">
            <v>Reticulated for drinking purposes</v>
          </cell>
          <cell r="GS395" t="str">
            <v>Less than 25% needed</v>
          </cell>
          <cell r="GT395" t="str">
            <v/>
          </cell>
          <cell r="GU395">
            <v>4</v>
          </cell>
          <cell r="GV395">
            <v>4</v>
          </cell>
          <cell r="GW395">
            <v>0</v>
          </cell>
          <cell r="GX395">
            <v>1</v>
          </cell>
          <cell r="GY395" t="str">
            <v>4</v>
          </cell>
          <cell r="GZ395">
            <v>2</v>
          </cell>
          <cell r="HA395">
            <v>1</v>
          </cell>
          <cell r="HB395">
            <v>0.5</v>
          </cell>
          <cell r="HC395">
            <v>0</v>
          </cell>
          <cell r="HD395">
            <v>1</v>
          </cell>
          <cell r="HE395" t="str">
            <v>0</v>
          </cell>
          <cell r="HF395">
            <v>0</v>
          </cell>
          <cell r="HG395" t="str">
            <v>0</v>
          </cell>
          <cell r="HH395">
            <v>0</v>
          </cell>
          <cell r="HI395">
            <v>0</v>
          </cell>
          <cell r="HJ395">
            <v>0</v>
          </cell>
          <cell r="HK395">
            <v>0</v>
          </cell>
          <cell r="HL395">
            <v>0</v>
          </cell>
          <cell r="HM395">
            <v>0</v>
          </cell>
          <cell r="HN395">
            <v>0</v>
          </cell>
          <cell r="HO395" t="str">
            <v>0</v>
          </cell>
          <cell r="HP395">
            <v>0</v>
          </cell>
          <cell r="HQ395" t="str">
            <v>0</v>
          </cell>
          <cell r="HR395">
            <v>2</v>
          </cell>
          <cell r="HS395">
            <v>2</v>
          </cell>
          <cell r="HT395">
            <v>5</v>
          </cell>
          <cell r="HU395">
            <v>3</v>
          </cell>
          <cell r="HW395">
            <v>0</v>
          </cell>
          <cell r="HX395">
            <v>1</v>
          </cell>
          <cell r="HY395" t="str">
            <v>1</v>
          </cell>
          <cell r="HZ395" t="str">
            <v>0</v>
          </cell>
          <cell r="IA395">
            <v>2</v>
          </cell>
          <cell r="IB395">
            <v>2</v>
          </cell>
          <cell r="IC395">
            <v>0</v>
          </cell>
          <cell r="ID395">
            <v>0</v>
          </cell>
          <cell r="IE395">
            <v>1</v>
          </cell>
          <cell r="IF395">
            <v>1</v>
          </cell>
          <cell r="IG395">
            <v>672550.17</v>
          </cell>
          <cell r="IH395" t="str">
            <v>7490501,84</v>
          </cell>
          <cell r="II395" t="str">
            <v>1964</v>
          </cell>
          <cell r="IJ395">
            <v>2719633.7519999999</v>
          </cell>
          <cell r="IK395">
            <v>7939931.9504000004</v>
          </cell>
          <cell r="IL395">
            <v>497564.05300000001</v>
          </cell>
          <cell r="IM395">
            <v>665852.94220000005</v>
          </cell>
          <cell r="IN395" t="str">
            <v>672550,17</v>
          </cell>
          <cell r="IP395">
            <v>-7267381.7803999996</v>
          </cell>
          <cell r="IQ395">
            <v>8.9787064062999994E-2</v>
          </cell>
          <cell r="IS395">
            <v>100</v>
          </cell>
          <cell r="IT395">
            <v>5</v>
          </cell>
          <cell r="IU395" t="str">
            <v>FEASIBILITY STUDY</v>
          </cell>
        </row>
        <row r="396">
          <cell r="A396" t="str">
            <v>MIDDELPOS PRIMÊRE SKOOL</v>
          </cell>
          <cell r="B396" t="str">
            <v>PRIVATE PROPERTY</v>
          </cell>
          <cell r="C396" t="str">
            <v>NCPRP2117</v>
          </cell>
          <cell r="D396">
            <v>300033214</v>
          </cell>
          <cell r="E396" t="str">
            <v>MIDDELPOS HOSTEL</v>
          </cell>
          <cell r="F396" t="str">
            <v>NAMAKWA</v>
          </cell>
          <cell r="G396" t="str">
            <v>HANTAM</v>
          </cell>
          <cell r="H396" t="str">
            <v>MIDDELPOS</v>
          </cell>
          <cell r="I396" t="str">
            <v>MIDDELPOS</v>
          </cell>
          <cell r="J396" t="str">
            <v>04, SCHOOLSTREET, MIDDELPOS, 8193</v>
          </cell>
          <cell r="K396" t="str">
            <v>-31.904733,</v>
          </cell>
          <cell r="L396" t="str">
            <v>20.227175</v>
          </cell>
          <cell r="M396">
            <v>4</v>
          </cell>
          <cell r="N396" t="str">
            <v>GH VAN ROOI</v>
          </cell>
          <cell r="O396" t="str">
            <v>2</v>
          </cell>
          <cell r="P396" t="str">
            <v>TENESE  ELIZABETH ENGELBRECHT</v>
          </cell>
          <cell r="Q396" t="str">
            <v>0273412574</v>
          </cell>
          <cell r="R396" t="str">
            <v>0826215144</v>
          </cell>
          <cell r="S396" t="str">
            <v>LSM@HANTAM.CO.ZA</v>
          </cell>
          <cell r="T396" t="str">
            <v>YES</v>
          </cell>
          <cell r="U396" t="str">
            <v>URBAN</v>
          </cell>
          <cell r="V396" t="str">
            <v xml:space="preserve">FARM NO. 888 </v>
          </cell>
          <cell r="W396" t="str">
            <v>1,2671</v>
          </cell>
          <cell r="X396">
            <v>2.8</v>
          </cell>
          <cell r="Y396" t="str">
            <v>-1,5329</v>
          </cell>
          <cell r="AA396" t="str">
            <v>TEMPORARY</v>
          </cell>
          <cell r="AB396" t="str">
            <v>LEASED</v>
          </cell>
          <cell r="AC396" t="str">
            <v>FARM SECTION 14</v>
          </cell>
          <cell r="AD396" t="str">
            <v>PRIVATE / COMMERCIAL</v>
          </cell>
          <cell r="AE396" t="str">
            <v>NO</v>
          </cell>
          <cell r="AF396" t="str">
            <v>JM &amp; HE VAN DER WESTHUIZENNO DETAILS</v>
          </cell>
          <cell r="AG396" t="str">
            <v>OPERATIONAL (LEARNERS AT THE SCHOOL)</v>
          </cell>
          <cell r="AH396" t="str">
            <v>PUBLIC</v>
          </cell>
          <cell r="AI396" t="str">
            <v>PUBLIC ORDINARY SCHOOL</v>
          </cell>
          <cell r="AJ396" t="str">
            <v xml:space="preserve">PRIMARY </v>
          </cell>
          <cell r="AK396">
            <v>99</v>
          </cell>
          <cell r="AL396" t="str">
            <v xml:space="preserve">MICRO PRIMARY </v>
          </cell>
          <cell r="AM396" t="str">
            <v xml:space="preserve">LEVEL 0 PRIMARY SCHOOL </v>
          </cell>
          <cell r="AN396" t="str">
            <v>GRADE R</v>
          </cell>
          <cell r="AO396" t="str">
            <v>GRADE 7</v>
          </cell>
          <cell r="AP396" t="str">
            <v>94</v>
          </cell>
          <cell r="AQ396">
            <v>82</v>
          </cell>
          <cell r="AR396">
            <v>74</v>
          </cell>
          <cell r="AS396">
            <v>85</v>
          </cell>
          <cell r="AT396">
            <v>92</v>
          </cell>
          <cell r="AU396">
            <v>116</v>
          </cell>
          <cell r="AV396">
            <v>109</v>
          </cell>
          <cell r="AW396">
            <v>114</v>
          </cell>
          <cell r="AX396">
            <v>125</v>
          </cell>
          <cell r="AY396">
            <v>110</v>
          </cell>
          <cell r="AZ396">
            <v>117</v>
          </cell>
          <cell r="BA396">
            <v>118</v>
          </cell>
          <cell r="BB396">
            <v>107</v>
          </cell>
          <cell r="BC396">
            <v>99</v>
          </cell>
          <cell r="BE396">
            <v>0</v>
          </cell>
          <cell r="BK396" t="str">
            <v>C3</v>
          </cell>
          <cell r="BL396" t="str">
            <v>C3</v>
          </cell>
          <cell r="BM396" t="str">
            <v>C3</v>
          </cell>
          <cell r="CW396" t="str">
            <v>Flush toilet (septic tank)</v>
          </cell>
          <cell r="DO396" t="str">
            <v>451,83</v>
          </cell>
          <cell r="DP396" t="str">
            <v xml:space="preserve"> </v>
          </cell>
          <cell r="EH396">
            <v>2</v>
          </cell>
          <cell r="EM396" t="str">
            <v/>
          </cell>
          <cell r="EN396" t="str">
            <v>120</v>
          </cell>
          <cell r="EO396" t="str">
            <v>70</v>
          </cell>
          <cell r="EP396" t="str">
            <v>50</v>
          </cell>
          <cell r="EQ396" t="str">
            <v/>
          </cell>
          <cell r="FH396" t="str">
            <v/>
          </cell>
          <cell r="FI396" t="str">
            <v>FARM SCHOOL: JM AND HE VAN DER WESTHUIZEN</v>
          </cell>
          <cell r="FP396">
            <v>0</v>
          </cell>
          <cell r="FR396">
            <v>0</v>
          </cell>
          <cell r="FT396">
            <v>0</v>
          </cell>
          <cell r="FV396">
            <v>0</v>
          </cell>
          <cell r="FW396">
            <v>0</v>
          </cell>
          <cell r="GA396" t="str">
            <v/>
          </cell>
          <cell r="GC396" t="str">
            <v>Yes</v>
          </cell>
          <cell r="GD396">
            <v>0</v>
          </cell>
          <cell r="GE396">
            <v>0</v>
          </cell>
          <cell r="GF396">
            <v>0</v>
          </cell>
          <cell r="GG396" t="str">
            <v>0</v>
          </cell>
          <cell r="GH396" t="str">
            <v>0</v>
          </cell>
          <cell r="GI396" t="str">
            <v>Municipal/Communal</v>
          </cell>
          <cell r="GJ396" t="str">
            <v>Less than 25%</v>
          </cell>
          <cell r="GK396" t="str">
            <v>NO</v>
          </cell>
          <cell r="GL396">
            <v>0</v>
          </cell>
          <cell r="GR396" t="str">
            <v>Reticulated for drinking purposes, Reticulated for water borne sewerage system</v>
          </cell>
          <cell r="GS396" t="str">
            <v>Less than 100% needed</v>
          </cell>
          <cell r="GT396" t="str">
            <v/>
          </cell>
          <cell r="GU396">
            <v>36</v>
          </cell>
          <cell r="GV396">
            <v>6</v>
          </cell>
          <cell r="GW396">
            <v>30</v>
          </cell>
          <cell r="GX396">
            <v>0</v>
          </cell>
          <cell r="GY396" t="str">
            <v>4</v>
          </cell>
          <cell r="GZ396">
            <v>5</v>
          </cell>
          <cell r="HA396">
            <v>3</v>
          </cell>
          <cell r="HB396">
            <v>0.6</v>
          </cell>
          <cell r="HC396">
            <v>0</v>
          </cell>
          <cell r="HD396">
            <v>1</v>
          </cell>
          <cell r="HE396" t="str">
            <v>0</v>
          </cell>
          <cell r="HF396">
            <v>0</v>
          </cell>
          <cell r="HG396" t="str">
            <v>0</v>
          </cell>
          <cell r="HH396">
            <v>0</v>
          </cell>
          <cell r="HI396">
            <v>0</v>
          </cell>
          <cell r="HJ396">
            <v>0</v>
          </cell>
          <cell r="HK396">
            <v>0</v>
          </cell>
          <cell r="HL396">
            <v>0</v>
          </cell>
          <cell r="HM396">
            <v>0</v>
          </cell>
          <cell r="HN396">
            <v>0</v>
          </cell>
          <cell r="HO396" t="str">
            <v>0</v>
          </cell>
          <cell r="HP396">
            <v>0</v>
          </cell>
          <cell r="HQ396" t="str">
            <v>0</v>
          </cell>
          <cell r="HR396">
            <v>3</v>
          </cell>
          <cell r="HS396">
            <v>3</v>
          </cell>
          <cell r="HT396">
            <v>5</v>
          </cell>
          <cell r="HU396">
            <v>2</v>
          </cell>
          <cell r="HW396">
            <v>1</v>
          </cell>
          <cell r="HX396">
            <v>1</v>
          </cell>
          <cell r="HY396" t="str">
            <v>0</v>
          </cell>
          <cell r="HZ396" t="str">
            <v>0</v>
          </cell>
          <cell r="IA396">
            <v>5</v>
          </cell>
          <cell r="IB396">
            <v>5</v>
          </cell>
          <cell r="IC396">
            <v>0</v>
          </cell>
          <cell r="ID396">
            <v>0</v>
          </cell>
          <cell r="IE396">
            <v>1</v>
          </cell>
          <cell r="IF396">
            <v>1</v>
          </cell>
          <cell r="IG396">
            <v>878807.76</v>
          </cell>
          <cell r="IH396" t="str">
            <v>24085977,71</v>
          </cell>
          <cell r="II396" t="str">
            <v>1958</v>
          </cell>
          <cell r="IJ396">
            <v>1971910</v>
          </cell>
          <cell r="IK396">
            <v>25531136.3726</v>
          </cell>
          <cell r="IL396">
            <v>791965.4621</v>
          </cell>
          <cell r="IM396">
            <v>1059828.4379</v>
          </cell>
          <cell r="IN396" t="str">
            <v>878807,76</v>
          </cell>
          <cell r="IP396">
            <v>-24652328.612599999</v>
          </cell>
          <cell r="IQ396">
            <v>3.6486281305999999E-2</v>
          </cell>
          <cell r="IS396">
            <v>100</v>
          </cell>
          <cell r="IT396">
            <v>5</v>
          </cell>
          <cell r="IU396" t="str">
            <v>CORRECTIVE MAINTENANCE</v>
          </cell>
        </row>
        <row r="397">
          <cell r="A397" t="str">
            <v>MMITSATSHIPI  PRIMARY SCHOOL</v>
          </cell>
          <cell r="B397" t="str">
            <v>GOVERNMENT SCHOOL</v>
          </cell>
          <cell r="C397" t="str">
            <v>NCPRP0057</v>
          </cell>
          <cell r="D397">
            <v>300101239</v>
          </cell>
          <cell r="E397" t="str">
            <v/>
          </cell>
          <cell r="F397" t="str">
            <v>JOHN TAOLO GAETSEWE</v>
          </cell>
          <cell r="G397" t="str">
            <v>GA-SEGONYANA</v>
          </cell>
          <cell r="H397" t="str">
            <v>KURUMAN</v>
          </cell>
          <cell r="I397" t="str">
            <v>GARUELE</v>
          </cell>
          <cell r="J397" t="str">
            <v>STAND NO. 10043, GARUELE VILLAGE, KURUMAN, 8460</v>
          </cell>
          <cell r="K397" t="str">
            <v>-27.246957</v>
          </cell>
          <cell r="L397" t="str">
            <v>23.311039</v>
          </cell>
          <cell r="M397">
            <v>4</v>
          </cell>
          <cell r="N397" t="str">
            <v>SJ MOTHIBEDI</v>
          </cell>
          <cell r="O397" t="str">
            <v>1</v>
          </cell>
          <cell r="P397" t="str">
            <v>KERATANETSWE EDITH MODISE</v>
          </cell>
          <cell r="Q397" t="str">
            <v>0763846016</v>
          </cell>
          <cell r="R397" t="str">
            <v>0731218756</v>
          </cell>
          <cell r="S397" t="str">
            <v>MMITSATSHIPIPRIMARY@GMAIL.COM</v>
          </cell>
          <cell r="T397" t="str">
            <v>TBD</v>
          </cell>
          <cell r="U397" t="str">
            <v>RURAL</v>
          </cell>
          <cell r="V397" t="str">
            <v>RE/219</v>
          </cell>
          <cell r="W397" t="str">
            <v>0,7042</v>
          </cell>
          <cell r="X397">
            <v>2.8</v>
          </cell>
          <cell r="Y397" t="str">
            <v>-2,0958</v>
          </cell>
          <cell r="AA397" t="str">
            <v>PERMANENT</v>
          </cell>
          <cell r="AB397" t="str">
            <v/>
          </cell>
          <cell r="AC397" t="str">
            <v/>
          </cell>
          <cell r="AD397" t="str">
            <v>PROVINCIAL</v>
          </cell>
          <cell r="AE397" t="str">
            <v/>
          </cell>
          <cell r="AF397" t="str">
            <v/>
          </cell>
          <cell r="AG397" t="str">
            <v>OPERATIONAL (LEARNERS AT THE SCHOOL)</v>
          </cell>
          <cell r="AH397" t="str">
            <v>PUBLIC</v>
          </cell>
          <cell r="AI397" t="str">
            <v>PUBLIC ORDINARY SCHOOL</v>
          </cell>
          <cell r="AJ397" t="str">
            <v xml:space="preserve">PRIMARY </v>
          </cell>
          <cell r="AK397">
            <v>132</v>
          </cell>
          <cell r="AL397" t="str">
            <v xml:space="preserve">MICRO PRIMARY </v>
          </cell>
          <cell r="AM397" t="str">
            <v xml:space="preserve">LEVEL 0 PRIMARY SCHOOL </v>
          </cell>
          <cell r="AN397" t="str">
            <v>GRADE R</v>
          </cell>
          <cell r="AO397" t="str">
            <v>GRADE 7</v>
          </cell>
          <cell r="AP397" t="str">
            <v>113</v>
          </cell>
          <cell r="AQ397">
            <v>100</v>
          </cell>
          <cell r="AR397">
            <v>106</v>
          </cell>
          <cell r="AS397">
            <v>123</v>
          </cell>
          <cell r="AT397">
            <v>106</v>
          </cell>
          <cell r="AU397">
            <v>90</v>
          </cell>
          <cell r="AV397">
            <v>112</v>
          </cell>
          <cell r="AW397">
            <v>116</v>
          </cell>
          <cell r="AX397">
            <v>119</v>
          </cell>
          <cell r="AY397">
            <v>126</v>
          </cell>
          <cell r="AZ397">
            <v>126</v>
          </cell>
          <cell r="BA397">
            <v>119</v>
          </cell>
          <cell r="BB397">
            <v>131</v>
          </cell>
          <cell r="BC397">
            <v>132</v>
          </cell>
          <cell r="BE397">
            <v>0</v>
          </cell>
          <cell r="BK397" t="str">
            <v>C3</v>
          </cell>
          <cell r="BL397" t="str">
            <v>C3</v>
          </cell>
          <cell r="BM397" t="str">
            <v>C3</v>
          </cell>
          <cell r="CW397" t="str">
            <v>VIP, Flush toilet (septic tank)</v>
          </cell>
          <cell r="DO397" t="str">
            <v>336,21</v>
          </cell>
          <cell r="DP397" t="str">
            <v xml:space="preserve"> </v>
          </cell>
          <cell r="EM397" t="str">
            <v/>
          </cell>
          <cell r="EN397" t="str">
            <v/>
          </cell>
          <cell r="EO397" t="str">
            <v/>
          </cell>
          <cell r="EP397" t="str">
            <v/>
          </cell>
          <cell r="EQ397" t="str">
            <v/>
          </cell>
          <cell r="FH397" t="str">
            <v/>
          </cell>
          <cell r="FI397" t="str">
            <v/>
          </cell>
          <cell r="FP397">
            <v>0</v>
          </cell>
          <cell r="FR397">
            <v>0</v>
          </cell>
          <cell r="FT397">
            <v>0</v>
          </cell>
          <cell r="FV397">
            <v>0</v>
          </cell>
          <cell r="FW397">
            <v>0</v>
          </cell>
          <cell r="GA397" t="str">
            <v/>
          </cell>
          <cell r="GC397" t="str">
            <v>Yes</v>
          </cell>
          <cell r="GD397">
            <v>0</v>
          </cell>
          <cell r="GE397">
            <v>0</v>
          </cell>
          <cell r="GF397">
            <v>0</v>
          </cell>
          <cell r="GG397" t="str">
            <v>0</v>
          </cell>
          <cell r="GH397" t="str">
            <v>0</v>
          </cell>
          <cell r="GI397" t="str">
            <v>Borehole/Well on site, Municipal/Communal</v>
          </cell>
          <cell r="GJ397" t="str">
            <v>Less than 50%</v>
          </cell>
          <cell r="GK397" t="str">
            <v>YES</v>
          </cell>
          <cell r="GL397">
            <v>2</v>
          </cell>
          <cell r="GM397">
            <v>3500</v>
          </cell>
          <cell r="GN397" t="str">
            <v>1 x 2.5kl 1 x 1kl</v>
          </cell>
          <cell r="GR397" t="str">
            <v>Reticulated for drinking purposes</v>
          </cell>
          <cell r="GS397" t="str">
            <v>Less than 50% needed</v>
          </cell>
          <cell r="GT397" t="str">
            <v/>
          </cell>
          <cell r="GU397">
            <v>7</v>
          </cell>
          <cell r="GV397">
            <v>6</v>
          </cell>
          <cell r="GW397">
            <v>1</v>
          </cell>
          <cell r="GX397">
            <v>0.5</v>
          </cell>
          <cell r="GY397" t="str">
            <v>6</v>
          </cell>
          <cell r="GZ397">
            <v>5</v>
          </cell>
          <cell r="HA397">
            <v>2</v>
          </cell>
          <cell r="HB397">
            <v>0.4</v>
          </cell>
          <cell r="HC397">
            <v>0</v>
          </cell>
          <cell r="HD397">
            <v>1</v>
          </cell>
          <cell r="HE397" t="str">
            <v>0</v>
          </cell>
          <cell r="HF397">
            <v>0</v>
          </cell>
          <cell r="HG397" t="str">
            <v>0</v>
          </cell>
          <cell r="HH397">
            <v>0</v>
          </cell>
          <cell r="HI397">
            <v>0</v>
          </cell>
          <cell r="HJ397">
            <v>0</v>
          </cell>
          <cell r="HK397">
            <v>0</v>
          </cell>
          <cell r="HL397">
            <v>0</v>
          </cell>
          <cell r="HM397">
            <v>0</v>
          </cell>
          <cell r="HN397">
            <v>0</v>
          </cell>
          <cell r="HO397" t="str">
            <v>0</v>
          </cell>
          <cell r="HP397">
            <v>0</v>
          </cell>
          <cell r="HQ397" t="str">
            <v>0</v>
          </cell>
          <cell r="HR397">
            <v>0</v>
          </cell>
          <cell r="HS397">
            <v>0</v>
          </cell>
          <cell r="HT397">
            <v>5</v>
          </cell>
          <cell r="HU397">
            <v>5</v>
          </cell>
          <cell r="HW397">
            <v>0</v>
          </cell>
          <cell r="HX397">
            <v>1</v>
          </cell>
          <cell r="HY397" t="str">
            <v>1</v>
          </cell>
          <cell r="HZ397" t="str">
            <v>0</v>
          </cell>
          <cell r="IA397">
            <v>8</v>
          </cell>
          <cell r="IB397">
            <v>8</v>
          </cell>
          <cell r="IC397">
            <v>0</v>
          </cell>
          <cell r="ID397">
            <v>0</v>
          </cell>
          <cell r="IE397">
            <v>1</v>
          </cell>
          <cell r="IF397">
            <v>1</v>
          </cell>
          <cell r="IG397">
            <v>1168302.32</v>
          </cell>
          <cell r="IH397" t="str">
            <v>8343177,74</v>
          </cell>
          <cell r="II397" t="str">
            <v>TBD</v>
          </cell>
          <cell r="IJ397">
            <v>3468117.852</v>
          </cell>
          <cell r="IK397">
            <v>8843768.4044000003</v>
          </cell>
          <cell r="IL397">
            <v>3257046.8187000002</v>
          </cell>
          <cell r="IM397">
            <v>4358663.3602</v>
          </cell>
          <cell r="IN397" t="str">
            <v>1168302,32</v>
          </cell>
          <cell r="IP397">
            <v>-7675466.0844000001</v>
          </cell>
          <cell r="IQ397">
            <v>0.1400308555</v>
          </cell>
          <cell r="IS397">
            <v>100</v>
          </cell>
          <cell r="IT397">
            <v>5</v>
          </cell>
          <cell r="IU397" t="str">
            <v>PREVENTATIVE MAINTENANCE</v>
          </cell>
        </row>
        <row r="398">
          <cell r="A398" t="str">
            <v>MOEDI SECONDARY SCHOOL</v>
          </cell>
          <cell r="B398" t="str">
            <v>GOVERNMENT SCHOOL</v>
          </cell>
          <cell r="C398" t="str">
            <v>NCPRP0291</v>
          </cell>
          <cell r="D398">
            <v>300101273</v>
          </cell>
          <cell r="E398" t="str">
            <v/>
          </cell>
          <cell r="F398" t="str">
            <v>JOHN TAOLO GAETSEWE</v>
          </cell>
          <cell r="G398" t="str">
            <v>JOE MOROLONG</v>
          </cell>
          <cell r="H398" t="str">
            <v>GLENRED</v>
          </cell>
          <cell r="I398" t="str">
            <v>FARMING AREA</v>
          </cell>
          <cell r="J398" t="str">
            <v>SCHOOL STREET, GLEN RED, 8600</v>
          </cell>
          <cell r="K398" t="str">
            <v>-26.968767</v>
          </cell>
          <cell r="L398" t="str">
            <v>23.906483</v>
          </cell>
          <cell r="M398">
            <v>2</v>
          </cell>
          <cell r="N398" t="str">
            <v>NV THOLE</v>
          </cell>
          <cell r="O398" t="str">
            <v>1</v>
          </cell>
          <cell r="P398" t="str">
            <v>LEBOGANG BEATRICE MEI</v>
          </cell>
          <cell r="Q398" t="str">
            <v>0717848150</v>
          </cell>
          <cell r="R398" t="str">
            <v>0824020151</v>
          </cell>
          <cell r="S398" t="str">
            <v>LEBOGANGMEI@GMAIL.COM</v>
          </cell>
          <cell r="T398" t="str">
            <v>NO</v>
          </cell>
          <cell r="U398" t="str">
            <v>RURAL</v>
          </cell>
          <cell r="V398" t="str">
            <v>FARM 510</v>
          </cell>
          <cell r="W398" t="str">
            <v>2,8192</v>
          </cell>
          <cell r="X398">
            <v>4.8</v>
          </cell>
          <cell r="Y398" t="str">
            <v>-1,9808</v>
          </cell>
          <cell r="Z398">
            <v>652</v>
          </cell>
          <cell r="AA398" t="str">
            <v>PERMANENT</v>
          </cell>
          <cell r="AB398" t="str">
            <v/>
          </cell>
          <cell r="AC398" t="str">
            <v/>
          </cell>
          <cell r="AD398" t="str">
            <v>PROVINCIAL</v>
          </cell>
          <cell r="AE398" t="str">
            <v/>
          </cell>
          <cell r="AF398" t="str">
            <v/>
          </cell>
          <cell r="AG398" t="str">
            <v>OPERATIONAL (LEARNERS AT THE SCHOOL)</v>
          </cell>
          <cell r="AH398" t="str">
            <v>PUBLIC</v>
          </cell>
          <cell r="AI398" t="str">
            <v>PUBLIC ORDINARY SCHOOL</v>
          </cell>
          <cell r="AJ398" t="str">
            <v>INTERMEDIATE</v>
          </cell>
          <cell r="AK398">
            <v>324</v>
          </cell>
          <cell r="AL398" t="str">
            <v>SMALL INTERMEDIATE</v>
          </cell>
          <cell r="AM398" t="str">
            <v xml:space="preserve">LEVEL 2 INTERMEDIATESCHOOL </v>
          </cell>
          <cell r="AN398" t="str">
            <v>GRADE 8</v>
          </cell>
          <cell r="AO398" t="str">
            <v>GRADE 10</v>
          </cell>
          <cell r="AP398" t="str">
            <v>249</v>
          </cell>
          <cell r="AQ398">
            <v>256</v>
          </cell>
          <cell r="AR398">
            <v>244</v>
          </cell>
          <cell r="AS398">
            <v>254</v>
          </cell>
          <cell r="AT398">
            <v>274</v>
          </cell>
          <cell r="AU398">
            <v>275</v>
          </cell>
          <cell r="AV398">
            <v>263</v>
          </cell>
          <cell r="AW398">
            <v>260</v>
          </cell>
          <cell r="AX398">
            <v>315</v>
          </cell>
          <cell r="AY398">
            <v>206</v>
          </cell>
          <cell r="AZ398">
            <v>268</v>
          </cell>
          <cell r="BA398">
            <v>299</v>
          </cell>
          <cell r="BB398">
            <v>320</v>
          </cell>
          <cell r="BC398">
            <v>324</v>
          </cell>
          <cell r="BK398" t="str">
            <v>C3</v>
          </cell>
          <cell r="BL398" t="str">
            <v>C3</v>
          </cell>
          <cell r="BM398" t="str">
            <v>C3</v>
          </cell>
          <cell r="CW398" t="str">
            <v>VIP</v>
          </cell>
          <cell r="DO398" t="str">
            <v>741,53</v>
          </cell>
          <cell r="DP398" t="str">
            <v>WELDED MESH</v>
          </cell>
          <cell r="EH398">
            <v>2</v>
          </cell>
          <cell r="EM398" t="str">
            <v/>
          </cell>
          <cell r="EN398" t="str">
            <v/>
          </cell>
          <cell r="EO398" t="str">
            <v/>
          </cell>
          <cell r="EP398" t="str">
            <v/>
          </cell>
          <cell r="EQ398" t="str">
            <v/>
          </cell>
          <cell r="FH398" t="str">
            <v/>
          </cell>
          <cell r="FI398" t="str">
            <v/>
          </cell>
          <cell r="FP398">
            <v>3547307.3522000001</v>
          </cell>
          <cell r="FR398">
            <v>3547307.3522000001</v>
          </cell>
          <cell r="FT398">
            <v>3547307.3522000001</v>
          </cell>
          <cell r="FV398">
            <v>3547307.3522000001</v>
          </cell>
          <cell r="FW398">
            <v>14189229.4088</v>
          </cell>
          <cell r="GA398" t="str">
            <v/>
          </cell>
          <cell r="GC398" t="str">
            <v>Yes</v>
          </cell>
          <cell r="GD398">
            <v>0</v>
          </cell>
          <cell r="GE398">
            <v>0</v>
          </cell>
          <cell r="GF398">
            <v>0</v>
          </cell>
          <cell r="GG398" t="str">
            <v>0</v>
          </cell>
          <cell r="GH398" t="str">
            <v>0</v>
          </cell>
          <cell r="GI398" t="str">
            <v>Borehole/Well on site</v>
          </cell>
          <cell r="GJ398" t="str">
            <v>Always available</v>
          </cell>
          <cell r="GK398" t="str">
            <v>YES</v>
          </cell>
          <cell r="GL398">
            <v>8</v>
          </cell>
          <cell r="GM398">
            <v>40000</v>
          </cell>
          <cell r="GN398" t="str">
            <v>8 x 5kl</v>
          </cell>
          <cell r="GR398" t="str">
            <v>Reticulated for drinking purposes, Reticulated for vegetable garden, Reticulated for water borne sewerage system</v>
          </cell>
          <cell r="GS398" t="str">
            <v>Less than 25% needed</v>
          </cell>
          <cell r="GT398" t="str">
            <v>Y</v>
          </cell>
          <cell r="GU398">
            <v>18</v>
          </cell>
          <cell r="GV398">
            <v>12</v>
          </cell>
          <cell r="GW398">
            <v>6</v>
          </cell>
          <cell r="GX398">
            <v>0</v>
          </cell>
          <cell r="GY398" t="str">
            <v>4</v>
          </cell>
          <cell r="GZ398">
            <v>5</v>
          </cell>
          <cell r="HA398">
            <v>4</v>
          </cell>
          <cell r="HB398">
            <v>0.8</v>
          </cell>
          <cell r="HC398">
            <v>0</v>
          </cell>
          <cell r="HD398">
            <v>1</v>
          </cell>
          <cell r="HE398" t="str">
            <v>1</v>
          </cell>
          <cell r="HF398">
            <v>1</v>
          </cell>
          <cell r="HG398" t="str">
            <v>1</v>
          </cell>
          <cell r="HH398">
            <v>1</v>
          </cell>
          <cell r="HI398">
            <v>0</v>
          </cell>
          <cell r="HJ398">
            <v>1</v>
          </cell>
          <cell r="HK398">
            <v>0</v>
          </cell>
          <cell r="HL398">
            <v>1</v>
          </cell>
          <cell r="HM398">
            <v>1</v>
          </cell>
          <cell r="HN398">
            <v>1</v>
          </cell>
          <cell r="HO398" t="str">
            <v>1</v>
          </cell>
          <cell r="HP398">
            <v>1</v>
          </cell>
          <cell r="HQ398" t="str">
            <v>0</v>
          </cell>
          <cell r="HR398">
            <v>3</v>
          </cell>
          <cell r="HS398">
            <v>4</v>
          </cell>
          <cell r="HT398">
            <v>8</v>
          </cell>
          <cell r="HU398">
            <v>5</v>
          </cell>
          <cell r="HW398">
            <v>0</v>
          </cell>
          <cell r="HX398">
            <v>1</v>
          </cell>
          <cell r="HY398" t="str">
            <v>1</v>
          </cell>
          <cell r="HZ398" t="str">
            <v>0</v>
          </cell>
          <cell r="IA398">
            <v>11</v>
          </cell>
          <cell r="IB398">
            <v>11</v>
          </cell>
          <cell r="IC398">
            <v>0</v>
          </cell>
          <cell r="ID398">
            <v>0</v>
          </cell>
          <cell r="IE398">
            <v>1</v>
          </cell>
          <cell r="IF398">
            <v>1</v>
          </cell>
          <cell r="IG398">
            <v>964673.56</v>
          </cell>
          <cell r="IH398" t="str">
            <v>14184492,81</v>
          </cell>
          <cell r="II398" t="str">
            <v>TBD</v>
          </cell>
          <cell r="IJ398">
            <v>10576473.095799999</v>
          </cell>
          <cell r="IK398">
            <v>19806222.100900002</v>
          </cell>
          <cell r="IL398">
            <v>2252695.0929999999</v>
          </cell>
          <cell r="IM398">
            <v>3014614.1919</v>
          </cell>
          <cell r="IN398" t="str">
            <v>2265652,99</v>
          </cell>
          <cell r="IP398">
            <v>-17540569.1109</v>
          </cell>
          <cell r="IQ398">
            <v>0.13834477035000001</v>
          </cell>
          <cell r="IS398">
            <v>100</v>
          </cell>
          <cell r="IT398">
            <v>5</v>
          </cell>
          <cell r="IU398" t="str">
            <v>PREVENTATIVE MAINTENANCE</v>
          </cell>
        </row>
        <row r="399">
          <cell r="A399" t="str">
            <v>MOGOMOTSI SECONDARY SCHOOL</v>
          </cell>
          <cell r="B399" t="str">
            <v>GOVERNMENT SCHOOL</v>
          </cell>
          <cell r="C399" t="str">
            <v>NCPRP1276</v>
          </cell>
          <cell r="D399">
            <v>300017404</v>
          </cell>
          <cell r="E399" t="str">
            <v/>
          </cell>
          <cell r="F399" t="str">
            <v>FRANCES BAARD</v>
          </cell>
          <cell r="G399" t="str">
            <v>MAGARENG</v>
          </cell>
          <cell r="H399" t="str">
            <v>WARRENTON</v>
          </cell>
          <cell r="I399" t="str">
            <v>IKHUTSENG</v>
          </cell>
          <cell r="J399" t="str">
            <v>587 MODISE STREET, WARRENTON, 8530</v>
          </cell>
          <cell r="K399" t="str">
            <v>-28.12971</v>
          </cell>
          <cell r="L399" t="str">
            <v>24.85573</v>
          </cell>
          <cell r="M399">
            <v>6</v>
          </cell>
          <cell r="N399" t="str">
            <v>AF ABRAHAMS</v>
          </cell>
          <cell r="O399" t="str">
            <v>1</v>
          </cell>
          <cell r="P399" t="str">
            <v>OHENTSE MOHOERANE</v>
          </cell>
          <cell r="Q399" t="str">
            <v>0817637597</v>
          </cell>
          <cell r="R399" t="str">
            <v>0747026436</v>
          </cell>
          <cell r="S399" t="str">
            <v>PROFMOHOERANE@GMAIL.COM</v>
          </cell>
          <cell r="T399" t="str">
            <v>NO</v>
          </cell>
          <cell r="U399" t="str">
            <v>URBAN</v>
          </cell>
          <cell r="V399" t="str">
            <v>587</v>
          </cell>
          <cell r="W399" t="str">
            <v>6,1751</v>
          </cell>
          <cell r="X399">
            <v>4.8</v>
          </cell>
          <cell r="Y399" t="str">
            <v>1,3751</v>
          </cell>
          <cell r="AA399" t="str">
            <v>PERMANENT</v>
          </cell>
          <cell r="AB399" t="str">
            <v/>
          </cell>
          <cell r="AC399" t="str">
            <v/>
          </cell>
          <cell r="AD399" t="str">
            <v>PROVINCIAL</v>
          </cell>
          <cell r="AE399" t="str">
            <v>YES</v>
          </cell>
          <cell r="AF399" t="str">
            <v/>
          </cell>
          <cell r="AG399" t="str">
            <v>OPERATIONAL (LEARNERS AT THE SCHOOL)</v>
          </cell>
          <cell r="AH399" t="str">
            <v>PUBLIC</v>
          </cell>
          <cell r="AI399" t="str">
            <v>PUBLIC ORDINARY SCHOOL</v>
          </cell>
          <cell r="AJ399" t="str">
            <v xml:space="preserve">SECONDARY </v>
          </cell>
          <cell r="AK399">
            <v>1016</v>
          </cell>
          <cell r="AL399" t="str">
            <v xml:space="preserve">MEGA SECONDARY </v>
          </cell>
          <cell r="AM399" t="str">
            <v xml:space="preserve">LEVEL 6 SECONDARY SCHOOL </v>
          </cell>
          <cell r="AN399" t="str">
            <v>GRADE 9</v>
          </cell>
          <cell r="AO399" t="str">
            <v>GRADE 12</v>
          </cell>
          <cell r="AP399" t="str">
            <v>1290</v>
          </cell>
          <cell r="AQ399">
            <v>1322</v>
          </cell>
          <cell r="AR399">
            <v>1140</v>
          </cell>
          <cell r="AS399">
            <v>965</v>
          </cell>
          <cell r="AT399">
            <v>1012</v>
          </cell>
          <cell r="AU399">
            <v>977</v>
          </cell>
          <cell r="AV399">
            <v>1003</v>
          </cell>
          <cell r="AW399">
            <v>993</v>
          </cell>
          <cell r="AX399">
            <v>872</v>
          </cell>
          <cell r="AY399">
            <v>979</v>
          </cell>
          <cell r="AZ399">
            <v>995</v>
          </cell>
          <cell r="BA399">
            <v>1022</v>
          </cell>
          <cell r="BB399">
            <v>1076</v>
          </cell>
          <cell r="BC399">
            <v>1016</v>
          </cell>
          <cell r="BD399" t="str">
            <v>1049</v>
          </cell>
          <cell r="BE399">
            <v>0</v>
          </cell>
          <cell r="BK399" t="str">
            <v>C4</v>
          </cell>
          <cell r="BL399" t="str">
            <v>C3</v>
          </cell>
          <cell r="BM399" t="str">
            <v>C3</v>
          </cell>
          <cell r="CW399" t="str">
            <v>Flush toilet (municipal)</v>
          </cell>
          <cell r="DO399" t="str">
            <v>6259</v>
          </cell>
          <cell r="DP399" t="str">
            <v>RAZOR WIRE FENCE</v>
          </cell>
          <cell r="EH399">
            <v>2</v>
          </cell>
          <cell r="EM399" t="str">
            <v>YES</v>
          </cell>
          <cell r="EN399" t="str">
            <v/>
          </cell>
          <cell r="EO399" t="str">
            <v/>
          </cell>
          <cell r="EP399" t="str">
            <v/>
          </cell>
          <cell r="EQ399" t="str">
            <v/>
          </cell>
          <cell r="FH399" t="str">
            <v/>
          </cell>
          <cell r="FI399" t="str">
            <v/>
          </cell>
          <cell r="FP399">
            <v>0</v>
          </cell>
          <cell r="FR399">
            <v>0</v>
          </cell>
          <cell r="FT399">
            <v>0</v>
          </cell>
          <cell r="FV399">
            <v>0</v>
          </cell>
          <cell r="FW399">
            <v>0</v>
          </cell>
          <cell r="GA399" t="str">
            <v/>
          </cell>
          <cell r="GC399" t="str">
            <v>Yes</v>
          </cell>
          <cell r="GD399">
            <v>0</v>
          </cell>
          <cell r="GE399">
            <v>0</v>
          </cell>
          <cell r="GF399">
            <v>0</v>
          </cell>
          <cell r="GG399" t="str">
            <v>0</v>
          </cell>
          <cell r="GH399" t="str">
            <v>0</v>
          </cell>
          <cell r="GI399" t="str">
            <v>Borehole/Well on site, Municipal Yard Supply</v>
          </cell>
          <cell r="GJ399" t="str">
            <v>Always available</v>
          </cell>
          <cell r="GK399" t="str">
            <v>YES</v>
          </cell>
          <cell r="GL399">
            <v>2</v>
          </cell>
          <cell r="GM399">
            <v>5000</v>
          </cell>
          <cell r="GN399" t="str">
            <v>2 x 2.5kl</v>
          </cell>
          <cell r="GR399" t="str">
            <v>Reticulated for drinking purposes, Reticulated for water borne sewerage system</v>
          </cell>
          <cell r="GS399" t="str">
            <v>Not needed</v>
          </cell>
          <cell r="GT399" t="str">
            <v/>
          </cell>
          <cell r="GU399">
            <v>28</v>
          </cell>
          <cell r="GV399">
            <v>26</v>
          </cell>
          <cell r="GW399">
            <v>2</v>
          </cell>
          <cell r="GX399">
            <v>0.15384615384615385</v>
          </cell>
          <cell r="GY399" t="str">
            <v>6</v>
          </cell>
          <cell r="GZ399">
            <v>8</v>
          </cell>
          <cell r="HA399">
            <v>3</v>
          </cell>
          <cell r="HB399">
            <v>0.375</v>
          </cell>
          <cell r="HC399">
            <v>0</v>
          </cell>
          <cell r="HD399">
            <v>1</v>
          </cell>
          <cell r="HE399" t="str">
            <v>0</v>
          </cell>
          <cell r="HF399">
            <v>0</v>
          </cell>
          <cell r="HG399" t="str">
            <v>0</v>
          </cell>
          <cell r="HH399">
            <v>1</v>
          </cell>
          <cell r="HI399">
            <v>1</v>
          </cell>
          <cell r="HJ399">
            <v>3</v>
          </cell>
          <cell r="HK399">
            <v>3</v>
          </cell>
          <cell r="HL399">
            <v>1</v>
          </cell>
          <cell r="HM399">
            <v>0</v>
          </cell>
          <cell r="HN399">
            <v>1</v>
          </cell>
          <cell r="HO399" t="str">
            <v>1</v>
          </cell>
          <cell r="HP399">
            <v>1</v>
          </cell>
          <cell r="HQ399" t="str">
            <v>0</v>
          </cell>
          <cell r="HR399">
            <v>21</v>
          </cell>
          <cell r="HS399">
            <v>21</v>
          </cell>
          <cell r="HT399">
            <v>17</v>
          </cell>
          <cell r="HU399">
            <v>8</v>
          </cell>
          <cell r="HW399">
            <v>0</v>
          </cell>
          <cell r="HX399">
            <v>1</v>
          </cell>
          <cell r="HY399" t="str">
            <v>1</v>
          </cell>
          <cell r="HZ399" t="str">
            <v>0</v>
          </cell>
          <cell r="IA399">
            <v>38</v>
          </cell>
          <cell r="IB399">
            <v>38</v>
          </cell>
          <cell r="IC399">
            <v>2</v>
          </cell>
          <cell r="ID399">
            <v>2</v>
          </cell>
          <cell r="IE399">
            <v>1</v>
          </cell>
          <cell r="IF399">
            <v>0</v>
          </cell>
          <cell r="IG399">
            <v>2593370.2799</v>
          </cell>
          <cell r="IH399" t="str">
            <v>54138036,39</v>
          </cell>
          <cell r="II399" t="str">
            <v>2016</v>
          </cell>
          <cell r="IJ399">
            <v>31917188.479899999</v>
          </cell>
          <cell r="IK399">
            <v>40329104.349399999</v>
          </cell>
          <cell r="IL399">
            <v>4214105.0691999998</v>
          </cell>
          <cell r="IM399">
            <v>5639423.1902000001</v>
          </cell>
          <cell r="IN399" t="str">
            <v>2593370,2799</v>
          </cell>
          <cell r="IP399">
            <v>-37735734.069499999</v>
          </cell>
          <cell r="IS399">
            <v>100</v>
          </cell>
          <cell r="IT399">
            <v>5</v>
          </cell>
          <cell r="IU399" t="str">
            <v>PREVENTATIVE MAINTENANCE</v>
          </cell>
        </row>
        <row r="400">
          <cell r="A400" t="str">
            <v>MOHOLENG PRIMARY SCHOOL</v>
          </cell>
          <cell r="B400" t="str">
            <v>GOVERNMENT SCHOOL</v>
          </cell>
          <cell r="C400" t="str">
            <v>NCPRP0237</v>
          </cell>
          <cell r="D400">
            <v>300101304</v>
          </cell>
          <cell r="E400" t="str">
            <v/>
          </cell>
          <cell r="F400" t="str">
            <v>JOHN TAOLO GAETSEWE</v>
          </cell>
          <cell r="G400" t="str">
            <v>GA-SEGONYANA</v>
          </cell>
          <cell r="H400" t="str">
            <v>KURUMAN</v>
          </cell>
          <cell r="I400" t="str">
            <v>BATLHAROS</v>
          </cell>
          <cell r="J400" t="str">
            <v>LU1132, KURUMAN, 8460</v>
          </cell>
          <cell r="K400" t="str">
            <v>-27.301950</v>
          </cell>
          <cell r="L400" t="str">
            <v>23.350605</v>
          </cell>
          <cell r="M400">
            <v>4</v>
          </cell>
          <cell r="N400" t="str">
            <v>SJ MOTHIBEDI</v>
          </cell>
          <cell r="O400" t="str">
            <v>1</v>
          </cell>
          <cell r="P400" t="str">
            <v>KEROMEMANG LODIES SEGANO</v>
          </cell>
          <cell r="Q400" t="str">
            <v>0834476352</v>
          </cell>
          <cell r="R400" t="str">
            <v>0834476309</v>
          </cell>
          <cell r="S400" t="str">
            <v>MOHOLENGPS@GMAIL.COM</v>
          </cell>
          <cell r="T400" t="str">
            <v>NO</v>
          </cell>
          <cell r="U400" t="str">
            <v>RURAL</v>
          </cell>
          <cell r="V400" t="str">
            <v>PTN 20</v>
          </cell>
          <cell r="W400" t="str">
            <v>4,2444</v>
          </cell>
          <cell r="X400">
            <v>2.8</v>
          </cell>
          <cell r="Y400" t="str">
            <v>1,4444</v>
          </cell>
          <cell r="Z400">
            <v>1935</v>
          </cell>
          <cell r="AA400" t="str">
            <v>PERMANENT</v>
          </cell>
          <cell r="AB400" t="str">
            <v/>
          </cell>
          <cell r="AC400" t="str">
            <v/>
          </cell>
          <cell r="AD400" t="str">
            <v>PROVINCIAL</v>
          </cell>
          <cell r="AE400" t="str">
            <v/>
          </cell>
          <cell r="AF400" t="str">
            <v/>
          </cell>
          <cell r="AG400" t="str">
            <v>OPERATIONAL (LEARNERS AT THE SCHOOL)</v>
          </cell>
          <cell r="AH400" t="str">
            <v>PUBLIC</v>
          </cell>
          <cell r="AI400" t="str">
            <v>PUBLIC ORDINARY SCHOOL</v>
          </cell>
          <cell r="AJ400" t="str">
            <v xml:space="preserve">PRIMARY </v>
          </cell>
          <cell r="AK400">
            <v>872</v>
          </cell>
          <cell r="AL400" t="str">
            <v xml:space="preserve">LARGE PRIMARY </v>
          </cell>
          <cell r="AM400" t="str">
            <v xml:space="preserve">LEVEL 3 PRIMARY SCHOOL </v>
          </cell>
          <cell r="AN400" t="str">
            <v>GRADE R</v>
          </cell>
          <cell r="AO400" t="str">
            <v>GRADE 7</v>
          </cell>
          <cell r="AP400" t="str">
            <v>771</v>
          </cell>
          <cell r="AQ400">
            <v>755</v>
          </cell>
          <cell r="AR400">
            <v>797</v>
          </cell>
          <cell r="AS400">
            <v>802</v>
          </cell>
          <cell r="AT400">
            <v>830</v>
          </cell>
          <cell r="AU400">
            <v>838</v>
          </cell>
          <cell r="AV400">
            <v>913</v>
          </cell>
          <cell r="AW400">
            <v>907</v>
          </cell>
          <cell r="AX400">
            <v>1011</v>
          </cell>
          <cell r="AY400">
            <v>909</v>
          </cell>
          <cell r="AZ400">
            <v>906</v>
          </cell>
          <cell r="BA400">
            <v>885</v>
          </cell>
          <cell r="BB400">
            <v>877</v>
          </cell>
          <cell r="BC400">
            <v>872</v>
          </cell>
          <cell r="BE400">
            <v>0</v>
          </cell>
          <cell r="BK400" t="str">
            <v>C3</v>
          </cell>
          <cell r="BL400" t="str">
            <v>C3</v>
          </cell>
          <cell r="BM400" t="str">
            <v>C3</v>
          </cell>
          <cell r="CW400" t="str">
            <v>Enviro Loo</v>
          </cell>
          <cell r="DO400" t="str">
            <v>899</v>
          </cell>
          <cell r="DP400" t="str">
            <v>RAZOR WIRE FENCE</v>
          </cell>
          <cell r="EH400">
            <v>2</v>
          </cell>
          <cell r="EM400" t="str">
            <v>YES</v>
          </cell>
          <cell r="EN400" t="str">
            <v/>
          </cell>
          <cell r="EO400" t="str">
            <v/>
          </cell>
          <cell r="EP400" t="str">
            <v/>
          </cell>
          <cell r="EQ400" t="str">
            <v/>
          </cell>
          <cell r="FH400" t="str">
            <v/>
          </cell>
          <cell r="FI400" t="str">
            <v/>
          </cell>
          <cell r="FP400">
            <v>4434134.1875999998</v>
          </cell>
          <cell r="FR400">
            <v>4434134.1875999998</v>
          </cell>
          <cell r="FT400">
            <v>4434134.1875999998</v>
          </cell>
          <cell r="FV400">
            <v>4434134.1875999998</v>
          </cell>
          <cell r="FW400">
            <v>17736536.750399999</v>
          </cell>
          <cell r="GA400" t="str">
            <v/>
          </cell>
          <cell r="GC400" t="str">
            <v>Yes</v>
          </cell>
          <cell r="GD400">
            <v>0</v>
          </cell>
          <cell r="GE400">
            <v>0</v>
          </cell>
          <cell r="GF400">
            <v>0</v>
          </cell>
          <cell r="GG400" t="str">
            <v>0</v>
          </cell>
          <cell r="GH400" t="str">
            <v>0</v>
          </cell>
          <cell r="GI400" t="str">
            <v>Borehole/Well on site, Municipal/Communal</v>
          </cell>
          <cell r="GJ400" t="str">
            <v>Always available</v>
          </cell>
          <cell r="GK400" t="str">
            <v>YES</v>
          </cell>
          <cell r="GL400">
            <v>6</v>
          </cell>
          <cell r="GM400">
            <v>30000</v>
          </cell>
          <cell r="GN400" t="str">
            <v>6 x 5kl</v>
          </cell>
          <cell r="GR400" t="str">
            <v>Reticulated for drinking purposes, Reticulated for vegetable garden, Reticulated for water borne sewerage system</v>
          </cell>
          <cell r="GS400" t="str">
            <v>Less than 25% needed</v>
          </cell>
          <cell r="GT400" t="str">
            <v/>
          </cell>
          <cell r="GU400">
            <v>33</v>
          </cell>
          <cell r="GV400">
            <v>20</v>
          </cell>
          <cell r="GW400">
            <v>13</v>
          </cell>
          <cell r="GX400">
            <v>0.2</v>
          </cell>
          <cell r="GY400" t="str">
            <v>7</v>
          </cell>
          <cell r="GZ400">
            <v>13</v>
          </cell>
          <cell r="HA400">
            <v>10</v>
          </cell>
          <cell r="HB400">
            <v>0.76923076923076927</v>
          </cell>
          <cell r="HC400">
            <v>0</v>
          </cell>
          <cell r="HD400">
            <v>1</v>
          </cell>
          <cell r="HE400" t="str">
            <v>1</v>
          </cell>
          <cell r="HF400">
            <v>1</v>
          </cell>
          <cell r="HG400" t="str">
            <v>1</v>
          </cell>
          <cell r="HH400">
            <v>1</v>
          </cell>
          <cell r="HI400">
            <v>0</v>
          </cell>
          <cell r="HJ400">
            <v>0</v>
          </cell>
          <cell r="HK400">
            <v>0</v>
          </cell>
          <cell r="HL400">
            <v>1</v>
          </cell>
          <cell r="HM400">
            <v>1</v>
          </cell>
          <cell r="HN400">
            <v>0</v>
          </cell>
          <cell r="HO400" t="str">
            <v>0</v>
          </cell>
          <cell r="HP400">
            <v>1</v>
          </cell>
          <cell r="HQ400" t="str">
            <v>1</v>
          </cell>
          <cell r="HR400">
            <v>3</v>
          </cell>
          <cell r="HS400">
            <v>7</v>
          </cell>
          <cell r="HT400">
            <v>14</v>
          </cell>
          <cell r="HU400">
            <v>8</v>
          </cell>
          <cell r="HW400">
            <v>0</v>
          </cell>
          <cell r="HX400">
            <v>1</v>
          </cell>
          <cell r="HY400" t="str">
            <v>1</v>
          </cell>
          <cell r="HZ400" t="str">
            <v>1</v>
          </cell>
          <cell r="IA400">
            <v>26</v>
          </cell>
          <cell r="IB400">
            <v>25</v>
          </cell>
          <cell r="IC400">
            <v>1</v>
          </cell>
          <cell r="ID400">
            <v>4</v>
          </cell>
          <cell r="IE400">
            <v>1</v>
          </cell>
          <cell r="IF400">
            <v>0</v>
          </cell>
          <cell r="IG400">
            <v>2894088.38</v>
          </cell>
          <cell r="IH400" t="str">
            <v>42224314,09</v>
          </cell>
          <cell r="II400" t="str">
            <v>2007</v>
          </cell>
          <cell r="IJ400">
            <v>7428202.2400000002</v>
          </cell>
          <cell r="IK400">
            <v>26962360.6897</v>
          </cell>
          <cell r="IL400">
            <v>2252074.0178</v>
          </cell>
          <cell r="IM400">
            <v>3013783.0532</v>
          </cell>
          <cell r="IN400" t="str">
            <v>2894088,38</v>
          </cell>
          <cell r="IP400">
            <v>-24068272.309700001</v>
          </cell>
          <cell r="IQ400">
            <v>3.345480768E-3</v>
          </cell>
          <cell r="IS400">
            <v>100</v>
          </cell>
          <cell r="IT400">
            <v>5</v>
          </cell>
          <cell r="IU400" t="str">
            <v>PREVENTATIVE MAINTENANCE</v>
          </cell>
        </row>
        <row r="401">
          <cell r="A401" t="str">
            <v>MOLEHABANGWE PRIMARY SCHOOL</v>
          </cell>
          <cell r="B401" t="str">
            <v>GOVERNMENT SCHOOL</v>
          </cell>
          <cell r="C401" t="str">
            <v>NCPRP1372 / 1373</v>
          </cell>
          <cell r="D401">
            <v>300011206</v>
          </cell>
          <cell r="E401" t="str">
            <v/>
          </cell>
          <cell r="F401" t="str">
            <v>FRANCES BAARD</v>
          </cell>
          <cell r="G401" t="str">
            <v>SOL PLAATJE</v>
          </cell>
          <cell r="H401" t="str">
            <v>KIMBERLEY</v>
          </cell>
          <cell r="I401" t="str">
            <v>GALESHEWE</v>
          </cell>
          <cell r="J401" t="str">
            <v>208 MAPUTLE STREET, VERGENOEG, MANKURWANE, KIMBERLEY, 8345</v>
          </cell>
          <cell r="K401" t="str">
            <v>-28.712183</v>
          </cell>
          <cell r="L401" t="str">
            <v>24.722628</v>
          </cell>
          <cell r="M401">
            <v>5</v>
          </cell>
          <cell r="N401" t="str">
            <v>LS MEREMENTSI</v>
          </cell>
          <cell r="O401" t="str">
            <v>2</v>
          </cell>
          <cell r="P401" t="str">
            <v>LIONEL KAGISHO GAOBOIHI</v>
          </cell>
          <cell r="Q401" t="str">
            <v>0538314555</v>
          </cell>
          <cell r="R401" t="str">
            <v>0826327187</v>
          </cell>
          <cell r="S401" t="str">
            <v>MOLEHABANGWESCHOOL@GMAIL.COM</v>
          </cell>
          <cell r="T401" t="str">
            <v>NO</v>
          </cell>
          <cell r="U401" t="str">
            <v>URBAN</v>
          </cell>
          <cell r="V401" t="str">
            <v>9785 / 9786</v>
          </cell>
          <cell r="W401" t="str">
            <v>1,9958</v>
          </cell>
          <cell r="X401">
            <v>2.8</v>
          </cell>
          <cell r="Y401" t="str">
            <v>-0,8042</v>
          </cell>
          <cell r="Z401">
            <v>2050</v>
          </cell>
          <cell r="AA401" t="str">
            <v>PERMANENT</v>
          </cell>
          <cell r="AB401" t="str">
            <v/>
          </cell>
          <cell r="AC401" t="str">
            <v/>
          </cell>
          <cell r="AD401" t="str">
            <v>NATIONAL</v>
          </cell>
          <cell r="AE401" t="str">
            <v>YES</v>
          </cell>
          <cell r="AF401" t="str">
            <v/>
          </cell>
          <cell r="AG401" t="str">
            <v>OPERATIONAL (LEARNERS AT THE SCHOOL)</v>
          </cell>
          <cell r="AH401" t="str">
            <v>PUBLIC</v>
          </cell>
          <cell r="AI401" t="str">
            <v>PUBLIC ORDINARY SCHOOL</v>
          </cell>
          <cell r="AJ401" t="str">
            <v xml:space="preserve">PRIMARY </v>
          </cell>
          <cell r="AK401">
            <v>873</v>
          </cell>
          <cell r="AL401" t="str">
            <v xml:space="preserve">LARGE PRIMARY </v>
          </cell>
          <cell r="AM401" t="str">
            <v xml:space="preserve">LEVEL 3 PRIMARY SCHOOL </v>
          </cell>
          <cell r="AN401" t="str">
            <v>GRADE R</v>
          </cell>
          <cell r="AO401" t="str">
            <v>GRADE 7</v>
          </cell>
          <cell r="AP401" t="str">
            <v>690</v>
          </cell>
          <cell r="AQ401">
            <v>710</v>
          </cell>
          <cell r="AR401">
            <v>561</v>
          </cell>
          <cell r="AS401">
            <v>484</v>
          </cell>
          <cell r="AT401">
            <v>541</v>
          </cell>
          <cell r="AU401">
            <v>632</v>
          </cell>
          <cell r="AV401">
            <v>745</v>
          </cell>
          <cell r="AW401">
            <v>834</v>
          </cell>
          <cell r="AX401">
            <v>1037</v>
          </cell>
          <cell r="AY401">
            <v>841</v>
          </cell>
          <cell r="AZ401">
            <v>853</v>
          </cell>
          <cell r="BA401">
            <v>905</v>
          </cell>
          <cell r="BB401">
            <v>877</v>
          </cell>
          <cell r="BC401">
            <v>873</v>
          </cell>
          <cell r="BK401" t="str">
            <v>C3</v>
          </cell>
          <cell r="BL401" t="str">
            <v>C3</v>
          </cell>
          <cell r="BM401" t="str">
            <v>C3</v>
          </cell>
          <cell r="CW401" t="str">
            <v>Flush toilet (municipal)</v>
          </cell>
          <cell r="DO401" t="str">
            <v>560,59</v>
          </cell>
          <cell r="DP401" t="str">
            <v>STEEL PALISADE</v>
          </cell>
          <cell r="EH401">
            <v>3</v>
          </cell>
          <cell r="EM401" t="str">
            <v>YES</v>
          </cell>
          <cell r="EN401" t="str">
            <v/>
          </cell>
          <cell r="EO401" t="str">
            <v/>
          </cell>
          <cell r="EP401" t="str">
            <v/>
          </cell>
          <cell r="EQ401" t="str">
            <v/>
          </cell>
          <cell r="FH401" t="str">
            <v/>
          </cell>
          <cell r="FI401" t="str">
            <v>NEED DOUBLE ECD NO ECD</v>
          </cell>
          <cell r="FP401">
            <v>0</v>
          </cell>
          <cell r="FR401">
            <v>0</v>
          </cell>
          <cell r="FT401">
            <v>0</v>
          </cell>
          <cell r="FV401">
            <v>0</v>
          </cell>
          <cell r="FW401">
            <v>0</v>
          </cell>
          <cell r="GA401" t="str">
            <v/>
          </cell>
          <cell r="GC401" t="str">
            <v>Yes</v>
          </cell>
          <cell r="GD401">
            <v>0</v>
          </cell>
          <cell r="GE401">
            <v>0</v>
          </cell>
          <cell r="GF401">
            <v>0</v>
          </cell>
          <cell r="GG401" t="str">
            <v>0</v>
          </cell>
          <cell r="GH401" t="str">
            <v>0</v>
          </cell>
          <cell r="GI401" t="str">
            <v>Municipal/Communal</v>
          </cell>
          <cell r="GJ401" t="str">
            <v>Always available</v>
          </cell>
          <cell r="GK401" t="str">
            <v>NO</v>
          </cell>
          <cell r="GL401">
            <v>0</v>
          </cell>
          <cell r="GR401" t="str">
            <v>Reticulated for drinking purposes, Reticulated for water borne sewerage system</v>
          </cell>
          <cell r="GS401" t="str">
            <v>Less than 25% needed</v>
          </cell>
          <cell r="GT401" t="str">
            <v/>
          </cell>
          <cell r="GU401">
            <v>32</v>
          </cell>
          <cell r="GV401">
            <v>20</v>
          </cell>
          <cell r="GW401">
            <v>12</v>
          </cell>
          <cell r="GX401">
            <v>0.1</v>
          </cell>
          <cell r="GY401" t="str">
            <v>6</v>
          </cell>
          <cell r="GZ401">
            <v>13</v>
          </cell>
          <cell r="HA401">
            <v>7</v>
          </cell>
          <cell r="HB401">
            <v>0.53846153846153844</v>
          </cell>
          <cell r="HC401">
            <v>0</v>
          </cell>
          <cell r="HD401">
            <v>1</v>
          </cell>
          <cell r="HE401" t="str">
            <v>0</v>
          </cell>
          <cell r="HF401">
            <v>0</v>
          </cell>
          <cell r="HG401" t="str">
            <v>0</v>
          </cell>
          <cell r="HH401">
            <v>1</v>
          </cell>
          <cell r="HI401">
            <v>1</v>
          </cell>
          <cell r="HJ401">
            <v>0</v>
          </cell>
          <cell r="HK401">
            <v>0</v>
          </cell>
          <cell r="HL401">
            <v>1</v>
          </cell>
          <cell r="HM401">
            <v>1</v>
          </cell>
          <cell r="HN401">
            <v>1</v>
          </cell>
          <cell r="HO401" t="str">
            <v>1</v>
          </cell>
          <cell r="HP401">
            <v>1</v>
          </cell>
          <cell r="HQ401" t="str">
            <v>0</v>
          </cell>
          <cell r="HR401">
            <v>12</v>
          </cell>
          <cell r="HS401">
            <v>12</v>
          </cell>
          <cell r="HT401">
            <v>14</v>
          </cell>
          <cell r="HU401">
            <v>6</v>
          </cell>
          <cell r="HW401">
            <v>0</v>
          </cell>
          <cell r="HX401">
            <v>0</v>
          </cell>
          <cell r="HY401" t="str">
            <v>0</v>
          </cell>
          <cell r="HZ401" t="str">
            <v>20</v>
          </cell>
          <cell r="IA401">
            <v>23</v>
          </cell>
          <cell r="IB401">
            <v>3</v>
          </cell>
          <cell r="IC401">
            <v>1</v>
          </cell>
          <cell r="ID401">
            <v>1</v>
          </cell>
          <cell r="IE401">
            <v>1</v>
          </cell>
          <cell r="IF401">
            <v>0</v>
          </cell>
          <cell r="IG401">
            <v>137984.82</v>
          </cell>
          <cell r="IH401" t="str">
            <v>29145791,5</v>
          </cell>
          <cell r="II401" t="str">
            <v>1982</v>
          </cell>
          <cell r="IJ401">
            <v>8392643.25</v>
          </cell>
          <cell r="IK401">
            <v>30894538.989999998</v>
          </cell>
          <cell r="IL401">
            <v>6203299.193</v>
          </cell>
          <cell r="IM401">
            <v>8301413.6454999996</v>
          </cell>
          <cell r="IN401" t="str">
            <v>137984,82</v>
          </cell>
          <cell r="IP401">
            <v>-30756554.170000002</v>
          </cell>
          <cell r="IQ401">
            <v>4.7342964770999999E-3</v>
          </cell>
          <cell r="IS401">
            <v>100</v>
          </cell>
          <cell r="IT401">
            <v>5</v>
          </cell>
          <cell r="IU401" t="str">
            <v>PREVENTATIVE MAINTENANCE</v>
          </cell>
        </row>
        <row r="402">
          <cell r="A402" t="str">
            <v>MONOKETSI INTERMEDIATE SCHOOL</v>
          </cell>
          <cell r="B402" t="str">
            <v>GOVERNMENT SCHOOL</v>
          </cell>
          <cell r="C402" t="str">
            <v>NCPRP0326</v>
          </cell>
          <cell r="D402">
            <v>300101360</v>
          </cell>
          <cell r="E402" t="str">
            <v/>
          </cell>
          <cell r="F402" t="str">
            <v>JOHN TAOLO GAETSEWE</v>
          </cell>
          <cell r="G402" t="str">
            <v>JOE MOROLONG</v>
          </cell>
          <cell r="H402" t="str">
            <v>KURUMAN</v>
          </cell>
          <cell r="I402" t="str">
            <v>BOTHETHELETSA</v>
          </cell>
          <cell r="J402" t="str">
            <v>BOTHETHELESA RESERVE NO 156, KURUMAN, 8460</v>
          </cell>
          <cell r="K402" t="str">
            <v>-27.415464</v>
          </cell>
          <cell r="L402" t="str">
            <v>23.807241</v>
          </cell>
          <cell r="M402">
            <v>2</v>
          </cell>
          <cell r="N402" t="str">
            <v>NV THOLE</v>
          </cell>
          <cell r="O402" t="str">
            <v>1</v>
          </cell>
          <cell r="P402" t="str">
            <v>OOKAME STOFFEL BALEPILE</v>
          </cell>
          <cell r="Q402" t="str">
            <v>0797170338</v>
          </cell>
          <cell r="R402" t="str">
            <v>0843567020</v>
          </cell>
          <cell r="S402" t="str">
            <v>MONOKETSIIS@GMAIL.COM</v>
          </cell>
          <cell r="T402" t="str">
            <v>NO</v>
          </cell>
          <cell r="U402" t="str">
            <v>RURAL</v>
          </cell>
          <cell r="V402" t="str">
            <v>FARM 156</v>
          </cell>
          <cell r="W402" t="str">
            <v>1,456</v>
          </cell>
          <cell r="X402">
            <v>4.8</v>
          </cell>
          <cell r="Y402" t="str">
            <v>-3,344</v>
          </cell>
          <cell r="Z402">
            <v>750</v>
          </cell>
          <cell r="AA402" t="str">
            <v>PERMANENT</v>
          </cell>
          <cell r="AB402" t="str">
            <v/>
          </cell>
          <cell r="AC402" t="str">
            <v/>
          </cell>
          <cell r="AD402" t="str">
            <v>NATIONAL</v>
          </cell>
          <cell r="AE402" t="str">
            <v/>
          </cell>
          <cell r="AF402" t="str">
            <v/>
          </cell>
          <cell r="AG402" t="str">
            <v>OPERATIONAL (LEARNERS AT THE SCHOOL)</v>
          </cell>
          <cell r="AH402" t="str">
            <v>PUBLIC</v>
          </cell>
          <cell r="AI402" t="str">
            <v>PUBLIC ORDINARY SCHOOL</v>
          </cell>
          <cell r="AJ402" t="str">
            <v>INTERMEDIATE</v>
          </cell>
          <cell r="AK402">
            <v>81</v>
          </cell>
          <cell r="AL402" t="str">
            <v>LARGE INTERMEDIATE</v>
          </cell>
          <cell r="AM402" t="str">
            <v xml:space="preserve">LEVEL 0 SECONDARY SCHOOL </v>
          </cell>
          <cell r="AN402" t="str">
            <v>GRADE 7</v>
          </cell>
          <cell r="AO402" t="str">
            <v>GRADE 9</v>
          </cell>
          <cell r="AP402" t="str">
            <v>135</v>
          </cell>
          <cell r="AQ402">
            <v>125</v>
          </cell>
          <cell r="AR402">
            <v>119</v>
          </cell>
          <cell r="AS402">
            <v>125</v>
          </cell>
          <cell r="AT402">
            <v>114</v>
          </cell>
          <cell r="AU402">
            <v>109</v>
          </cell>
          <cell r="AV402">
            <v>119</v>
          </cell>
          <cell r="AW402">
            <v>111</v>
          </cell>
          <cell r="AX402">
            <v>79</v>
          </cell>
          <cell r="AY402">
            <v>111</v>
          </cell>
          <cell r="AZ402">
            <v>111</v>
          </cell>
          <cell r="BA402">
            <v>98</v>
          </cell>
          <cell r="BB402">
            <v>90</v>
          </cell>
          <cell r="BC402">
            <v>81</v>
          </cell>
          <cell r="BE402">
            <v>0</v>
          </cell>
          <cell r="BK402" t="str">
            <v>C3</v>
          </cell>
          <cell r="BL402" t="str">
            <v>C3</v>
          </cell>
          <cell r="BM402" t="str">
            <v>C3</v>
          </cell>
          <cell r="CW402" t="str">
            <v>Enviro Loo</v>
          </cell>
          <cell r="DO402" t="str">
            <v>928,39</v>
          </cell>
          <cell r="DP402" t="str">
            <v>WELDED MESH</v>
          </cell>
          <cell r="EH402">
            <v>4</v>
          </cell>
          <cell r="EM402" t="str">
            <v/>
          </cell>
          <cell r="EN402" t="str">
            <v/>
          </cell>
          <cell r="EO402" t="str">
            <v/>
          </cell>
          <cell r="EP402" t="str">
            <v/>
          </cell>
          <cell r="EQ402" t="str">
            <v/>
          </cell>
          <cell r="FH402" t="str">
            <v/>
          </cell>
          <cell r="FI402" t="str">
            <v/>
          </cell>
          <cell r="FP402">
            <v>2660480.5167999999</v>
          </cell>
          <cell r="FR402">
            <v>2660480.5167999999</v>
          </cell>
          <cell r="FT402">
            <v>2660480.5167999999</v>
          </cell>
          <cell r="FV402">
            <v>2660480.5167999999</v>
          </cell>
          <cell r="FW402">
            <v>10641922.067199999</v>
          </cell>
          <cell r="GA402" t="str">
            <v/>
          </cell>
          <cell r="GC402" t="str">
            <v>Yes</v>
          </cell>
          <cell r="GD402">
            <v>0</v>
          </cell>
          <cell r="GE402">
            <v>0</v>
          </cell>
          <cell r="GF402">
            <v>0</v>
          </cell>
          <cell r="GG402" t="str">
            <v>0</v>
          </cell>
          <cell r="GH402" t="str">
            <v>0</v>
          </cell>
          <cell r="GI402" t="str">
            <v>Borehole/Well on site</v>
          </cell>
          <cell r="GJ402" t="str">
            <v>Always available</v>
          </cell>
          <cell r="GK402" t="str">
            <v>YES</v>
          </cell>
          <cell r="GL402">
            <v>1</v>
          </cell>
          <cell r="GM402">
            <v>5000</v>
          </cell>
          <cell r="GN402" t="str">
            <v>1 x 5kl</v>
          </cell>
          <cell r="GR402" t="str">
            <v>Reticulated for drinking purposes, Reticulated for vegetable garden</v>
          </cell>
          <cell r="GS402" t="str">
            <v>Less than 50% needed</v>
          </cell>
          <cell r="GT402" t="str">
            <v/>
          </cell>
          <cell r="GU402">
            <v>12</v>
          </cell>
          <cell r="GV402">
            <v>6</v>
          </cell>
          <cell r="GW402">
            <v>6</v>
          </cell>
          <cell r="GX402">
            <v>1</v>
          </cell>
          <cell r="GY402" t="str">
            <v>13</v>
          </cell>
          <cell r="GZ402">
            <v>3</v>
          </cell>
          <cell r="HA402">
            <v>0</v>
          </cell>
          <cell r="HB402">
            <v>0</v>
          </cell>
          <cell r="HC402">
            <v>0</v>
          </cell>
          <cell r="HD402">
            <v>1</v>
          </cell>
          <cell r="HE402" t="str">
            <v>1</v>
          </cell>
          <cell r="HF402">
            <v>0</v>
          </cell>
          <cell r="HG402" t="str">
            <v>0</v>
          </cell>
          <cell r="HH402">
            <v>0</v>
          </cell>
          <cell r="HI402">
            <v>0</v>
          </cell>
          <cell r="HJ402">
            <v>0</v>
          </cell>
          <cell r="HK402">
            <v>0</v>
          </cell>
          <cell r="HL402">
            <v>0</v>
          </cell>
          <cell r="HM402">
            <v>0</v>
          </cell>
          <cell r="HN402">
            <v>0</v>
          </cell>
          <cell r="HO402" t="str">
            <v>0</v>
          </cell>
          <cell r="HP402">
            <v>0</v>
          </cell>
          <cell r="HQ402" t="str">
            <v>0</v>
          </cell>
          <cell r="HR402">
            <v>2</v>
          </cell>
          <cell r="HS402">
            <v>2</v>
          </cell>
          <cell r="HT402">
            <v>5</v>
          </cell>
          <cell r="HU402">
            <v>3</v>
          </cell>
          <cell r="HW402">
            <v>0</v>
          </cell>
          <cell r="HX402">
            <v>1</v>
          </cell>
          <cell r="HY402" t="str">
            <v>1</v>
          </cell>
          <cell r="HZ402" t="str">
            <v>0</v>
          </cell>
          <cell r="IA402">
            <v>4</v>
          </cell>
          <cell r="IB402">
            <v>4</v>
          </cell>
          <cell r="IC402">
            <v>3</v>
          </cell>
          <cell r="ID402">
            <v>3</v>
          </cell>
          <cell r="IE402">
            <v>1</v>
          </cell>
          <cell r="IF402">
            <v>0</v>
          </cell>
          <cell r="IG402">
            <v>895795.72</v>
          </cell>
          <cell r="IH402" t="str">
            <v>11491833,31</v>
          </cell>
          <cell r="II402" t="str">
            <v>1970</v>
          </cell>
          <cell r="IJ402">
            <v>800001</v>
          </cell>
          <cell r="IK402">
            <v>12181343.308499999</v>
          </cell>
          <cell r="IL402">
            <v>661942.73679999996</v>
          </cell>
          <cell r="IM402">
            <v>885828.70120000001</v>
          </cell>
          <cell r="IN402" t="str">
            <v>895795,72</v>
          </cell>
          <cell r="IP402">
            <v>-11285547.5886</v>
          </cell>
          <cell r="IQ402">
            <v>7.7950636771999995E-2</v>
          </cell>
          <cell r="IS402">
            <v>100</v>
          </cell>
          <cell r="IT402">
            <v>5</v>
          </cell>
          <cell r="IU402" t="str">
            <v>FEASIBILITY STUDY</v>
          </cell>
        </row>
        <row r="403">
          <cell r="A403" t="str">
            <v>MONTSHIWA PRIMARY SCHOOL</v>
          </cell>
          <cell r="B403" t="str">
            <v>GOVERNMENT SCHOOL</v>
          </cell>
          <cell r="C403" t="str">
            <v>NCPRP1369</v>
          </cell>
          <cell r="D403">
            <v>300011207</v>
          </cell>
          <cell r="E403" t="str">
            <v/>
          </cell>
          <cell r="F403" t="str">
            <v>FRANCES BAARD</v>
          </cell>
          <cell r="G403" t="str">
            <v>SOL PLAATJE</v>
          </cell>
          <cell r="H403" t="str">
            <v>KIMBERLEY</v>
          </cell>
          <cell r="I403" t="str">
            <v>GALESHEWE</v>
          </cell>
          <cell r="J403" t="str">
            <v>100 SESING STREET, GALESHEWE, KIMBERLEY, 8460</v>
          </cell>
          <cell r="K403" t="str">
            <v>-28.715044</v>
          </cell>
          <cell r="L403" t="str">
            <v>24.743435</v>
          </cell>
          <cell r="M403">
            <v>4</v>
          </cell>
          <cell r="N403" t="str">
            <v>SS DUSTILE</v>
          </cell>
          <cell r="O403" t="str">
            <v>2</v>
          </cell>
          <cell r="P403" t="str">
            <v>ISAAC RUITER</v>
          </cell>
          <cell r="Q403" t="str">
            <v>0538744453</v>
          </cell>
          <cell r="R403" t="str">
            <v>0738826246</v>
          </cell>
          <cell r="S403" t="str">
            <v>MONTSHIWAPRIMARYSCHOOL@GMAIL.COM.</v>
          </cell>
          <cell r="T403" t="str">
            <v>NO</v>
          </cell>
          <cell r="U403" t="str">
            <v>URBAN</v>
          </cell>
          <cell r="V403" t="str">
            <v>6173</v>
          </cell>
          <cell r="W403" t="str">
            <v>2,9132</v>
          </cell>
          <cell r="X403">
            <v>2.8</v>
          </cell>
          <cell r="Y403" t="str">
            <v>0,1132</v>
          </cell>
          <cell r="Z403">
            <v>2479</v>
          </cell>
          <cell r="AA403" t="str">
            <v>PERMANENT</v>
          </cell>
          <cell r="AB403" t="str">
            <v/>
          </cell>
          <cell r="AC403" t="str">
            <v/>
          </cell>
          <cell r="AD403" t="str">
            <v>PROVINCIAL</v>
          </cell>
          <cell r="AE403" t="str">
            <v>NO</v>
          </cell>
          <cell r="AF403" t="str">
            <v/>
          </cell>
          <cell r="AG403" t="str">
            <v>OPERATIONAL (LEARNERS AT THE SCHOOL)</v>
          </cell>
          <cell r="AH403" t="str">
            <v>PUBLIC</v>
          </cell>
          <cell r="AI403" t="str">
            <v>PUBLIC ORDINARY SCHOOL</v>
          </cell>
          <cell r="AJ403" t="str">
            <v xml:space="preserve">PRIMARY </v>
          </cell>
          <cell r="AK403">
            <v>80</v>
          </cell>
          <cell r="AL403" t="str">
            <v xml:space="preserve">MICRO PRIMARY </v>
          </cell>
          <cell r="AM403" t="str">
            <v xml:space="preserve">LEVEL 2 PRIMARY SCHOOL </v>
          </cell>
          <cell r="AN403" t="str">
            <v>GRADE R</v>
          </cell>
          <cell r="AO403" t="str">
            <v>GRADE 7</v>
          </cell>
          <cell r="AP403" t="str">
            <v>543</v>
          </cell>
          <cell r="AQ403">
            <v>638</v>
          </cell>
          <cell r="AR403">
            <v>553</v>
          </cell>
          <cell r="AS403">
            <v>512</v>
          </cell>
          <cell r="AT403">
            <v>595</v>
          </cell>
          <cell r="AU403">
            <v>571</v>
          </cell>
          <cell r="AV403">
            <v>556</v>
          </cell>
          <cell r="AW403">
            <v>548</v>
          </cell>
          <cell r="AX403">
            <v>668</v>
          </cell>
          <cell r="AY403">
            <v>537</v>
          </cell>
          <cell r="AZ403">
            <v>570</v>
          </cell>
          <cell r="BA403">
            <v>606</v>
          </cell>
          <cell r="BB403">
            <v>603</v>
          </cell>
          <cell r="BC403">
            <v>80</v>
          </cell>
          <cell r="BE403">
            <v>0</v>
          </cell>
          <cell r="BK403" t="str">
            <v>C3</v>
          </cell>
          <cell r="BL403" t="str">
            <v>C3</v>
          </cell>
          <cell r="BM403" t="str">
            <v>C3</v>
          </cell>
          <cell r="CW403" t="str">
            <v>Flush toilet (municipal)</v>
          </cell>
          <cell r="DO403" t="str">
            <v>714,55</v>
          </cell>
          <cell r="DP403" t="str">
            <v>STEEL PALISADE</v>
          </cell>
          <cell r="EH403">
            <v>2</v>
          </cell>
          <cell r="EM403" t="str">
            <v/>
          </cell>
          <cell r="EN403" t="str">
            <v/>
          </cell>
          <cell r="EO403" t="str">
            <v/>
          </cell>
          <cell r="EP403" t="str">
            <v/>
          </cell>
          <cell r="EQ403" t="str">
            <v/>
          </cell>
          <cell r="FH403" t="str">
            <v/>
          </cell>
          <cell r="FI403" t="str">
            <v/>
          </cell>
          <cell r="FP403">
            <v>0</v>
          </cell>
          <cell r="FR403">
            <v>0</v>
          </cell>
          <cell r="FT403">
            <v>0</v>
          </cell>
          <cell r="FV403">
            <v>0</v>
          </cell>
          <cell r="FW403">
            <v>0</v>
          </cell>
          <cell r="GA403" t="str">
            <v/>
          </cell>
          <cell r="GC403" t="str">
            <v>Yes</v>
          </cell>
          <cell r="GD403">
            <v>0</v>
          </cell>
          <cell r="GE403">
            <v>0</v>
          </cell>
          <cell r="GF403">
            <v>0</v>
          </cell>
          <cell r="GG403" t="str">
            <v>0</v>
          </cell>
          <cell r="GH403" t="str">
            <v>0</v>
          </cell>
          <cell r="GI403" t="str">
            <v>Municipal/Communal</v>
          </cell>
          <cell r="GJ403" t="str">
            <v>Less than 100%</v>
          </cell>
          <cell r="GK403" t="str">
            <v>NO</v>
          </cell>
          <cell r="GL403">
            <v>0</v>
          </cell>
          <cell r="GR403" t="str">
            <v>Reticulated for drinking purposes, Reticulated for vegetable garden, Reticulated for water borne sewerage system</v>
          </cell>
          <cell r="GS403" t="str">
            <v>Need to be replaced</v>
          </cell>
          <cell r="GT403" t="str">
            <v/>
          </cell>
          <cell r="GU403">
            <v>32</v>
          </cell>
          <cell r="GV403">
            <v>16</v>
          </cell>
          <cell r="GW403">
            <v>16</v>
          </cell>
          <cell r="GX403">
            <v>0</v>
          </cell>
          <cell r="GY403" t="str">
            <v>23</v>
          </cell>
          <cell r="GZ403">
            <v>9</v>
          </cell>
          <cell r="HA403">
            <v>4</v>
          </cell>
          <cell r="HB403">
            <v>0.44444444444444442</v>
          </cell>
          <cell r="HC403">
            <v>0</v>
          </cell>
          <cell r="HD403">
            <v>1</v>
          </cell>
          <cell r="HE403" t="str">
            <v>0</v>
          </cell>
          <cell r="HF403">
            <v>2</v>
          </cell>
          <cell r="HG403" t="str">
            <v>2</v>
          </cell>
          <cell r="HH403">
            <v>1</v>
          </cell>
          <cell r="HI403">
            <v>0</v>
          </cell>
          <cell r="HJ403">
            <v>0</v>
          </cell>
          <cell r="HK403">
            <v>0</v>
          </cell>
          <cell r="HL403">
            <v>1</v>
          </cell>
          <cell r="HM403">
            <v>1</v>
          </cell>
          <cell r="HN403">
            <v>0</v>
          </cell>
          <cell r="HO403" t="str">
            <v>0</v>
          </cell>
          <cell r="HP403">
            <v>0</v>
          </cell>
          <cell r="HQ403" t="str">
            <v>0</v>
          </cell>
          <cell r="HR403">
            <v>8</v>
          </cell>
          <cell r="HS403">
            <v>8</v>
          </cell>
          <cell r="HT403">
            <v>10</v>
          </cell>
          <cell r="HU403">
            <v>3</v>
          </cell>
          <cell r="HW403">
            <v>0</v>
          </cell>
          <cell r="HX403">
            <v>1</v>
          </cell>
          <cell r="HY403" t="str">
            <v>1</v>
          </cell>
          <cell r="HZ403" t="str">
            <v>25</v>
          </cell>
          <cell r="IA403">
            <v>20</v>
          </cell>
          <cell r="IB403">
            <v>0</v>
          </cell>
          <cell r="IC403">
            <v>0</v>
          </cell>
          <cell r="ID403">
            <v>0</v>
          </cell>
          <cell r="IE403">
            <v>1</v>
          </cell>
          <cell r="IF403">
            <v>1</v>
          </cell>
          <cell r="IG403">
            <v>155938.85</v>
          </cell>
          <cell r="IH403" t="str">
            <v>33310293,64</v>
          </cell>
          <cell r="II403" t="str">
            <v>1983</v>
          </cell>
          <cell r="IJ403">
            <v>9274506.3797999993</v>
          </cell>
          <cell r="IK403">
            <v>35308911.258400001</v>
          </cell>
          <cell r="IL403">
            <v>7980117.4195999997</v>
          </cell>
          <cell r="IM403">
            <v>10679197.243100001</v>
          </cell>
          <cell r="IN403" t="str">
            <v>155938,85</v>
          </cell>
          <cell r="IP403">
            <v>-35152972.408399999</v>
          </cell>
          <cell r="IQ403">
            <v>4.6814010972999996E-3</v>
          </cell>
          <cell r="IS403">
            <v>100</v>
          </cell>
          <cell r="IT403">
            <v>5</v>
          </cell>
          <cell r="IU403" t="str">
            <v>PREVENTATIVE MAINTENANCE</v>
          </cell>
        </row>
        <row r="404">
          <cell r="A404" t="str">
            <v>MONWABISI SENIOR SECONDARY SCHOOL</v>
          </cell>
          <cell r="B404" t="str">
            <v>GOVERNMENT SCHOOL</v>
          </cell>
          <cell r="C404" t="str">
            <v>NCPRP1158</v>
          </cell>
          <cell r="D404">
            <v>300021403</v>
          </cell>
          <cell r="E404" t="str">
            <v/>
          </cell>
          <cell r="F404" t="str">
            <v>PIXLEY KA SEME</v>
          </cell>
          <cell r="G404" t="str">
            <v>EMTHANJENI</v>
          </cell>
          <cell r="H404" t="str">
            <v>DE AAR</v>
          </cell>
          <cell r="I404" t="str">
            <v>NONZWAKAZI TOWNSHIP</v>
          </cell>
          <cell r="J404" t="str">
            <v>ENZWAKAZI, DE AAR, 7000</v>
          </cell>
          <cell r="K404" t="str">
            <v>-30.668228</v>
          </cell>
          <cell r="L404" t="str">
            <v>24.027130</v>
          </cell>
          <cell r="M404">
            <v>1</v>
          </cell>
          <cell r="N404" t="str">
            <v>VV MANONA</v>
          </cell>
          <cell r="O404" t="str">
            <v>3</v>
          </cell>
          <cell r="P404" t="str">
            <v>NOKWAYINTOMBI SOPHIA NJEZA</v>
          </cell>
          <cell r="Q404" t="str">
            <v>0536310301</v>
          </cell>
          <cell r="R404" t="str">
            <v>0835435078</v>
          </cell>
          <cell r="S404" t="str">
            <v>MONWABISHS@TELKOMSA.NET</v>
          </cell>
          <cell r="T404" t="str">
            <v>NO</v>
          </cell>
          <cell r="U404" t="str">
            <v>URBAN</v>
          </cell>
          <cell r="V404" t="str">
            <v>123</v>
          </cell>
          <cell r="W404" t="str">
            <v>0,1084</v>
          </cell>
          <cell r="X404">
            <v>4.8</v>
          </cell>
          <cell r="Y404" t="str">
            <v>-4,6916</v>
          </cell>
          <cell r="Z404">
            <v>3630</v>
          </cell>
          <cell r="AA404" t="str">
            <v>PERMANENT</v>
          </cell>
          <cell r="AB404" t="str">
            <v/>
          </cell>
          <cell r="AC404" t="str">
            <v/>
          </cell>
          <cell r="AD404" t="str">
            <v>PROVINCIAL</v>
          </cell>
          <cell r="AE404" t="str">
            <v/>
          </cell>
          <cell r="AF404" t="str">
            <v/>
          </cell>
          <cell r="AG404" t="str">
            <v>OPERATIONAL (LEARNERS AT THE SCHOOL)</v>
          </cell>
          <cell r="AH404" t="str">
            <v>PUBLIC</v>
          </cell>
          <cell r="AI404" t="str">
            <v>PUBLIC ORDINARY SCHOOL</v>
          </cell>
          <cell r="AJ404" t="str">
            <v xml:space="preserve">SECONDARY </v>
          </cell>
          <cell r="AK404">
            <v>568</v>
          </cell>
          <cell r="AL404" t="str">
            <v xml:space="preserve">MEDIUM SECONDARY </v>
          </cell>
          <cell r="AM404" t="str">
            <v xml:space="preserve">LEVEL 3 SECONDARY SCHOOL </v>
          </cell>
          <cell r="AN404" t="str">
            <v>GRADE 8</v>
          </cell>
          <cell r="AO404" t="str">
            <v>GRADE 12</v>
          </cell>
          <cell r="AP404" t="str">
            <v>592</v>
          </cell>
          <cell r="AQ404">
            <v>623</v>
          </cell>
          <cell r="AR404">
            <v>550</v>
          </cell>
          <cell r="AS404">
            <v>528</v>
          </cell>
          <cell r="AT404">
            <v>539</v>
          </cell>
          <cell r="AU404">
            <v>540</v>
          </cell>
          <cell r="AV404">
            <v>584</v>
          </cell>
          <cell r="AW404">
            <v>579</v>
          </cell>
          <cell r="AX404">
            <v>445</v>
          </cell>
          <cell r="AY404">
            <v>578</v>
          </cell>
          <cell r="AZ404">
            <v>601</v>
          </cell>
          <cell r="BA404">
            <v>589</v>
          </cell>
          <cell r="BB404">
            <v>585</v>
          </cell>
          <cell r="BC404">
            <v>568</v>
          </cell>
          <cell r="BE404">
            <v>0</v>
          </cell>
          <cell r="BK404" t="str">
            <v>C3</v>
          </cell>
          <cell r="BL404" t="str">
            <v>C3</v>
          </cell>
          <cell r="BM404" t="str">
            <v>C3</v>
          </cell>
          <cell r="CW404" t="str">
            <v>Flush toilet (municipal)</v>
          </cell>
          <cell r="DO404" t="str">
            <v>607,85</v>
          </cell>
          <cell r="DP404" t="str">
            <v>WELDED MESH</v>
          </cell>
          <cell r="EM404" t="str">
            <v/>
          </cell>
          <cell r="EN404" t="str">
            <v/>
          </cell>
          <cell r="EO404" t="str">
            <v/>
          </cell>
          <cell r="EP404" t="str">
            <v/>
          </cell>
          <cell r="EQ404" t="str">
            <v/>
          </cell>
          <cell r="FH404" t="str">
            <v/>
          </cell>
          <cell r="FI404" t="str">
            <v/>
          </cell>
          <cell r="FP404">
            <v>0</v>
          </cell>
          <cell r="FR404">
            <v>0</v>
          </cell>
          <cell r="FT404">
            <v>0</v>
          </cell>
          <cell r="FV404">
            <v>0</v>
          </cell>
          <cell r="FW404">
            <v>0</v>
          </cell>
          <cell r="GA404" t="str">
            <v/>
          </cell>
          <cell r="GC404" t="str">
            <v>Yes</v>
          </cell>
          <cell r="GD404">
            <v>0</v>
          </cell>
          <cell r="GE404">
            <v>0</v>
          </cell>
          <cell r="GF404">
            <v>0</v>
          </cell>
          <cell r="GG404" t="str">
            <v>0</v>
          </cell>
          <cell r="GH404" t="str">
            <v>0</v>
          </cell>
          <cell r="GI404" t="str">
            <v>Municipal Yard Supply</v>
          </cell>
          <cell r="GJ404" t="str">
            <v>Less than 75%</v>
          </cell>
          <cell r="GK404" t="str">
            <v>NO</v>
          </cell>
          <cell r="GL404">
            <v>0</v>
          </cell>
          <cell r="GR404" t="str">
            <v>Reticulated for drinking purposes, Reticulated for vegetable garden, Reticulated for water borne sewerage system</v>
          </cell>
          <cell r="GS404" t="str">
            <v>Less than 25% needed</v>
          </cell>
          <cell r="GT404" t="str">
            <v/>
          </cell>
          <cell r="GU404">
            <v>32</v>
          </cell>
          <cell r="GV404">
            <v>16</v>
          </cell>
          <cell r="GW404">
            <v>16</v>
          </cell>
          <cell r="GX404">
            <v>0</v>
          </cell>
          <cell r="GY404" t="str">
            <v>5</v>
          </cell>
          <cell r="GZ404">
            <v>5</v>
          </cell>
          <cell r="HA404">
            <v>1</v>
          </cell>
          <cell r="HB404">
            <v>0.2</v>
          </cell>
          <cell r="HC404">
            <v>0</v>
          </cell>
          <cell r="HD404">
            <v>1</v>
          </cell>
          <cell r="HE404" t="str">
            <v>0</v>
          </cell>
          <cell r="HF404">
            <v>1</v>
          </cell>
          <cell r="HG404" t="str">
            <v>1</v>
          </cell>
          <cell r="HH404">
            <v>1</v>
          </cell>
          <cell r="HI404">
            <v>0</v>
          </cell>
          <cell r="HJ404">
            <v>2</v>
          </cell>
          <cell r="HK404">
            <v>2</v>
          </cell>
          <cell r="HL404">
            <v>1</v>
          </cell>
          <cell r="HM404">
            <v>0</v>
          </cell>
          <cell r="HN404">
            <v>1</v>
          </cell>
          <cell r="HO404" t="str">
            <v>1</v>
          </cell>
          <cell r="HP404">
            <v>1</v>
          </cell>
          <cell r="HQ404" t="str">
            <v>0</v>
          </cell>
          <cell r="HR404">
            <v>9</v>
          </cell>
          <cell r="HS404">
            <v>9</v>
          </cell>
          <cell r="HT404">
            <v>10</v>
          </cell>
          <cell r="HU404">
            <v>2</v>
          </cell>
          <cell r="HW404">
            <v>0</v>
          </cell>
          <cell r="HX404">
            <v>0</v>
          </cell>
          <cell r="HY404" t="str">
            <v>0</v>
          </cell>
          <cell r="HZ404" t="str">
            <v>14</v>
          </cell>
          <cell r="IA404">
            <v>20</v>
          </cell>
          <cell r="IB404">
            <v>6</v>
          </cell>
          <cell r="IC404">
            <v>0</v>
          </cell>
          <cell r="ID404">
            <v>0</v>
          </cell>
          <cell r="IE404">
            <v>1</v>
          </cell>
          <cell r="IF404">
            <v>1</v>
          </cell>
          <cell r="IG404">
            <v>333724.36</v>
          </cell>
          <cell r="IH404" t="str">
            <v>37830507,33</v>
          </cell>
          <cell r="II404" t="str">
            <v>1946</v>
          </cell>
          <cell r="IJ404">
            <v>13749379.140000001</v>
          </cell>
          <cell r="IK404">
            <v>40020201.7698</v>
          </cell>
          <cell r="IL404">
            <v>1856331.5401999999</v>
          </cell>
          <cell r="IM404">
            <v>2484190.3476</v>
          </cell>
          <cell r="IN404" t="str">
            <v>690565,68</v>
          </cell>
          <cell r="IP404">
            <v>-39329636.0898</v>
          </cell>
          <cell r="IQ404">
            <v>1.8290752968999999E-2</v>
          </cell>
          <cell r="IS404">
            <v>100</v>
          </cell>
          <cell r="IT404">
            <v>5</v>
          </cell>
          <cell r="IU404" t="str">
            <v>CORRECTIVE MAINTENANCE</v>
          </cell>
        </row>
        <row r="405">
          <cell r="A405" t="str">
            <v>MOOKI-LOBELO PRIMARY SCHOOL</v>
          </cell>
          <cell r="B405" t="str">
            <v>GOVERNMENT SCHOOL</v>
          </cell>
          <cell r="C405" t="str">
            <v>NCPRP1932</v>
          </cell>
          <cell r="D405">
            <v>300101371</v>
          </cell>
          <cell r="E405" t="str">
            <v/>
          </cell>
          <cell r="F405" t="str">
            <v>FRANCES BAARD</v>
          </cell>
          <cell r="G405" t="str">
            <v>PHOKWANE</v>
          </cell>
          <cell r="H405" t="str">
            <v>PAMPIERSTAD</v>
          </cell>
          <cell r="I405" t="str">
            <v>PAMPIERSTAD</v>
          </cell>
          <cell r="J405" t="str">
            <v>1707 MATANG STREET, PAMPIERSTAD, 8570</v>
          </cell>
          <cell r="K405" t="str">
            <v>-27.773948</v>
          </cell>
          <cell r="L405" t="str">
            <v>24.684578</v>
          </cell>
          <cell r="M405">
            <v>8</v>
          </cell>
          <cell r="N405" t="str">
            <v>KG DITSEHO</v>
          </cell>
          <cell r="O405" t="str">
            <v>3</v>
          </cell>
          <cell r="P405" t="str">
            <v>GALEYO JACK NAAS</v>
          </cell>
          <cell r="Q405" t="str">
            <v>0769261423</v>
          </cell>
          <cell r="R405" t="str">
            <v>0822630024</v>
          </cell>
          <cell r="S405" t="str">
            <v>MOOKILOBELOBELO@GMAIL.COM</v>
          </cell>
          <cell r="T405" t="str">
            <v>NO</v>
          </cell>
          <cell r="U405" t="str">
            <v>URBAN</v>
          </cell>
          <cell r="V405" t="str">
            <v>1707, 1711</v>
          </cell>
          <cell r="W405" t="str">
            <v>3,3455</v>
          </cell>
          <cell r="X405">
            <v>2.8</v>
          </cell>
          <cell r="Y405" t="str">
            <v>0,5455</v>
          </cell>
          <cell r="Z405">
            <v>2865</v>
          </cell>
          <cell r="AA405" t="str">
            <v>PERMANENT</v>
          </cell>
          <cell r="AB405" t="str">
            <v/>
          </cell>
          <cell r="AC405" t="str">
            <v/>
          </cell>
          <cell r="AD405" t="str">
            <v>LOCAL GOVERNMENT</v>
          </cell>
          <cell r="AE405" t="str">
            <v>YES</v>
          </cell>
          <cell r="AF405" t="str">
            <v/>
          </cell>
          <cell r="AG405" t="str">
            <v>OPERATIONAL (LEARNERS AT THE SCHOOL)</v>
          </cell>
          <cell r="AH405" t="str">
            <v>PUBLIC</v>
          </cell>
          <cell r="AI405" t="str">
            <v>PUBLIC ORDINARY SCHOOL</v>
          </cell>
          <cell r="AJ405" t="str">
            <v xml:space="preserve">PRIMARY </v>
          </cell>
          <cell r="AK405">
            <v>565</v>
          </cell>
          <cell r="AL405" t="str">
            <v xml:space="preserve">MEDIUM PRIMARY </v>
          </cell>
          <cell r="AM405" t="str">
            <v xml:space="preserve">LEVEL 2 PRIMARY SCHOOL </v>
          </cell>
          <cell r="AN405" t="str">
            <v>GRADE R</v>
          </cell>
          <cell r="AO405" t="str">
            <v>GRADE 6</v>
          </cell>
          <cell r="AP405" t="str">
            <v>435</v>
          </cell>
          <cell r="AQ405">
            <v>425</v>
          </cell>
          <cell r="AR405">
            <v>408</v>
          </cell>
          <cell r="AS405">
            <v>404</v>
          </cell>
          <cell r="AT405">
            <v>412</v>
          </cell>
          <cell r="AU405">
            <v>432</v>
          </cell>
          <cell r="AV405">
            <v>447</v>
          </cell>
          <cell r="AW405">
            <v>462</v>
          </cell>
          <cell r="AX405">
            <v>632</v>
          </cell>
          <cell r="AY405">
            <v>544</v>
          </cell>
          <cell r="AZ405">
            <v>542</v>
          </cell>
          <cell r="BA405">
            <v>539</v>
          </cell>
          <cell r="BB405">
            <v>550</v>
          </cell>
          <cell r="BC405">
            <v>565</v>
          </cell>
          <cell r="BK405" t="str">
            <v>C3</v>
          </cell>
          <cell r="BL405" t="str">
            <v>C3</v>
          </cell>
          <cell r="BM405" t="str">
            <v>C3</v>
          </cell>
          <cell r="CW405" t="str">
            <v>Flush toilet (municipal)</v>
          </cell>
          <cell r="DO405" t="str">
            <v>567,45</v>
          </cell>
          <cell r="DP405" t="str">
            <v>STEEL PALISADE</v>
          </cell>
          <cell r="EH405">
            <v>10</v>
          </cell>
          <cell r="EM405" t="str">
            <v>YES</v>
          </cell>
          <cell r="EN405" t="str">
            <v/>
          </cell>
          <cell r="EO405" t="str">
            <v/>
          </cell>
          <cell r="EP405" t="str">
            <v/>
          </cell>
          <cell r="EQ405" t="str">
            <v/>
          </cell>
          <cell r="FH405" t="str">
            <v/>
          </cell>
          <cell r="FI405" t="str">
            <v/>
          </cell>
          <cell r="FP405">
            <v>1773653.6708</v>
          </cell>
          <cell r="FR405">
            <v>1773653.6708</v>
          </cell>
          <cell r="FT405">
            <v>1773653.6708</v>
          </cell>
          <cell r="FV405">
            <v>1773653.6708</v>
          </cell>
          <cell r="FW405">
            <v>7094614.6831999999</v>
          </cell>
          <cell r="GA405" t="str">
            <v/>
          </cell>
          <cell r="GC405" t="str">
            <v>Yes</v>
          </cell>
          <cell r="GD405">
            <v>0</v>
          </cell>
          <cell r="GE405">
            <v>0</v>
          </cell>
          <cell r="GF405">
            <v>0</v>
          </cell>
          <cell r="GG405" t="str">
            <v>0</v>
          </cell>
          <cell r="GH405" t="str">
            <v>0</v>
          </cell>
          <cell r="GI405" t="str">
            <v>Borehole/Well on site, Municipal Yard Supply</v>
          </cell>
          <cell r="GJ405" t="str">
            <v>Always available</v>
          </cell>
          <cell r="GK405" t="str">
            <v>NO</v>
          </cell>
          <cell r="GL405">
            <v>0</v>
          </cell>
          <cell r="GR405" t="str">
            <v>Reticulated for drinking purposes</v>
          </cell>
          <cell r="GS405" t="str">
            <v>Less than 25% needed</v>
          </cell>
          <cell r="GT405" t="str">
            <v/>
          </cell>
          <cell r="GU405">
            <v>15</v>
          </cell>
          <cell r="GV405">
            <v>16</v>
          </cell>
          <cell r="GW405">
            <v>-1</v>
          </cell>
          <cell r="GX405">
            <v>0.1875</v>
          </cell>
          <cell r="GY405" t="str">
            <v>6</v>
          </cell>
          <cell r="GZ405">
            <v>9</v>
          </cell>
          <cell r="HA405">
            <v>5</v>
          </cell>
          <cell r="HB405">
            <v>0.55555555555555558</v>
          </cell>
          <cell r="HC405">
            <v>0</v>
          </cell>
          <cell r="HD405">
            <v>1</v>
          </cell>
          <cell r="HE405" t="str">
            <v>1</v>
          </cell>
          <cell r="HF405">
            <v>1</v>
          </cell>
          <cell r="HG405" t="str">
            <v>1</v>
          </cell>
          <cell r="HH405">
            <v>1</v>
          </cell>
          <cell r="HI405">
            <v>0</v>
          </cell>
          <cell r="HJ405">
            <v>0</v>
          </cell>
          <cell r="HK405">
            <v>0</v>
          </cell>
          <cell r="HL405">
            <v>1</v>
          </cell>
          <cell r="HM405">
            <v>1</v>
          </cell>
          <cell r="HN405">
            <v>0</v>
          </cell>
          <cell r="HO405" t="str">
            <v>0</v>
          </cell>
          <cell r="HP405">
            <v>0</v>
          </cell>
          <cell r="HQ405" t="str">
            <v>0</v>
          </cell>
          <cell r="HR405">
            <v>9</v>
          </cell>
          <cell r="HS405">
            <v>9</v>
          </cell>
          <cell r="HT405">
            <v>10</v>
          </cell>
          <cell r="HU405">
            <v>4</v>
          </cell>
          <cell r="HW405">
            <v>0</v>
          </cell>
          <cell r="HX405">
            <v>1</v>
          </cell>
          <cell r="HY405" t="str">
            <v>1</v>
          </cell>
          <cell r="HZ405" t="str">
            <v>25</v>
          </cell>
          <cell r="IA405">
            <v>14</v>
          </cell>
          <cell r="IB405">
            <v>0</v>
          </cell>
          <cell r="IC405">
            <v>2</v>
          </cell>
          <cell r="ID405">
            <v>2</v>
          </cell>
          <cell r="IE405">
            <v>1</v>
          </cell>
          <cell r="IF405">
            <v>0</v>
          </cell>
          <cell r="IG405">
            <v>265052.78999999998</v>
          </cell>
          <cell r="IH405" t="str">
            <v>22331984,57</v>
          </cell>
          <cell r="II405" t="str">
            <v>TBD</v>
          </cell>
          <cell r="IJ405">
            <v>9250951.0020000003</v>
          </cell>
          <cell r="IK405">
            <v>23671903.644200001</v>
          </cell>
          <cell r="IL405">
            <v>3826339.9396000002</v>
          </cell>
          <cell r="IM405">
            <v>5120505.9757000003</v>
          </cell>
          <cell r="IN405" t="str">
            <v>265052,79</v>
          </cell>
          <cell r="IP405">
            <v>-23406850.854200002</v>
          </cell>
          <cell r="IQ405">
            <v>1.1868752297000001E-2</v>
          </cell>
          <cell r="IS405">
            <v>100</v>
          </cell>
          <cell r="IT405">
            <v>5</v>
          </cell>
          <cell r="IU405" t="str">
            <v>PREVENTATIVE MAINTENANCE</v>
          </cell>
        </row>
        <row r="406">
          <cell r="A406" t="str">
            <v>MORALADI PRIMARY SCHOOL</v>
          </cell>
          <cell r="B406" t="str">
            <v>GOVERNMENT SCHOOL</v>
          </cell>
          <cell r="C406" t="str">
            <v>NCPRP0238</v>
          </cell>
          <cell r="D406">
            <v>300101373</v>
          </cell>
          <cell r="E406" t="str">
            <v/>
          </cell>
          <cell r="F406" t="str">
            <v>JOHN TAOLO GAETSEWE</v>
          </cell>
          <cell r="G406" t="str">
            <v>GA-SEGONYANA</v>
          </cell>
          <cell r="H406" t="str">
            <v>KURUMAN</v>
          </cell>
          <cell r="I406" t="str">
            <v>MOTHIBISTAD</v>
          </cell>
          <cell r="J406" t="str">
            <v>FARM 219 PTN 12, KURUMAN, 8460</v>
          </cell>
          <cell r="K406" t="str">
            <v>-27.329967</v>
          </cell>
          <cell r="L406" t="str">
            <v>23.358283</v>
          </cell>
          <cell r="M406">
            <v>3</v>
          </cell>
          <cell r="N406" t="str">
            <v>GJ BUYS</v>
          </cell>
          <cell r="O406" t="str">
            <v>1</v>
          </cell>
          <cell r="P406" t="str">
            <v>AOBAKWE VICTOR MOKOMELE</v>
          </cell>
          <cell r="Q406" t="str">
            <v>0537741502</v>
          </cell>
          <cell r="R406" t="str">
            <v>0722693327</v>
          </cell>
          <cell r="S406" t="str">
            <v>MORALADI.PRIMARY@GMAIL.COM</v>
          </cell>
          <cell r="T406" t="str">
            <v>NO</v>
          </cell>
          <cell r="U406" t="str">
            <v>RURAL</v>
          </cell>
          <cell r="V406" t="str">
            <v>PTN 12</v>
          </cell>
          <cell r="W406" t="str">
            <v>3,2534</v>
          </cell>
          <cell r="X406">
            <v>2.8</v>
          </cell>
          <cell r="Y406" t="str">
            <v>0,4534</v>
          </cell>
          <cell r="Z406">
            <v>1483</v>
          </cell>
          <cell r="AA406" t="str">
            <v>PERMANENT</v>
          </cell>
          <cell r="AB406" t="str">
            <v/>
          </cell>
          <cell r="AC406" t="str">
            <v/>
          </cell>
          <cell r="AD406" t="str">
            <v>PROVINCIAL</v>
          </cell>
          <cell r="AE406" t="str">
            <v>NO</v>
          </cell>
          <cell r="AF406" t="str">
            <v/>
          </cell>
          <cell r="AG406" t="str">
            <v>OPERATIONAL (LEARNERS AT THE SCHOOL)</v>
          </cell>
          <cell r="AH406" t="str">
            <v>PUBLIC</v>
          </cell>
          <cell r="AI406" t="str">
            <v>FULL SERVICE</v>
          </cell>
          <cell r="AJ406" t="str">
            <v xml:space="preserve">PRIMARY </v>
          </cell>
          <cell r="AK406">
            <v>706</v>
          </cell>
          <cell r="AL406" t="str">
            <v xml:space="preserve">LARGE PRIMARY </v>
          </cell>
          <cell r="AM406" t="str">
            <v xml:space="preserve">LEVEL 3 PRIMARY SCHOOL </v>
          </cell>
          <cell r="AN406" t="str">
            <v>GRADE R</v>
          </cell>
          <cell r="AO406" t="str">
            <v>GRADE 7</v>
          </cell>
          <cell r="AP406" t="str">
            <v>504</v>
          </cell>
          <cell r="AQ406">
            <v>495</v>
          </cell>
          <cell r="AR406">
            <v>549</v>
          </cell>
          <cell r="AS406">
            <v>552</v>
          </cell>
          <cell r="AT406">
            <v>553</v>
          </cell>
          <cell r="AU406">
            <v>563</v>
          </cell>
          <cell r="AV406">
            <v>574</v>
          </cell>
          <cell r="AW406">
            <v>581</v>
          </cell>
          <cell r="AX406">
            <v>760</v>
          </cell>
          <cell r="AY406">
            <v>652</v>
          </cell>
          <cell r="AZ406">
            <v>668</v>
          </cell>
          <cell r="BA406">
            <v>639</v>
          </cell>
          <cell r="BB406">
            <v>659</v>
          </cell>
          <cell r="BC406">
            <v>706</v>
          </cell>
          <cell r="BK406" t="str">
            <v>C3</v>
          </cell>
          <cell r="BL406" t="str">
            <v>C3</v>
          </cell>
          <cell r="BM406" t="str">
            <v>C3</v>
          </cell>
          <cell r="CW406" t="str">
            <v>Flush toilet (septic tank)</v>
          </cell>
          <cell r="DO406" t="str">
            <v>728,25</v>
          </cell>
          <cell r="DP406" t="str">
            <v>WELDED MESH</v>
          </cell>
          <cell r="EH406">
            <v>2</v>
          </cell>
          <cell r="EM406" t="str">
            <v>YES</v>
          </cell>
          <cell r="EN406" t="str">
            <v/>
          </cell>
          <cell r="EO406" t="str">
            <v/>
          </cell>
          <cell r="EP406" t="str">
            <v/>
          </cell>
          <cell r="EQ406" t="str">
            <v/>
          </cell>
          <cell r="FH406" t="str">
            <v/>
          </cell>
          <cell r="FI406" t="str">
            <v/>
          </cell>
          <cell r="FP406">
            <v>0</v>
          </cell>
          <cell r="FR406">
            <v>0</v>
          </cell>
          <cell r="FT406">
            <v>0</v>
          </cell>
          <cell r="FV406">
            <v>0</v>
          </cell>
          <cell r="FW406">
            <v>0</v>
          </cell>
          <cell r="GA406" t="str">
            <v/>
          </cell>
          <cell r="GC406" t="str">
            <v>Yes</v>
          </cell>
          <cell r="GD406">
            <v>0</v>
          </cell>
          <cell r="GE406">
            <v>0</v>
          </cell>
          <cell r="GF406">
            <v>0</v>
          </cell>
          <cell r="GG406" t="str">
            <v>0</v>
          </cell>
          <cell r="GH406" t="str">
            <v>0</v>
          </cell>
          <cell r="GI406" t="str">
            <v>Municipal/Communal</v>
          </cell>
          <cell r="GJ406" t="str">
            <v>Less than 75%</v>
          </cell>
          <cell r="GK406" t="str">
            <v>YES</v>
          </cell>
          <cell r="GL406">
            <v>5</v>
          </cell>
          <cell r="GM406">
            <v>22500</v>
          </cell>
          <cell r="GN406" t="str">
            <v>1 x 2.5kl, 4 x 5kl</v>
          </cell>
          <cell r="GR406" t="str">
            <v>Reticulated for drinking purposes, Reticulated for vegetable garden, Reticulated for water borne sewerage system</v>
          </cell>
          <cell r="GS406" t="str">
            <v>Less than 25% needed</v>
          </cell>
          <cell r="GT406" t="str">
            <v/>
          </cell>
          <cell r="GU406">
            <v>28</v>
          </cell>
          <cell r="GV406">
            <v>20</v>
          </cell>
          <cell r="GW406">
            <v>8</v>
          </cell>
          <cell r="GX406">
            <v>0</v>
          </cell>
          <cell r="GY406" t="str">
            <v>16</v>
          </cell>
          <cell r="GZ406">
            <v>13</v>
          </cell>
          <cell r="HA406">
            <v>5</v>
          </cell>
          <cell r="HB406">
            <v>0.38461538461538464</v>
          </cell>
          <cell r="HC406">
            <v>0</v>
          </cell>
          <cell r="HD406">
            <v>1</v>
          </cell>
          <cell r="HE406" t="str">
            <v>0</v>
          </cell>
          <cell r="HF406">
            <v>1</v>
          </cell>
          <cell r="HG406" t="str">
            <v>1</v>
          </cell>
          <cell r="HH406">
            <v>1</v>
          </cell>
          <cell r="HI406">
            <v>0</v>
          </cell>
          <cell r="HJ406">
            <v>0</v>
          </cell>
          <cell r="HK406">
            <v>0</v>
          </cell>
          <cell r="HL406">
            <v>1</v>
          </cell>
          <cell r="HM406">
            <v>1</v>
          </cell>
          <cell r="HN406">
            <v>0</v>
          </cell>
          <cell r="HO406" t="str">
            <v>0</v>
          </cell>
          <cell r="HP406">
            <v>1</v>
          </cell>
          <cell r="HQ406" t="str">
            <v>1</v>
          </cell>
          <cell r="HR406">
            <v>3</v>
          </cell>
          <cell r="HS406">
            <v>3</v>
          </cell>
          <cell r="HT406">
            <v>14</v>
          </cell>
          <cell r="HU406">
            <v>11</v>
          </cell>
          <cell r="HW406">
            <v>1</v>
          </cell>
          <cell r="HX406">
            <v>1</v>
          </cell>
          <cell r="HY406" t="str">
            <v>0</v>
          </cell>
          <cell r="HZ406" t="str">
            <v>0</v>
          </cell>
          <cell r="IA406">
            <v>18</v>
          </cell>
          <cell r="IB406">
            <v>18</v>
          </cell>
          <cell r="IC406">
            <v>1</v>
          </cell>
          <cell r="ID406">
            <v>1</v>
          </cell>
          <cell r="IE406">
            <v>1</v>
          </cell>
          <cell r="IF406">
            <v>0</v>
          </cell>
          <cell r="IG406">
            <v>2725173.05</v>
          </cell>
          <cell r="IH406" t="str">
            <v>55478876,43</v>
          </cell>
          <cell r="II406" t="str">
            <v>2007</v>
          </cell>
          <cell r="IJ406">
            <v>5878320.6799999997</v>
          </cell>
          <cell r="IK406">
            <v>58807609.015799999</v>
          </cell>
          <cell r="IL406">
            <v>1610703.92</v>
          </cell>
          <cell r="IM406">
            <v>2155485.1836000001</v>
          </cell>
          <cell r="IN406" t="str">
            <v>2725173,05</v>
          </cell>
          <cell r="IP406">
            <v>-56082435.965800002</v>
          </cell>
          <cell r="IQ406">
            <v>4.9120912815000001E-2</v>
          </cell>
          <cell r="IS406">
            <v>100</v>
          </cell>
          <cell r="IT406">
            <v>5</v>
          </cell>
          <cell r="IU406" t="str">
            <v>PREVENTATIVE MAINTENANCE</v>
          </cell>
        </row>
        <row r="407">
          <cell r="A407" t="str">
            <v>MÔRELIG INTERMEDIATE SCHOOL</v>
          </cell>
          <cell r="B407" t="str">
            <v>GOVERNMENT SCHOOL</v>
          </cell>
          <cell r="C407" t="str">
            <v>NCPRP0341</v>
          </cell>
          <cell r="D407">
            <v>300042306</v>
          </cell>
          <cell r="E407" t="str">
            <v/>
          </cell>
          <cell r="F407" t="str">
            <v>ZF MGCAWU</v>
          </cell>
          <cell r="G407" t="str">
            <v>KAI ! GARIB</v>
          </cell>
          <cell r="H407" t="str">
            <v>KEIMOES</v>
          </cell>
          <cell r="I407" t="str">
            <v>KEIMOES</v>
          </cell>
          <cell r="J407" t="str">
            <v>LOOP ROAD, KEIMOES, 8860</v>
          </cell>
          <cell r="K407" t="str">
            <v>-27.329748</v>
          </cell>
          <cell r="L407" t="str">
            <v>23.358219</v>
          </cell>
          <cell r="M407">
            <v>2</v>
          </cell>
          <cell r="N407" t="str">
            <v>S FERRUS</v>
          </cell>
          <cell r="O407" t="str">
            <v>4</v>
          </cell>
          <cell r="P407" t="str">
            <v>EUGÉNE SOLOMONS</v>
          </cell>
          <cell r="Q407" t="str">
            <v>0544611236</v>
          </cell>
          <cell r="R407" t="str">
            <v>0845478691</v>
          </cell>
          <cell r="S407" t="str">
            <v>LAERSKOOLMORELIG@TELKOMSA.NET</v>
          </cell>
          <cell r="T407" t="str">
            <v>NO</v>
          </cell>
          <cell r="U407" t="str">
            <v>URBAN</v>
          </cell>
          <cell r="V407" t="str">
            <v>894</v>
          </cell>
          <cell r="W407" t="str">
            <v>2,5685</v>
          </cell>
          <cell r="X407">
            <v>4.8</v>
          </cell>
          <cell r="Y407" t="str">
            <v>-2,2315</v>
          </cell>
          <cell r="Z407">
            <v>2900</v>
          </cell>
          <cell r="AA407" t="str">
            <v>PERMANENT</v>
          </cell>
          <cell r="AB407" t="str">
            <v/>
          </cell>
          <cell r="AC407" t="str">
            <v/>
          </cell>
          <cell r="AD407" t="str">
            <v>LOCAL GOVERNMENT</v>
          </cell>
          <cell r="AE407" t="str">
            <v>YES</v>
          </cell>
          <cell r="AF407" t="str">
            <v/>
          </cell>
          <cell r="AG407" t="str">
            <v>OPERATIONAL (LEARNERS AT THE SCHOOL)</v>
          </cell>
          <cell r="AH407" t="str">
            <v>PUBLIC</v>
          </cell>
          <cell r="AI407" t="str">
            <v>PUBLIC ORDINARY SCHOOL</v>
          </cell>
          <cell r="AJ407" t="str">
            <v>INTERMEDIATE</v>
          </cell>
          <cell r="AK407">
            <v>776</v>
          </cell>
          <cell r="AL407" t="str">
            <v>LARGE INTERMEDIATE</v>
          </cell>
          <cell r="AM407" t="str">
            <v xml:space="preserve">LEVEL 3 INTERMEDIATESCHOOL </v>
          </cell>
          <cell r="AN407" t="str">
            <v>GRADE R</v>
          </cell>
          <cell r="AO407" t="str">
            <v>GRADE 8</v>
          </cell>
          <cell r="AP407" t="str">
            <v>905</v>
          </cell>
          <cell r="AQ407">
            <v>911</v>
          </cell>
          <cell r="AR407">
            <v>920</v>
          </cell>
          <cell r="AS407">
            <v>920</v>
          </cell>
          <cell r="AT407">
            <v>885</v>
          </cell>
          <cell r="AU407">
            <v>905</v>
          </cell>
          <cell r="AV407">
            <v>903</v>
          </cell>
          <cell r="AW407">
            <v>907</v>
          </cell>
          <cell r="AX407">
            <v>884</v>
          </cell>
          <cell r="AY407">
            <v>796</v>
          </cell>
          <cell r="AZ407">
            <v>802</v>
          </cell>
          <cell r="BA407">
            <v>824</v>
          </cell>
          <cell r="BB407">
            <v>800</v>
          </cell>
          <cell r="BC407">
            <v>776</v>
          </cell>
          <cell r="BK407" t="str">
            <v>C3</v>
          </cell>
          <cell r="BL407" t="str">
            <v>C3</v>
          </cell>
          <cell r="BM407" t="str">
            <v>C3</v>
          </cell>
          <cell r="CW407" t="str">
            <v>Flush toilet (municipal)</v>
          </cell>
          <cell r="DO407" t="str">
            <v>756,84</v>
          </cell>
          <cell r="DP407" t="str">
            <v>RAZOR WIRE FENCE</v>
          </cell>
          <cell r="EH407">
            <v>8</v>
          </cell>
          <cell r="EM407" t="str">
            <v/>
          </cell>
          <cell r="EN407" t="str">
            <v/>
          </cell>
          <cell r="EO407" t="str">
            <v/>
          </cell>
          <cell r="EP407" t="str">
            <v/>
          </cell>
          <cell r="EQ407" t="str">
            <v/>
          </cell>
          <cell r="FH407" t="str">
            <v/>
          </cell>
          <cell r="FI407" t="str">
            <v>NEED DOUBLE ECD NO ECD</v>
          </cell>
          <cell r="FP407">
            <v>0</v>
          </cell>
          <cell r="FR407">
            <v>0</v>
          </cell>
          <cell r="FT407">
            <v>0</v>
          </cell>
          <cell r="FV407">
            <v>0</v>
          </cell>
          <cell r="FW407">
            <v>0</v>
          </cell>
          <cell r="GA407" t="str">
            <v/>
          </cell>
          <cell r="GC407" t="str">
            <v>Yes</v>
          </cell>
          <cell r="GD407">
            <v>0</v>
          </cell>
          <cell r="GE407">
            <v>0</v>
          </cell>
          <cell r="GF407">
            <v>0</v>
          </cell>
          <cell r="GG407" t="str">
            <v>0</v>
          </cell>
          <cell r="GH407" t="str">
            <v>0</v>
          </cell>
          <cell r="GI407" t="str">
            <v>Municipal/Communal</v>
          </cell>
          <cell r="GJ407" t="str">
            <v>Always available</v>
          </cell>
          <cell r="GK407" t="str">
            <v>YES</v>
          </cell>
          <cell r="GL407">
            <v>2</v>
          </cell>
          <cell r="GM407">
            <v>10000</v>
          </cell>
          <cell r="GN407" t="str">
            <v>2 x 5kl</v>
          </cell>
          <cell r="GR407" t="str">
            <v>Reticulated for drinking purposes, Reticulated for vegetable garden, Reticulated for water borne sewerage system</v>
          </cell>
          <cell r="GS407" t="str">
            <v>Less than 50% needed</v>
          </cell>
          <cell r="GT407" t="str">
            <v/>
          </cell>
          <cell r="GU407">
            <v>44</v>
          </cell>
          <cell r="GV407">
            <v>20</v>
          </cell>
          <cell r="GW407">
            <v>24</v>
          </cell>
          <cell r="GX407">
            <v>0</v>
          </cell>
          <cell r="GY407" t="str">
            <v>0</v>
          </cell>
          <cell r="GZ407">
            <v>13</v>
          </cell>
          <cell r="HA407">
            <v>13</v>
          </cell>
          <cell r="HB407">
            <v>1</v>
          </cell>
          <cell r="HC407">
            <v>0</v>
          </cell>
          <cell r="HD407">
            <v>1</v>
          </cell>
          <cell r="HE407" t="str">
            <v>0</v>
          </cell>
          <cell r="HF407">
            <v>1</v>
          </cell>
          <cell r="HG407" t="str">
            <v>0</v>
          </cell>
          <cell r="HH407">
            <v>1</v>
          </cell>
          <cell r="HI407">
            <v>1</v>
          </cell>
          <cell r="HJ407">
            <v>0</v>
          </cell>
          <cell r="HK407">
            <v>0</v>
          </cell>
          <cell r="HL407">
            <v>1</v>
          </cell>
          <cell r="HM407">
            <v>1</v>
          </cell>
          <cell r="HN407">
            <v>0</v>
          </cell>
          <cell r="HO407" t="str">
            <v>1</v>
          </cell>
          <cell r="HP407">
            <v>1</v>
          </cell>
          <cell r="HQ407" t="str">
            <v>0</v>
          </cell>
          <cell r="HR407">
            <v>7</v>
          </cell>
          <cell r="HS407">
            <v>11</v>
          </cell>
          <cell r="HT407">
            <v>14</v>
          </cell>
          <cell r="HU407">
            <v>8</v>
          </cell>
          <cell r="HW407">
            <v>0</v>
          </cell>
          <cell r="HX407">
            <v>1</v>
          </cell>
          <cell r="HY407" t="str">
            <v>1</v>
          </cell>
          <cell r="HZ407" t="str">
            <v>4</v>
          </cell>
          <cell r="IA407">
            <v>25</v>
          </cell>
          <cell r="IB407">
            <v>21</v>
          </cell>
          <cell r="IC407">
            <v>2</v>
          </cell>
          <cell r="ID407">
            <v>4</v>
          </cell>
          <cell r="IE407">
            <v>1</v>
          </cell>
          <cell r="IF407">
            <v>0</v>
          </cell>
          <cell r="IG407">
            <v>1426652.41</v>
          </cell>
          <cell r="IH407" t="str">
            <v>37249862,15</v>
          </cell>
          <cell r="II407" t="str">
            <v>1955</v>
          </cell>
          <cell r="IJ407">
            <v>6989220.7999999998</v>
          </cell>
          <cell r="IK407">
            <v>44242108.195200004</v>
          </cell>
          <cell r="IL407">
            <v>659988.86</v>
          </cell>
          <cell r="IM407">
            <v>883213.97329999995</v>
          </cell>
          <cell r="IN407" t="str">
            <v>2282383,14</v>
          </cell>
          <cell r="IP407">
            <v>-41959725.055200003</v>
          </cell>
          <cell r="IQ407">
            <v>5.4683789512000001E-2</v>
          </cell>
          <cell r="IS407">
            <v>100</v>
          </cell>
          <cell r="IT407">
            <v>5</v>
          </cell>
          <cell r="IU407" t="str">
            <v>CORRECTIVE MAINTENANCE</v>
          </cell>
        </row>
        <row r="408">
          <cell r="A408" t="str">
            <v>MÔRESON INTERMEDIÊRE SKOOL</v>
          </cell>
          <cell r="B408" t="str">
            <v>GOVERNMENT SCHOOL</v>
          </cell>
          <cell r="C408" t="str">
            <v>NCPRP0475</v>
          </cell>
          <cell r="D408">
            <v>300043307</v>
          </cell>
          <cell r="E408" t="str">
            <v>MÔRESON HOSTEL</v>
          </cell>
          <cell r="F408" t="str">
            <v>PIXLEY KA SEME</v>
          </cell>
          <cell r="G408" t="str">
            <v>SIYATHEMBA</v>
          </cell>
          <cell r="H408" t="str">
            <v>NIEKERKSHOOP</v>
          </cell>
          <cell r="I408" t="str">
            <v>HAYDISTRICT</v>
          </cell>
          <cell r="J408" t="str">
            <v>16 SCHOOL STREET, NIEKERKSHOOP, 8930</v>
          </cell>
          <cell r="K408" t="str">
            <v>-29.327547</v>
          </cell>
          <cell r="L408" t="str">
            <v>22.836072</v>
          </cell>
          <cell r="M408">
            <v>2</v>
          </cell>
          <cell r="N408" t="str">
            <v>TM GEDEZANA</v>
          </cell>
          <cell r="O408" t="str">
            <v>5</v>
          </cell>
          <cell r="P408" t="str">
            <v>SUSANA MARIA WEBB</v>
          </cell>
          <cell r="Q408" t="str">
            <v>0786535058</v>
          </cell>
          <cell r="R408" t="str">
            <v>0834663275</v>
          </cell>
          <cell r="S408" t="str">
            <v>MORESON.SKOOL@YAHOO.COM</v>
          </cell>
          <cell r="T408" t="str">
            <v>YES</v>
          </cell>
          <cell r="U408" t="str">
            <v>URBAN</v>
          </cell>
          <cell r="V408" t="str">
            <v>LOT SCHOOL 2</v>
          </cell>
          <cell r="W408" t="str">
            <v>0,9918</v>
          </cell>
          <cell r="X408">
            <v>4.8</v>
          </cell>
          <cell r="Y408" t="str">
            <v>-3,8082</v>
          </cell>
          <cell r="Z408">
            <v>1230</v>
          </cell>
          <cell r="AA408" t="str">
            <v>PERMANENT</v>
          </cell>
          <cell r="AB408" t="str">
            <v/>
          </cell>
          <cell r="AD408" t="str">
            <v>PROVINCIAL</v>
          </cell>
          <cell r="AE408" t="str">
            <v/>
          </cell>
          <cell r="AF408" t="str">
            <v/>
          </cell>
          <cell r="AG408" t="str">
            <v>OPERATIONAL (LEARNERS AT THE SCHOOL)</v>
          </cell>
          <cell r="AH408" t="str">
            <v>PUBLIC</v>
          </cell>
          <cell r="AI408" t="str">
            <v>PUBLIC ORDINARY SCHOOL</v>
          </cell>
          <cell r="AJ408" t="str">
            <v>INTERMEDIATE</v>
          </cell>
          <cell r="AK408">
            <v>455</v>
          </cell>
          <cell r="AL408" t="str">
            <v>MEDIUM INTERMEDIATE</v>
          </cell>
          <cell r="AM408" t="str">
            <v xml:space="preserve">LEVEL 2 PRIMARY SCHOOL </v>
          </cell>
          <cell r="AN408" t="str">
            <v>GRADE R</v>
          </cell>
          <cell r="AO408" t="str">
            <v>GRADE 9</v>
          </cell>
          <cell r="AP408" t="str">
            <v>443</v>
          </cell>
          <cell r="AQ408">
            <v>422</v>
          </cell>
          <cell r="AR408">
            <v>451</v>
          </cell>
          <cell r="AS408">
            <v>455</v>
          </cell>
          <cell r="AT408">
            <v>481</v>
          </cell>
          <cell r="AU408">
            <v>409</v>
          </cell>
          <cell r="AV408">
            <v>439</v>
          </cell>
          <cell r="AW408">
            <v>445</v>
          </cell>
          <cell r="AX408">
            <v>513</v>
          </cell>
          <cell r="AY408">
            <v>445</v>
          </cell>
          <cell r="AZ408">
            <v>452</v>
          </cell>
          <cell r="BA408">
            <v>465</v>
          </cell>
          <cell r="BB408">
            <v>451</v>
          </cell>
          <cell r="BC408">
            <v>455</v>
          </cell>
          <cell r="BE408">
            <v>0</v>
          </cell>
          <cell r="BK408" t="str">
            <v>C3</v>
          </cell>
          <cell r="BL408" t="str">
            <v>C2</v>
          </cell>
          <cell r="BM408" t="str">
            <v>C2</v>
          </cell>
          <cell r="BN408" t="str">
            <v>ADEQUATE WITH MOBILES</v>
          </cell>
          <cell r="BO408" t="str">
            <v>ADEQUATE WITH MOBILES</v>
          </cell>
          <cell r="BP408" t="str">
            <v>ADEQUATE</v>
          </cell>
          <cell r="BQ408" t="str">
            <v>14 CLASSES - 18 CLASSROOMS INCLUDING MOBILES</v>
          </cell>
          <cell r="BR408" t="str">
            <v>MOBILES NEEDS TO BE REPLACED</v>
          </cell>
          <cell r="CW408" t="str">
            <v>Enviro Loo, VIP, Flush toilet (septic tank)</v>
          </cell>
          <cell r="DO408" t="str">
            <v>2156,28</v>
          </cell>
          <cell r="DP408" t="str">
            <v>WELDED MESH</v>
          </cell>
          <cell r="EH408">
            <v>4</v>
          </cell>
          <cell r="EM408" t="str">
            <v>YES</v>
          </cell>
          <cell r="EN408" t="str">
            <v>128</v>
          </cell>
          <cell r="EO408" t="str">
            <v>46</v>
          </cell>
          <cell r="EP408" t="str">
            <v>82</v>
          </cell>
          <cell r="EQ408" t="str">
            <v/>
          </cell>
          <cell r="FG408" t="str">
            <v>INAPPROPRIATE STRUCTURES</v>
          </cell>
          <cell r="FH408" t="str">
            <v>50% REPLACEMENT - FIBRE CEMENT MOBILES</v>
          </cell>
          <cell r="FI408" t="str">
            <v>RELOCATE GRADE 8 AND 9</v>
          </cell>
          <cell r="FK408" t="str">
            <v>RATIONALISATION</v>
          </cell>
          <cell r="FO408" t="str">
            <v>REPLACE FIBRE CEMENT STRUCTURES</v>
          </cell>
          <cell r="FQ408" t="str">
            <v>10 CLASSROOMS (6 FOUNDATION, 4 STANDARD); 3 ECD CLASSROOMS; MEDIUM ABLUTION (FOUNDATION), GUARD HOUSE</v>
          </cell>
          <cell r="FR408">
            <v>13398167.92</v>
          </cell>
          <cell r="FS408" t="str">
            <v>LIBRARY</v>
          </cell>
          <cell r="FT408">
            <v>1065854.5</v>
          </cell>
          <cell r="FU408" t="str">
            <v>NUTRITION KITCHEN; FORUM; MEDIUM ADMIN; MULTI-PURPOSE CLASSROOM; CARETAKER; REFUSE; CONDEMNATION; COVERED PARKING (10); DRINKING FOUNTAINS; GRADE R AND FOUNDATION PLAYGROUNDS; SPORTS AREAS</v>
          </cell>
          <cell r="FV408">
            <v>6774448.25</v>
          </cell>
          <cell r="FW408">
            <v>21238470.670000002</v>
          </cell>
          <cell r="GB408">
            <v>33914401.575000003</v>
          </cell>
          <cell r="GC408" t="str">
            <v>Yes</v>
          </cell>
          <cell r="GD408">
            <v>0</v>
          </cell>
          <cell r="GE408">
            <v>0</v>
          </cell>
          <cell r="GF408">
            <v>0</v>
          </cell>
          <cell r="GG408" t="str">
            <v>0</v>
          </cell>
          <cell r="GH408" t="str">
            <v>0</v>
          </cell>
          <cell r="GI408" t="str">
            <v>Borehole/Well on site, Municipal Yard Supply</v>
          </cell>
          <cell r="GJ408" t="str">
            <v>Always available</v>
          </cell>
          <cell r="GK408" t="str">
            <v>YES</v>
          </cell>
          <cell r="GL408">
            <v>4</v>
          </cell>
          <cell r="GM408">
            <v>20000</v>
          </cell>
          <cell r="GN408" t="str">
            <v>4 x 5kl</v>
          </cell>
          <cell r="GR408" t="str">
            <v>Reticulated for drinking purposes, Reticulated for vegetable garden, Reticulated for water borne sewerage system</v>
          </cell>
          <cell r="GS408" t="str">
            <v>Not needed</v>
          </cell>
          <cell r="GT408" t="str">
            <v/>
          </cell>
          <cell r="GU408">
            <v>28</v>
          </cell>
          <cell r="GV408">
            <v>22.75</v>
          </cell>
          <cell r="GW408">
            <v>5.25</v>
          </cell>
          <cell r="GX408">
            <v>0</v>
          </cell>
          <cell r="GY408" t="str">
            <v>5</v>
          </cell>
          <cell r="GZ408">
            <v>9</v>
          </cell>
          <cell r="HA408">
            <v>6</v>
          </cell>
          <cell r="HB408">
            <v>0.66666666666666663</v>
          </cell>
          <cell r="HC408">
            <v>0</v>
          </cell>
          <cell r="HD408">
            <v>1</v>
          </cell>
          <cell r="HE408" t="str">
            <v>0</v>
          </cell>
          <cell r="HF408">
            <v>1</v>
          </cell>
          <cell r="HG408" t="str">
            <v>1</v>
          </cell>
          <cell r="HH408">
            <v>1</v>
          </cell>
          <cell r="HI408">
            <v>0</v>
          </cell>
          <cell r="HJ408">
            <v>1</v>
          </cell>
          <cell r="HK408">
            <v>1</v>
          </cell>
          <cell r="HL408">
            <v>1</v>
          </cell>
          <cell r="HM408">
            <v>0</v>
          </cell>
          <cell r="HN408">
            <v>0</v>
          </cell>
          <cell r="HO408" t="str">
            <v>0</v>
          </cell>
          <cell r="HP408">
            <v>0</v>
          </cell>
          <cell r="HQ408" t="str">
            <v>0</v>
          </cell>
          <cell r="HR408">
            <v>6</v>
          </cell>
          <cell r="HS408">
            <v>6</v>
          </cell>
          <cell r="HT408">
            <v>10</v>
          </cell>
          <cell r="HU408">
            <v>4</v>
          </cell>
          <cell r="HW408">
            <v>0</v>
          </cell>
          <cell r="HX408">
            <v>0</v>
          </cell>
          <cell r="HY408" t="str">
            <v>0</v>
          </cell>
          <cell r="HZ408" t="str">
            <v>0</v>
          </cell>
          <cell r="IA408">
            <v>14</v>
          </cell>
          <cell r="IB408">
            <v>14</v>
          </cell>
          <cell r="IC408">
            <v>0</v>
          </cell>
          <cell r="ID408">
            <v>0</v>
          </cell>
          <cell r="IE408">
            <v>1</v>
          </cell>
          <cell r="IF408">
            <v>1</v>
          </cell>
          <cell r="IG408">
            <v>786384.7</v>
          </cell>
          <cell r="IH408" t="str">
            <v>38671230,25</v>
          </cell>
          <cell r="II408" t="str">
            <v>1991</v>
          </cell>
          <cell r="IJ408">
            <v>18282102.059999999</v>
          </cell>
          <cell r="IK408">
            <v>40991504.064999998</v>
          </cell>
          <cell r="IL408">
            <v>2086992.2678</v>
          </cell>
          <cell r="IM408">
            <v>2792866.4330000002</v>
          </cell>
          <cell r="IN408" t="str">
            <v>786384,7</v>
          </cell>
          <cell r="IP408">
            <v>-40205119.365000002</v>
          </cell>
          <cell r="IQ408">
            <v>2.0335135215000001E-2</v>
          </cell>
          <cell r="IS408">
            <v>100</v>
          </cell>
          <cell r="IT408">
            <v>5</v>
          </cell>
          <cell r="IU408" t="str">
            <v>REPLACEMENT SCHOOL</v>
          </cell>
        </row>
        <row r="409">
          <cell r="A409" t="str">
            <v>MOSALAKAE PUBLIC PRIMARY SCHOOL</v>
          </cell>
          <cell r="B409" t="str">
            <v>GOVERNMENT SCHOOL</v>
          </cell>
          <cell r="C409" t="str">
            <v>NCPRP1433</v>
          </cell>
          <cell r="D409">
            <v>300013210</v>
          </cell>
          <cell r="E409" t="str">
            <v/>
          </cell>
          <cell r="F409" t="str">
            <v>FRANCES BAARD</v>
          </cell>
          <cell r="G409" t="str">
            <v>DIKGATLONG</v>
          </cell>
          <cell r="H409" t="str">
            <v>BARKLEY WEST</v>
          </cell>
          <cell r="I409" t="str">
            <v>MATALENG</v>
          </cell>
          <cell r="J409" t="str">
            <v>2099 MAKENA STREET, MATALENG, 8375</v>
          </cell>
          <cell r="K409" t="str">
            <v>-28.53502</v>
          </cell>
          <cell r="L409" t="str">
            <v>24.50072</v>
          </cell>
          <cell r="M409">
            <v>9</v>
          </cell>
          <cell r="N409" t="str">
            <v>SJ MC KENZIE</v>
          </cell>
          <cell r="O409" t="str">
            <v>3</v>
          </cell>
          <cell r="P409" t="str">
            <v>LEBOGANG STEPHEN EUGENE TLHOMELANG</v>
          </cell>
          <cell r="Q409" t="str">
            <v>0538611059</v>
          </cell>
          <cell r="R409" t="str">
            <v>0833849364</v>
          </cell>
          <cell r="S409" t="str">
            <v>MOSALAKAEPS2015@GMAIL.COM</v>
          </cell>
          <cell r="T409" t="str">
            <v>NO</v>
          </cell>
          <cell r="U409" t="str">
            <v>URBAN</v>
          </cell>
          <cell r="V409" t="str">
            <v>2099</v>
          </cell>
          <cell r="W409" t="str">
            <v>1,7</v>
          </cell>
          <cell r="X409">
            <v>2.8</v>
          </cell>
          <cell r="Y409" t="str">
            <v>-1,1</v>
          </cell>
          <cell r="Z409">
            <v>5134</v>
          </cell>
          <cell r="AA409" t="str">
            <v>PERMANENT</v>
          </cell>
          <cell r="AB409" t="str">
            <v/>
          </cell>
          <cell r="AC409" t="str">
            <v/>
          </cell>
          <cell r="AD409" t="str">
            <v>LOCAL GOVERNMENT</v>
          </cell>
          <cell r="AE409" t="str">
            <v>YES</v>
          </cell>
          <cell r="AF409" t="str">
            <v/>
          </cell>
          <cell r="AG409" t="str">
            <v>OPERATIONAL (LEARNERS AT THE SCHOOL)</v>
          </cell>
          <cell r="AH409" t="str">
            <v>PUBLIC</v>
          </cell>
          <cell r="AI409" t="str">
            <v>PUBLIC ORDINARY SCHOOL</v>
          </cell>
          <cell r="AJ409" t="str">
            <v xml:space="preserve">PRIMARY </v>
          </cell>
          <cell r="AK409">
            <v>799</v>
          </cell>
          <cell r="AL409" t="str">
            <v xml:space="preserve">MEDIUM PRIMARY </v>
          </cell>
          <cell r="AM409" t="str">
            <v xml:space="preserve">LEVEL 3 PRIMARY SCHOOL </v>
          </cell>
          <cell r="AN409" t="str">
            <v>GRADE R</v>
          </cell>
          <cell r="AO409" t="str">
            <v>GRADE 3</v>
          </cell>
          <cell r="AP409" t="str">
            <v>633</v>
          </cell>
          <cell r="AQ409">
            <v>663</v>
          </cell>
          <cell r="AR409">
            <v>615</v>
          </cell>
          <cell r="AS409">
            <v>654</v>
          </cell>
          <cell r="AT409">
            <v>713</v>
          </cell>
          <cell r="AU409">
            <v>738</v>
          </cell>
          <cell r="AV409">
            <v>748</v>
          </cell>
          <cell r="AW409">
            <v>836</v>
          </cell>
          <cell r="AX409">
            <v>759</v>
          </cell>
          <cell r="AY409">
            <v>771</v>
          </cell>
          <cell r="AZ409">
            <v>763</v>
          </cell>
          <cell r="BA409">
            <v>783</v>
          </cell>
          <cell r="BB409">
            <v>772</v>
          </cell>
          <cell r="BC409">
            <v>799</v>
          </cell>
          <cell r="BE409">
            <v>0</v>
          </cell>
          <cell r="BK409" t="str">
            <v>C3</v>
          </cell>
          <cell r="BL409" t="str">
            <v>C3</v>
          </cell>
          <cell r="BM409" t="str">
            <v>C3</v>
          </cell>
          <cell r="CW409" t="str">
            <v>Flush toilet (municipal)</v>
          </cell>
          <cell r="DO409" t="str">
            <v>532,13</v>
          </cell>
          <cell r="DP409" t="str">
            <v>STEEL PALISADE</v>
          </cell>
          <cell r="EM409" t="str">
            <v>YES</v>
          </cell>
          <cell r="EN409" t="str">
            <v/>
          </cell>
          <cell r="EO409" t="str">
            <v/>
          </cell>
          <cell r="EP409" t="str">
            <v/>
          </cell>
          <cell r="EQ409" t="str">
            <v/>
          </cell>
          <cell r="FH409" t="str">
            <v/>
          </cell>
          <cell r="FI409" t="str">
            <v>NEED 3 ECD NO ECD</v>
          </cell>
          <cell r="FP409">
            <v>0</v>
          </cell>
          <cell r="FR409">
            <v>0</v>
          </cell>
          <cell r="FT409">
            <v>0</v>
          </cell>
          <cell r="FV409">
            <v>0</v>
          </cell>
          <cell r="FW409">
            <v>0</v>
          </cell>
          <cell r="GA409" t="str">
            <v/>
          </cell>
          <cell r="GC409" t="str">
            <v>Yes</v>
          </cell>
          <cell r="GD409">
            <v>1</v>
          </cell>
          <cell r="GE409">
            <v>3</v>
          </cell>
          <cell r="GF409">
            <v>0</v>
          </cell>
          <cell r="GG409" t="str">
            <v>0</v>
          </cell>
          <cell r="GH409" t="str">
            <v>0</v>
          </cell>
          <cell r="GI409" t="str">
            <v>Municipal Yard Supply</v>
          </cell>
          <cell r="GJ409" t="str">
            <v>Less than 75%</v>
          </cell>
          <cell r="GK409" t="str">
            <v>NO</v>
          </cell>
          <cell r="GL409">
            <v>0</v>
          </cell>
          <cell r="GR409" t="str">
            <v>Reticulated for drinking purposes</v>
          </cell>
          <cell r="GS409" t="str">
            <v>Less than 50% needed</v>
          </cell>
          <cell r="GT409" t="str">
            <v/>
          </cell>
          <cell r="GU409">
            <v>12</v>
          </cell>
          <cell r="GV409">
            <v>20</v>
          </cell>
          <cell r="GW409">
            <v>-8</v>
          </cell>
          <cell r="GX409">
            <v>0.5</v>
          </cell>
          <cell r="GY409" t="str">
            <v>26</v>
          </cell>
          <cell r="GZ409">
            <v>13</v>
          </cell>
          <cell r="HA409">
            <v>2</v>
          </cell>
          <cell r="HB409">
            <v>0.15384615384615385</v>
          </cell>
          <cell r="HC409">
            <v>0</v>
          </cell>
          <cell r="HD409">
            <v>1</v>
          </cell>
          <cell r="HE409" t="str">
            <v>0</v>
          </cell>
          <cell r="HF409">
            <v>0</v>
          </cell>
          <cell r="HG409" t="str">
            <v>0</v>
          </cell>
          <cell r="HH409">
            <v>1</v>
          </cell>
          <cell r="HI409">
            <v>1</v>
          </cell>
          <cell r="HJ409">
            <v>0</v>
          </cell>
          <cell r="HK409">
            <v>0</v>
          </cell>
          <cell r="HL409">
            <v>1</v>
          </cell>
          <cell r="HM409">
            <v>1</v>
          </cell>
          <cell r="HN409">
            <v>1</v>
          </cell>
          <cell r="HO409" t="str">
            <v>1</v>
          </cell>
          <cell r="HP409">
            <v>1</v>
          </cell>
          <cell r="HQ409" t="str">
            <v>0</v>
          </cell>
          <cell r="HR409">
            <v>7</v>
          </cell>
          <cell r="HS409">
            <v>7</v>
          </cell>
          <cell r="HT409">
            <v>14</v>
          </cell>
          <cell r="HU409">
            <v>7</v>
          </cell>
          <cell r="HW409">
            <v>0</v>
          </cell>
          <cell r="HX409">
            <v>1</v>
          </cell>
          <cell r="HY409" t="str">
            <v>1</v>
          </cell>
          <cell r="HZ409" t="str">
            <v>0</v>
          </cell>
          <cell r="IA409">
            <v>20</v>
          </cell>
          <cell r="IB409">
            <v>20</v>
          </cell>
          <cell r="IC409">
            <v>0</v>
          </cell>
          <cell r="ID409">
            <v>0</v>
          </cell>
          <cell r="IE409">
            <v>1</v>
          </cell>
          <cell r="IF409">
            <v>1</v>
          </cell>
          <cell r="IG409">
            <v>400721.73</v>
          </cell>
          <cell r="IH409" t="str">
            <v>30559292,06</v>
          </cell>
          <cell r="II409" t="str">
            <v>1994</v>
          </cell>
          <cell r="IJ409">
            <v>23721369.563900001</v>
          </cell>
          <cell r="IK409">
            <v>44729797.637599997</v>
          </cell>
          <cell r="IL409">
            <v>19582338.589699998</v>
          </cell>
          <cell r="IM409">
            <v>26205586.369899999</v>
          </cell>
          <cell r="IN409" t="str">
            <v>400721,73</v>
          </cell>
          <cell r="IP409">
            <v>-44329075.907600001</v>
          </cell>
          <cell r="IQ409">
            <v>1.3112925773E-2</v>
          </cell>
          <cell r="IS409">
            <v>100</v>
          </cell>
          <cell r="IT409">
            <v>5</v>
          </cell>
          <cell r="IU409" t="str">
            <v>PREVENTATIVE MAINTENANCE</v>
          </cell>
        </row>
        <row r="410">
          <cell r="A410" t="str">
            <v>MOSHAWENG SECONDARY SCHOOL</v>
          </cell>
          <cell r="B410" t="str">
            <v>GOVERNMENT SCHOOL</v>
          </cell>
          <cell r="C410" t="str">
            <v>NCPRP0069</v>
          </cell>
          <cell r="D410">
            <v>300101402</v>
          </cell>
          <cell r="E410" t="str">
            <v/>
          </cell>
          <cell r="F410" t="str">
            <v>JOHN TAOLO GAETSEWE</v>
          </cell>
          <cell r="G410" t="str">
            <v>JOE MOROLONG</v>
          </cell>
          <cell r="H410" t="str">
            <v>LOOPENG</v>
          </cell>
          <cell r="I410" t="str">
            <v>LOOPENG</v>
          </cell>
          <cell r="J410" t="str">
            <v>LOOPENG, MOTHIBISTAD, 8474</v>
          </cell>
          <cell r="K410" t="str">
            <v>-26.792640</v>
          </cell>
          <cell r="L410" t="str">
            <v>23.359609</v>
          </cell>
          <cell r="M410">
            <v>6</v>
          </cell>
          <cell r="N410" t="str">
            <v>KB LEKGETHO</v>
          </cell>
          <cell r="O410" t="str">
            <v>1</v>
          </cell>
          <cell r="S410" t="str">
            <v>MOSHAWENGHIGHSCHOOL@GMAIL.COM</v>
          </cell>
          <cell r="T410" t="str">
            <v>NO</v>
          </cell>
          <cell r="U410" t="str">
            <v>RURAL</v>
          </cell>
          <cell r="V410" t="str">
            <v>FARM NO 64 IM</v>
          </cell>
          <cell r="W410" t="str">
            <v>5,9</v>
          </cell>
          <cell r="X410">
            <v>4.8</v>
          </cell>
          <cell r="Y410" t="str">
            <v>1,1</v>
          </cell>
          <cell r="Z410">
            <v>1386</v>
          </cell>
          <cell r="AA410" t="str">
            <v>PERMANENT</v>
          </cell>
          <cell r="AB410" t="str">
            <v/>
          </cell>
          <cell r="AC410" t="str">
            <v/>
          </cell>
          <cell r="AD410" t="str">
            <v>PROVINCIAL</v>
          </cell>
          <cell r="AE410" t="str">
            <v/>
          </cell>
          <cell r="AF410" t="str">
            <v/>
          </cell>
          <cell r="AG410" t="str">
            <v>OPERATIONAL (LEARNERS AT THE SCHOOL)</v>
          </cell>
          <cell r="AH410" t="str">
            <v>PUBLIC</v>
          </cell>
          <cell r="AI410" t="str">
            <v>PUBLIC ORDINARY SCHOOL</v>
          </cell>
          <cell r="AJ410" t="str">
            <v xml:space="preserve">SECONDARY </v>
          </cell>
          <cell r="AK410">
            <v>339</v>
          </cell>
          <cell r="AL410" t="str">
            <v xml:space="preserve">LARGE SECONDARY </v>
          </cell>
          <cell r="AM410" t="str">
            <v xml:space="preserve">LEVEL 4 SECONDARY SCHOOL </v>
          </cell>
          <cell r="AN410" t="str">
            <v>GRADE 10</v>
          </cell>
          <cell r="AO410" t="str">
            <v>GRADE 12</v>
          </cell>
          <cell r="AP410" t="str">
            <v>302</v>
          </cell>
          <cell r="AQ410">
            <v>389</v>
          </cell>
          <cell r="AR410">
            <v>297</v>
          </cell>
          <cell r="AS410">
            <v>272</v>
          </cell>
          <cell r="AT410">
            <v>336</v>
          </cell>
          <cell r="AU410">
            <v>236</v>
          </cell>
          <cell r="AV410">
            <v>245</v>
          </cell>
          <cell r="AW410">
            <v>231</v>
          </cell>
          <cell r="AX410">
            <v>260</v>
          </cell>
          <cell r="AY410">
            <v>163</v>
          </cell>
          <cell r="AZ410">
            <v>227</v>
          </cell>
          <cell r="BA410">
            <v>235</v>
          </cell>
          <cell r="BB410">
            <v>318</v>
          </cell>
          <cell r="BC410">
            <v>339</v>
          </cell>
          <cell r="BE410">
            <v>0</v>
          </cell>
          <cell r="BK410" t="str">
            <v>C3</v>
          </cell>
          <cell r="BL410" t="str">
            <v>C3</v>
          </cell>
          <cell r="BM410" t="str">
            <v>C3</v>
          </cell>
          <cell r="CW410" t="str">
            <v>Enviro Loo, VIP</v>
          </cell>
          <cell r="DO410" t="str">
            <v>1161,82</v>
          </cell>
          <cell r="DP410" t="str">
            <v>WELDED MESH</v>
          </cell>
          <cell r="EH410">
            <v>9</v>
          </cell>
          <cell r="EM410" t="str">
            <v/>
          </cell>
          <cell r="EN410" t="str">
            <v/>
          </cell>
          <cell r="EO410" t="str">
            <v/>
          </cell>
          <cell r="EP410" t="str">
            <v/>
          </cell>
          <cell r="EQ410" t="str">
            <v/>
          </cell>
          <cell r="FH410" t="str">
            <v/>
          </cell>
          <cell r="FI410" t="str">
            <v>INTRODUCE GRADES 8 AND 9</v>
          </cell>
          <cell r="FK410" t="str">
            <v>RATIONALISATION</v>
          </cell>
          <cell r="FP410">
            <v>2660480.5167999999</v>
          </cell>
          <cell r="FR410">
            <v>2660480.5167999999</v>
          </cell>
          <cell r="FT410">
            <v>2660480.5167999999</v>
          </cell>
          <cell r="FV410">
            <v>2660480.5167999999</v>
          </cell>
          <cell r="FW410">
            <v>10641922.067199999</v>
          </cell>
          <cell r="GA410" t="str">
            <v/>
          </cell>
          <cell r="GC410" t="str">
            <v>Yes</v>
          </cell>
          <cell r="GD410">
            <v>0</v>
          </cell>
          <cell r="GE410">
            <v>0</v>
          </cell>
          <cell r="GF410">
            <v>0</v>
          </cell>
          <cell r="GG410" t="str">
            <v>1</v>
          </cell>
          <cell r="GH410" t="str">
            <v>0</v>
          </cell>
          <cell r="GI410" t="str">
            <v>Borehole/Well on site, Municipal/Communal</v>
          </cell>
          <cell r="GJ410" t="str">
            <v>Always available</v>
          </cell>
          <cell r="GK410" t="str">
            <v>YES</v>
          </cell>
          <cell r="GL410">
            <v>5</v>
          </cell>
          <cell r="GM410">
            <v>40000</v>
          </cell>
          <cell r="GN410" t="str">
            <v>3 x 10kl 2 x 5kl</v>
          </cell>
          <cell r="GR410" t="str">
            <v>Reticulated for drinking purposes, Reticulated for vegetable garden</v>
          </cell>
          <cell r="GS410" t="str">
            <v>Less than 25% needed</v>
          </cell>
          <cell r="GT410" t="str">
            <v/>
          </cell>
          <cell r="GU410">
            <v>16</v>
          </cell>
          <cell r="GV410">
            <v>12</v>
          </cell>
          <cell r="GW410">
            <v>4</v>
          </cell>
          <cell r="GX410">
            <v>0.33333333333333331</v>
          </cell>
          <cell r="GY410" t="str">
            <v>6</v>
          </cell>
          <cell r="GZ410">
            <v>5</v>
          </cell>
          <cell r="HA410">
            <v>1</v>
          </cell>
          <cell r="HB410">
            <v>0.2</v>
          </cell>
          <cell r="HC410">
            <v>0</v>
          </cell>
          <cell r="HD410">
            <v>1</v>
          </cell>
          <cell r="HE410" t="str">
            <v>0</v>
          </cell>
          <cell r="HF410">
            <v>1</v>
          </cell>
          <cell r="HG410" t="str">
            <v>1</v>
          </cell>
          <cell r="HH410">
            <v>1</v>
          </cell>
          <cell r="HI410">
            <v>0</v>
          </cell>
          <cell r="HJ410">
            <v>0</v>
          </cell>
          <cell r="HK410">
            <v>1</v>
          </cell>
          <cell r="HL410">
            <v>1</v>
          </cell>
          <cell r="HM410">
            <v>0</v>
          </cell>
          <cell r="HN410">
            <v>2</v>
          </cell>
          <cell r="HO410" t="str">
            <v>2</v>
          </cell>
          <cell r="HP410">
            <v>1</v>
          </cell>
          <cell r="HQ410" t="str">
            <v>0</v>
          </cell>
          <cell r="HR410">
            <v>5</v>
          </cell>
          <cell r="HS410">
            <v>5</v>
          </cell>
          <cell r="HT410">
            <v>8</v>
          </cell>
          <cell r="HU410">
            <v>6</v>
          </cell>
          <cell r="HW410">
            <v>0</v>
          </cell>
          <cell r="HX410">
            <v>1</v>
          </cell>
          <cell r="HY410" t="str">
            <v>1</v>
          </cell>
          <cell r="HZ410" t="str">
            <v>0</v>
          </cell>
          <cell r="IA410">
            <v>12</v>
          </cell>
          <cell r="IB410">
            <v>12</v>
          </cell>
          <cell r="IC410">
            <v>2</v>
          </cell>
          <cell r="ID410">
            <v>2</v>
          </cell>
          <cell r="IE410">
            <v>1</v>
          </cell>
          <cell r="IF410">
            <v>0</v>
          </cell>
          <cell r="IG410">
            <v>1756674.36</v>
          </cell>
          <cell r="IH410" t="str">
            <v>22855542,63</v>
          </cell>
          <cell r="II410" t="str">
            <v>1970</v>
          </cell>
          <cell r="IJ410">
            <v>6609117.0598999998</v>
          </cell>
          <cell r="IK410">
            <v>23091905.1719</v>
          </cell>
          <cell r="IL410">
            <v>1201981.4243000001</v>
          </cell>
          <cell r="IM410">
            <v>1608522.2856999999</v>
          </cell>
          <cell r="IN410" t="str">
            <v>2045474,96</v>
          </cell>
          <cell r="IP410">
            <v>-21046430.212000001</v>
          </cell>
          <cell r="IQ410">
            <v>9.3894524524999995E-2</v>
          </cell>
          <cell r="IS410">
            <v>100</v>
          </cell>
          <cell r="IT410">
            <v>5</v>
          </cell>
          <cell r="IU410" t="str">
            <v>FEASIBILITY STUDY</v>
          </cell>
        </row>
        <row r="411">
          <cell r="A411" t="str">
            <v>MOTSHWARAKGOLE INTERMEDIATE SCHOOL</v>
          </cell>
          <cell r="B411" t="str">
            <v>GOVERNMENT SCHOOL</v>
          </cell>
          <cell r="C411" t="str">
            <v>NCPRP0040</v>
          </cell>
          <cell r="D411">
            <v>300101450</v>
          </cell>
          <cell r="E411" t="str">
            <v/>
          </cell>
          <cell r="F411" t="str">
            <v>JOHN TAOLO GAETSEWE</v>
          </cell>
          <cell r="G411" t="str">
            <v>JOE MOROLONG</v>
          </cell>
          <cell r="H411" t="str">
            <v>KURUMAN</v>
          </cell>
          <cell r="I411" t="str">
            <v>DITHAKONG</v>
          </cell>
          <cell r="J411" t="str">
            <v>STAND 11, DITHAKONG VILLAGE, KURUMAN, 8460</v>
          </cell>
          <cell r="K411" t="str">
            <v>-27.094019</v>
          </cell>
          <cell r="L411" t="str">
            <v>23.916768</v>
          </cell>
          <cell r="M411">
            <v>7</v>
          </cell>
          <cell r="N411" t="str">
            <v>ME MALELE</v>
          </cell>
          <cell r="O411" t="str">
            <v>1</v>
          </cell>
          <cell r="P411" t="str">
            <v>GAUTENG GILIBERT DIOKA</v>
          </cell>
          <cell r="Q411" t="str">
            <v>0537736008</v>
          </cell>
          <cell r="R411" t="str">
            <v>0721716096</v>
          </cell>
          <cell r="S411" t="str">
            <v>DIOKAGG@GMAIL.COM</v>
          </cell>
          <cell r="T411" t="str">
            <v>NO</v>
          </cell>
          <cell r="U411" t="str">
            <v>RURAL</v>
          </cell>
          <cell r="V411" t="str">
            <v>N/A</v>
          </cell>
          <cell r="W411" t="str">
            <v>4,71</v>
          </cell>
          <cell r="X411">
            <v>4.8</v>
          </cell>
          <cell r="Y411" t="str">
            <v>-0,09</v>
          </cell>
          <cell r="AA411" t="str">
            <v>PERMANENT</v>
          </cell>
          <cell r="AB411" t="str">
            <v/>
          </cell>
          <cell r="AC411" t="str">
            <v/>
          </cell>
          <cell r="AD411" t="str">
            <v>PROVINCIAL</v>
          </cell>
          <cell r="AE411" t="str">
            <v/>
          </cell>
          <cell r="AF411" t="str">
            <v/>
          </cell>
          <cell r="AG411" t="str">
            <v>OPERATIONAL (LEARNERS AT THE SCHOOL)</v>
          </cell>
          <cell r="AH411" t="str">
            <v>PUBLIC</v>
          </cell>
          <cell r="AI411" t="str">
            <v>PUBLIC ORDINARY SCHOOL</v>
          </cell>
          <cell r="AJ411" t="str">
            <v>INTERMEDIATE</v>
          </cell>
          <cell r="AK411">
            <v>910</v>
          </cell>
          <cell r="AL411" t="str">
            <v>LARGE INTERMEDIATE</v>
          </cell>
          <cell r="AM411" t="str">
            <v xml:space="preserve">LEVEL 4 INTERMEDIATESCHOOL </v>
          </cell>
          <cell r="AN411" t="str">
            <v>GRADE 7</v>
          </cell>
          <cell r="AO411" t="str">
            <v>GRADE 9</v>
          </cell>
          <cell r="AP411" t="str">
            <v>661</v>
          </cell>
          <cell r="AQ411">
            <v>630</v>
          </cell>
          <cell r="AR411">
            <v>629</v>
          </cell>
          <cell r="AS411">
            <v>611</v>
          </cell>
          <cell r="AT411">
            <v>606</v>
          </cell>
          <cell r="AU411">
            <v>595</v>
          </cell>
          <cell r="AV411">
            <v>636</v>
          </cell>
          <cell r="AW411">
            <v>703</v>
          </cell>
          <cell r="AX411">
            <v>823</v>
          </cell>
          <cell r="AY411">
            <v>593</v>
          </cell>
          <cell r="AZ411">
            <v>635</v>
          </cell>
          <cell r="BA411">
            <v>714</v>
          </cell>
          <cell r="BB411">
            <v>710</v>
          </cell>
          <cell r="BC411">
            <v>910</v>
          </cell>
          <cell r="BE411">
            <v>0</v>
          </cell>
          <cell r="BK411" t="str">
            <v>C3</v>
          </cell>
          <cell r="BL411" t="str">
            <v>C3</v>
          </cell>
          <cell r="BM411" t="str">
            <v>C3</v>
          </cell>
          <cell r="CW411" t="str">
            <v>VIP</v>
          </cell>
          <cell r="DO411" t="str">
            <v>895,16</v>
          </cell>
          <cell r="DP411" t="str">
            <v xml:space="preserve"> </v>
          </cell>
          <cell r="EH411">
            <v>4</v>
          </cell>
          <cell r="EM411" t="str">
            <v/>
          </cell>
          <cell r="EN411" t="str">
            <v/>
          </cell>
          <cell r="EO411" t="str">
            <v/>
          </cell>
          <cell r="EP411" t="str">
            <v/>
          </cell>
          <cell r="EQ411" t="str">
            <v/>
          </cell>
          <cell r="FH411" t="str">
            <v/>
          </cell>
          <cell r="FI411" t="str">
            <v/>
          </cell>
          <cell r="FP411">
            <v>2660480.5167999999</v>
          </cell>
          <cell r="FR411">
            <v>2660480.5167999999</v>
          </cell>
          <cell r="FT411">
            <v>2660480.5167999999</v>
          </cell>
          <cell r="FV411">
            <v>2660480.5167999999</v>
          </cell>
          <cell r="FW411">
            <v>10641922.067199999</v>
          </cell>
          <cell r="GA411" t="str">
            <v/>
          </cell>
          <cell r="GC411" t="str">
            <v>Yes</v>
          </cell>
          <cell r="GD411">
            <v>0</v>
          </cell>
          <cell r="GE411">
            <v>0</v>
          </cell>
          <cell r="GF411">
            <v>0</v>
          </cell>
          <cell r="GG411" t="str">
            <v>0</v>
          </cell>
          <cell r="GH411" t="str">
            <v>0</v>
          </cell>
          <cell r="GI411" t="str">
            <v>Borehole/Well on site</v>
          </cell>
          <cell r="GJ411" t="str">
            <v>Always available</v>
          </cell>
          <cell r="GK411" t="str">
            <v>NO</v>
          </cell>
          <cell r="GL411">
            <v>0</v>
          </cell>
          <cell r="GR411" t="str">
            <v>Reticulated for drinking purposes, Reticulated for vegetable garden</v>
          </cell>
          <cell r="GS411" t="str">
            <v>Less than 25% needed</v>
          </cell>
          <cell r="GT411" t="str">
            <v>Y</v>
          </cell>
          <cell r="GU411">
            <v>6</v>
          </cell>
          <cell r="GV411">
            <v>20</v>
          </cell>
          <cell r="GW411">
            <v>-14</v>
          </cell>
          <cell r="GX411">
            <v>0.7</v>
          </cell>
          <cell r="GY411" t="str">
            <v>28</v>
          </cell>
          <cell r="GZ411">
            <v>8</v>
          </cell>
          <cell r="HA411">
            <v>4</v>
          </cell>
          <cell r="HB411">
            <v>0.5</v>
          </cell>
          <cell r="HC411">
            <v>0</v>
          </cell>
          <cell r="HD411">
            <v>1</v>
          </cell>
          <cell r="HE411" t="str">
            <v>1</v>
          </cell>
          <cell r="HF411">
            <v>0</v>
          </cell>
          <cell r="HG411" t="str">
            <v>0</v>
          </cell>
          <cell r="HH411">
            <v>1</v>
          </cell>
          <cell r="HI411">
            <v>1</v>
          </cell>
          <cell r="HJ411">
            <v>0</v>
          </cell>
          <cell r="HK411">
            <v>0</v>
          </cell>
          <cell r="HL411">
            <v>1</v>
          </cell>
          <cell r="HM411">
            <v>1</v>
          </cell>
          <cell r="HN411">
            <v>1</v>
          </cell>
          <cell r="HO411" t="str">
            <v>1</v>
          </cell>
          <cell r="HP411">
            <v>1</v>
          </cell>
          <cell r="HQ411" t="str">
            <v>0</v>
          </cell>
          <cell r="HR411">
            <v>8</v>
          </cell>
          <cell r="HS411">
            <v>8</v>
          </cell>
          <cell r="HT411">
            <v>14</v>
          </cell>
          <cell r="HU411">
            <v>9</v>
          </cell>
          <cell r="HW411">
            <v>0</v>
          </cell>
          <cell r="HX411">
            <v>1</v>
          </cell>
          <cell r="HY411" t="str">
            <v>1</v>
          </cell>
          <cell r="HZ411" t="str">
            <v>0</v>
          </cell>
          <cell r="IA411">
            <v>20</v>
          </cell>
          <cell r="IB411">
            <v>20</v>
          </cell>
          <cell r="IC411">
            <v>2</v>
          </cell>
          <cell r="ID411">
            <v>2</v>
          </cell>
          <cell r="IE411">
            <v>1</v>
          </cell>
          <cell r="IF411">
            <v>0</v>
          </cell>
          <cell r="IG411">
            <v>3310869.71</v>
          </cell>
          <cell r="IH411" t="str">
            <v>26843755,78</v>
          </cell>
          <cell r="II411" t="str">
            <v>1970</v>
          </cell>
          <cell r="IJ411">
            <v>8201173</v>
          </cell>
          <cell r="IK411">
            <v>28454381.126800001</v>
          </cell>
          <cell r="IL411">
            <v>2374852.7365999999</v>
          </cell>
          <cell r="IM411">
            <v>3178088.6751000001</v>
          </cell>
          <cell r="IN411" t="str">
            <v>3310869,71</v>
          </cell>
          <cell r="IP411">
            <v>-25143511.4168</v>
          </cell>
          <cell r="IQ411">
            <v>0.12333854252</v>
          </cell>
          <cell r="IS411">
            <v>100</v>
          </cell>
          <cell r="IT411">
            <v>5</v>
          </cell>
          <cell r="IU411" t="str">
            <v>FEASIBILITY STUDY</v>
          </cell>
        </row>
        <row r="412">
          <cell r="A412" t="str">
            <v>MOTSWEDITHUTO INTERMEDIATE SCHOOL</v>
          </cell>
          <cell r="B412" t="str">
            <v>GOVERNMENT SCHOOL</v>
          </cell>
          <cell r="C412" t="str">
            <v>NCPRP1934</v>
          </cell>
          <cell r="D412">
            <v>300012210</v>
          </cell>
          <cell r="E412" t="str">
            <v/>
          </cell>
          <cell r="F412" t="str">
            <v>FRANCES BAARD</v>
          </cell>
          <cell r="G412" t="str">
            <v>PHOKWANE</v>
          </cell>
          <cell r="H412" t="str">
            <v>HARTSWATER</v>
          </cell>
          <cell r="I412" t="str">
            <v>VAALHARTS</v>
          </cell>
          <cell r="J412" t="str">
            <v>1168 PLOT VAALHARTS SETTLEMENT, HARTSWATER, 8570</v>
          </cell>
          <cell r="K412" t="str">
            <v>-27.721141</v>
          </cell>
          <cell r="L412" t="str">
            <v>24.779059</v>
          </cell>
          <cell r="M412">
            <v>4</v>
          </cell>
          <cell r="N412" t="str">
            <v>SS DUSTILE</v>
          </cell>
          <cell r="O412" t="str">
            <v>3</v>
          </cell>
          <cell r="P412" t="str">
            <v>KEAOBAKA VICTOR NKUKANE</v>
          </cell>
          <cell r="Q412" t="str">
            <v>0823886366</v>
          </cell>
          <cell r="R412" t="str">
            <v>0823886366</v>
          </cell>
          <cell r="S412" t="str">
            <v>THUTOSCHOOL@JENNY.CO.ZA</v>
          </cell>
          <cell r="T412" t="str">
            <v>NO</v>
          </cell>
          <cell r="U412" t="str">
            <v>RURAL</v>
          </cell>
          <cell r="V412" t="str">
            <v>1168</v>
          </cell>
          <cell r="W412" t="str">
            <v>6,2579</v>
          </cell>
          <cell r="X412">
            <v>4.8</v>
          </cell>
          <cell r="Y412" t="str">
            <v>1,4579</v>
          </cell>
          <cell r="Z412">
            <v>2274</v>
          </cell>
          <cell r="AA412" t="str">
            <v>PERMANENT</v>
          </cell>
          <cell r="AC412" t="str">
            <v/>
          </cell>
          <cell r="AD412" t="str">
            <v>STATE OWNED</v>
          </cell>
          <cell r="AE412" t="str">
            <v>YES</v>
          </cell>
          <cell r="AF412" t="str">
            <v>UNREGISTERED STATE LAND</v>
          </cell>
          <cell r="AG412" t="str">
            <v>OPERATIONAL (LEARNERS AT THE SCHOOL)</v>
          </cell>
          <cell r="AH412" t="str">
            <v>PUBLIC</v>
          </cell>
          <cell r="AI412" t="str">
            <v>PUBLIC ORDINARY SCHOOL</v>
          </cell>
          <cell r="AJ412" t="str">
            <v>INTERMEDIATE</v>
          </cell>
          <cell r="AK412">
            <v>764</v>
          </cell>
          <cell r="AL412" t="str">
            <v>LARGE INTERMEDIATE</v>
          </cell>
          <cell r="AM412" t="str">
            <v xml:space="preserve">LEVEL 3 INTERMEDIATESCHOOL </v>
          </cell>
          <cell r="AN412" t="str">
            <v>GRADE R</v>
          </cell>
          <cell r="AO412" t="str">
            <v>GRADE 8</v>
          </cell>
          <cell r="AP412" t="str">
            <v>1031</v>
          </cell>
          <cell r="AQ412">
            <v>935</v>
          </cell>
          <cell r="AR412">
            <v>1060</v>
          </cell>
          <cell r="AS412">
            <v>1020</v>
          </cell>
          <cell r="AT412">
            <v>1003</v>
          </cell>
          <cell r="AU412">
            <v>805</v>
          </cell>
          <cell r="AV412">
            <v>820</v>
          </cell>
          <cell r="AW412">
            <v>845</v>
          </cell>
          <cell r="AX412">
            <v>848</v>
          </cell>
          <cell r="AY412">
            <v>809</v>
          </cell>
          <cell r="AZ412">
            <v>753</v>
          </cell>
          <cell r="BA412">
            <v>726</v>
          </cell>
          <cell r="BB412">
            <v>668</v>
          </cell>
          <cell r="BC412">
            <v>764</v>
          </cell>
          <cell r="BE412">
            <v>0</v>
          </cell>
          <cell r="BK412" t="str">
            <v>C3</v>
          </cell>
          <cell r="BL412" t="str">
            <v>C3</v>
          </cell>
          <cell r="BM412" t="str">
            <v>C3</v>
          </cell>
          <cell r="CW412" t="str">
            <v>Flush toilet (septic tank)</v>
          </cell>
          <cell r="DO412" t="str">
            <v>1166,19</v>
          </cell>
          <cell r="DP412" t="str">
            <v>RAZOR WIRE FENCE</v>
          </cell>
          <cell r="EH412">
            <v>3</v>
          </cell>
          <cell r="EM412" t="str">
            <v>YES</v>
          </cell>
          <cell r="EN412" t="str">
            <v/>
          </cell>
          <cell r="EO412" t="str">
            <v/>
          </cell>
          <cell r="EP412" t="str">
            <v/>
          </cell>
          <cell r="EQ412" t="str">
            <v/>
          </cell>
          <cell r="FH412" t="str">
            <v/>
          </cell>
          <cell r="FI412" t="str">
            <v>NEED 1 ECD NO ECD / OWNER: VSL / STATE OWNED</v>
          </cell>
          <cell r="FP412">
            <v>0</v>
          </cell>
          <cell r="FR412">
            <v>0</v>
          </cell>
          <cell r="FT412">
            <v>0</v>
          </cell>
          <cell r="FV412">
            <v>0</v>
          </cell>
          <cell r="FW412">
            <v>0</v>
          </cell>
          <cell r="GA412" t="str">
            <v/>
          </cell>
          <cell r="GC412" t="str">
            <v>Yes</v>
          </cell>
          <cell r="GD412">
            <v>0</v>
          </cell>
          <cell r="GE412">
            <v>0</v>
          </cell>
          <cell r="GF412">
            <v>0</v>
          </cell>
          <cell r="GG412" t="str">
            <v>1</v>
          </cell>
          <cell r="GH412" t="str">
            <v>0</v>
          </cell>
          <cell r="GI412" t="str">
            <v>Borehole/Well on site</v>
          </cell>
          <cell r="GJ412" t="str">
            <v>Less than 50%</v>
          </cell>
          <cell r="GK412" t="str">
            <v>YES</v>
          </cell>
          <cell r="GL412">
            <v>2</v>
          </cell>
          <cell r="GM412">
            <v>10000</v>
          </cell>
          <cell r="GN412" t="str">
            <v>2 x 5kl</v>
          </cell>
          <cell r="GR412" t="str">
            <v>Reticulated for drinking purposes, Reticulated for water borne sewerage system</v>
          </cell>
          <cell r="GS412" t="str">
            <v>Need to be replaced</v>
          </cell>
          <cell r="GT412" t="str">
            <v/>
          </cell>
          <cell r="GU412">
            <v>26</v>
          </cell>
          <cell r="GV412">
            <v>20</v>
          </cell>
          <cell r="GW412">
            <v>6</v>
          </cell>
          <cell r="GX412">
            <v>0.05</v>
          </cell>
          <cell r="GY412" t="str">
            <v>10</v>
          </cell>
          <cell r="GZ412">
            <v>13</v>
          </cell>
          <cell r="HA412">
            <v>5</v>
          </cell>
          <cell r="HB412">
            <v>0.38461538461538464</v>
          </cell>
          <cell r="HC412">
            <v>0</v>
          </cell>
          <cell r="HD412">
            <v>1</v>
          </cell>
          <cell r="HE412" t="str">
            <v>0</v>
          </cell>
          <cell r="HF412">
            <v>0</v>
          </cell>
          <cell r="HG412" t="str">
            <v>0</v>
          </cell>
          <cell r="HH412">
            <v>1</v>
          </cell>
          <cell r="HI412">
            <v>1</v>
          </cell>
          <cell r="HJ412">
            <v>0</v>
          </cell>
          <cell r="HK412">
            <v>0</v>
          </cell>
          <cell r="HL412">
            <v>1</v>
          </cell>
          <cell r="HM412">
            <v>1</v>
          </cell>
          <cell r="HN412">
            <v>0</v>
          </cell>
          <cell r="HO412" t="str">
            <v>0</v>
          </cell>
          <cell r="HP412">
            <v>1</v>
          </cell>
          <cell r="HQ412" t="str">
            <v>1</v>
          </cell>
          <cell r="HR412">
            <v>10</v>
          </cell>
          <cell r="HS412">
            <v>10</v>
          </cell>
          <cell r="HT412">
            <v>14</v>
          </cell>
          <cell r="HU412">
            <v>7</v>
          </cell>
          <cell r="HW412">
            <v>0</v>
          </cell>
          <cell r="HX412">
            <v>1</v>
          </cell>
          <cell r="HY412" t="str">
            <v>1</v>
          </cell>
          <cell r="HZ412" t="str">
            <v>0</v>
          </cell>
          <cell r="IA412">
            <v>24</v>
          </cell>
          <cell r="IB412">
            <v>24</v>
          </cell>
          <cell r="IC412">
            <v>1</v>
          </cell>
          <cell r="ID412">
            <v>1</v>
          </cell>
          <cell r="IE412">
            <v>1</v>
          </cell>
          <cell r="IF412">
            <v>0</v>
          </cell>
          <cell r="IG412">
            <v>262063.83</v>
          </cell>
          <cell r="IH412" t="str">
            <v>32530676,54</v>
          </cell>
          <cell r="II412" t="str">
            <v>1965</v>
          </cell>
          <cell r="IJ412">
            <v>13636671.014</v>
          </cell>
          <cell r="IK412">
            <v>34482517.132399999</v>
          </cell>
          <cell r="IL412">
            <v>2153394.2718000002</v>
          </cell>
          <cell r="IM412">
            <v>2881727.2930999999</v>
          </cell>
          <cell r="IN412" t="str">
            <v>262063,83</v>
          </cell>
          <cell r="IP412">
            <v>-34220453.3024</v>
          </cell>
          <cell r="IQ412">
            <v>8.0558984709000001E-3</v>
          </cell>
          <cell r="IS412">
            <v>100</v>
          </cell>
          <cell r="IT412">
            <v>5</v>
          </cell>
          <cell r="IU412" t="str">
            <v>FEASIBILITY STUDY</v>
          </cell>
        </row>
        <row r="413">
          <cell r="A413" t="str">
            <v>NABABEEP GEKOMBINEERDE SKOOL</v>
          </cell>
          <cell r="B413" t="str">
            <v>GOVERNMENT SCHOOL</v>
          </cell>
          <cell r="C413" t="str">
            <v>NCPRP1486</v>
          </cell>
          <cell r="D413">
            <v>300031302</v>
          </cell>
          <cell r="E413" t="str">
            <v/>
          </cell>
          <cell r="F413" t="str">
            <v>NAMAKWA</v>
          </cell>
          <cell r="G413" t="str">
            <v>NAMA KHOI</v>
          </cell>
          <cell r="H413" t="str">
            <v>NABABEEP</v>
          </cell>
          <cell r="I413" t="str">
            <v>NABABEEP</v>
          </cell>
          <cell r="J413" t="str">
            <v>RUGBY STREET, NABABEEP, 8265</v>
          </cell>
          <cell r="K413" t="str">
            <v>-29.595011</v>
          </cell>
          <cell r="L413" t="str">
            <v>17.783920</v>
          </cell>
          <cell r="M413">
            <v>2</v>
          </cell>
          <cell r="N413" t="str">
            <v>MA ENGELBRECHT</v>
          </cell>
          <cell r="O413" t="str">
            <v>5</v>
          </cell>
          <cell r="P413" t="str">
            <v>.</v>
          </cell>
          <cell r="Q413" t="str">
            <v>0277138290</v>
          </cell>
          <cell r="S413" t="str">
            <v>NABABEEPHS@GMAIL.COM</v>
          </cell>
          <cell r="T413" t="str">
            <v>NO</v>
          </cell>
          <cell r="U413" t="str">
            <v>URBAN</v>
          </cell>
          <cell r="V413" t="str">
            <v>ERF 1017</v>
          </cell>
          <cell r="W413" t="str">
            <v>7,4613</v>
          </cell>
          <cell r="X413">
            <v>4.8</v>
          </cell>
          <cell r="Y413" t="str">
            <v>2,6613</v>
          </cell>
          <cell r="Z413">
            <v>4750</v>
          </cell>
          <cell r="AA413" t="str">
            <v>PERMANENT</v>
          </cell>
          <cell r="AB413" t="str">
            <v/>
          </cell>
          <cell r="AC413" t="str">
            <v/>
          </cell>
          <cell r="AD413" t="str">
            <v>PROVINCIAL</v>
          </cell>
          <cell r="AE413" t="str">
            <v>NO</v>
          </cell>
          <cell r="AF413" t="str">
            <v/>
          </cell>
          <cell r="AG413" t="str">
            <v>OPERATIONAL (LEARNERS AT THE SCHOOL)</v>
          </cell>
          <cell r="AH413" t="str">
            <v>PUBLIC</v>
          </cell>
          <cell r="AI413" t="str">
            <v>PUBLIC ORDINARY SCHOOL</v>
          </cell>
          <cell r="AJ413" t="str">
            <v xml:space="preserve">SECONDARY </v>
          </cell>
          <cell r="AK413">
            <v>312</v>
          </cell>
          <cell r="AL413" t="str">
            <v xml:space="preserve">SMALL SECONDARY </v>
          </cell>
          <cell r="AM413" t="str">
            <v xml:space="preserve">LEVEL 2 SECONDARY SCHOOL </v>
          </cell>
          <cell r="AN413" t="str">
            <v>GRADE 8</v>
          </cell>
          <cell r="AO413" t="str">
            <v>GRADE 12</v>
          </cell>
          <cell r="AP413" t="str">
            <v>473</v>
          </cell>
          <cell r="AQ413">
            <v>462</v>
          </cell>
          <cell r="AR413">
            <v>460</v>
          </cell>
          <cell r="AS413">
            <v>448</v>
          </cell>
          <cell r="AT413">
            <v>431</v>
          </cell>
          <cell r="AU413">
            <v>427</v>
          </cell>
          <cell r="AV413">
            <v>448</v>
          </cell>
          <cell r="AW413">
            <v>474</v>
          </cell>
          <cell r="AX413">
            <v>337</v>
          </cell>
          <cell r="AY413">
            <v>382</v>
          </cell>
          <cell r="AZ413">
            <v>301</v>
          </cell>
          <cell r="BA413">
            <v>306</v>
          </cell>
          <cell r="BB413">
            <v>313</v>
          </cell>
          <cell r="BC413">
            <v>312</v>
          </cell>
          <cell r="BE413">
            <v>0</v>
          </cell>
          <cell r="BK413" t="str">
            <v>C3</v>
          </cell>
          <cell r="BL413" t="str">
            <v>C4</v>
          </cell>
          <cell r="BM413" t="str">
            <v>C4</v>
          </cell>
          <cell r="CW413" t="str">
            <v>Flush toilet (municipal)</v>
          </cell>
          <cell r="DO413" t="str">
            <v>1492,85</v>
          </cell>
          <cell r="DP413" t="str">
            <v>RAZOR WIRE FENCE</v>
          </cell>
          <cell r="EH413">
            <v>2</v>
          </cell>
          <cell r="EM413" t="str">
            <v/>
          </cell>
          <cell r="EN413" t="str">
            <v/>
          </cell>
          <cell r="EO413" t="str">
            <v/>
          </cell>
          <cell r="EP413" t="str">
            <v/>
          </cell>
          <cell r="EQ413" t="str">
            <v/>
          </cell>
          <cell r="FI413" t="str">
            <v/>
          </cell>
          <cell r="FP413">
            <v>0</v>
          </cell>
          <cell r="FR413">
            <v>0</v>
          </cell>
          <cell r="FT413">
            <v>0</v>
          </cell>
          <cell r="FV413">
            <v>0</v>
          </cell>
          <cell r="FW413">
            <v>0</v>
          </cell>
          <cell r="GC413" t="str">
            <v>Yes</v>
          </cell>
          <cell r="GD413">
            <v>0</v>
          </cell>
          <cell r="GE413">
            <v>0</v>
          </cell>
          <cell r="GF413">
            <v>0</v>
          </cell>
          <cell r="GG413" t="str">
            <v>0</v>
          </cell>
          <cell r="GH413" t="str">
            <v>0</v>
          </cell>
          <cell r="GI413" t="str">
            <v>Municipal Yard Supply</v>
          </cell>
          <cell r="GJ413" t="str">
            <v>Less than 75%</v>
          </cell>
          <cell r="GK413" t="str">
            <v>YES</v>
          </cell>
          <cell r="GL413">
            <v>1</v>
          </cell>
          <cell r="GM413">
            <v>5000</v>
          </cell>
          <cell r="GN413" t="str">
            <v>1 x 5kl</v>
          </cell>
          <cell r="GR413" t="str">
            <v>Reticulated for drinking purposes, Reticulated for vegetable garden, Reticulated for water borne sewerage system</v>
          </cell>
          <cell r="GS413" t="str">
            <v>Less than 50% needed</v>
          </cell>
          <cell r="GT413" t="str">
            <v/>
          </cell>
          <cell r="GU413">
            <v>19</v>
          </cell>
          <cell r="GV413">
            <v>16</v>
          </cell>
          <cell r="GW413">
            <v>3</v>
          </cell>
          <cell r="GX413">
            <v>0</v>
          </cell>
          <cell r="GY413" t="str">
            <v>5</v>
          </cell>
          <cell r="GZ413">
            <v>5</v>
          </cell>
          <cell r="HA413">
            <v>1</v>
          </cell>
          <cell r="HB413">
            <v>0.2</v>
          </cell>
          <cell r="HC413">
            <v>0</v>
          </cell>
          <cell r="HD413">
            <v>1</v>
          </cell>
          <cell r="HE413" t="str">
            <v>0</v>
          </cell>
          <cell r="HF413">
            <v>0</v>
          </cell>
          <cell r="HG413" t="str">
            <v>0</v>
          </cell>
          <cell r="HH413">
            <v>0</v>
          </cell>
          <cell r="HI413">
            <v>0</v>
          </cell>
          <cell r="HJ413">
            <v>0</v>
          </cell>
          <cell r="HK413">
            <v>2</v>
          </cell>
          <cell r="HL413">
            <v>1</v>
          </cell>
          <cell r="HM413">
            <v>0</v>
          </cell>
          <cell r="HN413">
            <v>0</v>
          </cell>
          <cell r="HO413" t="str">
            <v>0</v>
          </cell>
          <cell r="HP413">
            <v>0</v>
          </cell>
          <cell r="HQ413" t="str">
            <v>0</v>
          </cell>
          <cell r="HR413">
            <v>6</v>
          </cell>
          <cell r="HS413">
            <v>6</v>
          </cell>
          <cell r="HT413">
            <v>8</v>
          </cell>
          <cell r="HU413">
            <v>2</v>
          </cell>
          <cell r="HW413">
            <v>0</v>
          </cell>
          <cell r="HX413">
            <v>0</v>
          </cell>
          <cell r="HY413" t="str">
            <v>0</v>
          </cell>
          <cell r="HZ413" t="str">
            <v>0</v>
          </cell>
          <cell r="IA413">
            <v>16</v>
          </cell>
          <cell r="IB413">
            <v>16</v>
          </cell>
          <cell r="IC413">
            <v>4</v>
          </cell>
          <cell r="ID413">
            <v>6</v>
          </cell>
          <cell r="IE413">
            <v>1</v>
          </cell>
          <cell r="IF413">
            <v>0</v>
          </cell>
          <cell r="IG413">
            <v>160417.88</v>
          </cell>
          <cell r="IH413" t="str">
            <v>29488210,16</v>
          </cell>
          <cell r="II413" t="str">
            <v>TBD</v>
          </cell>
          <cell r="IJ413">
            <v>11483017.68</v>
          </cell>
          <cell r="IK413">
            <v>25706694.1873</v>
          </cell>
          <cell r="IL413">
            <v>3213451.4270000001</v>
          </cell>
          <cell r="IM413">
            <v>4300322.8919000002</v>
          </cell>
          <cell r="IN413" t="str">
            <v>173164,17</v>
          </cell>
          <cell r="IP413">
            <v>-25533530.0174</v>
          </cell>
          <cell r="IQ413">
            <v>1.5304287632999999E-3</v>
          </cell>
          <cell r="IS413">
            <v>100</v>
          </cell>
          <cell r="IT413">
            <v>5</v>
          </cell>
          <cell r="IU413" t="str">
            <v>PREVENTATIVE MAINTENANCE</v>
          </cell>
        </row>
        <row r="414">
          <cell r="A414" t="str">
            <v>NAMAKWA CIRCUIT OFFICE - CALVINIA</v>
          </cell>
          <cell r="B414" t="str">
            <v>OFFICE</v>
          </cell>
          <cell r="C414" t="str">
            <v>NOT ON ASSET REGISTER</v>
          </cell>
          <cell r="D414">
            <v>300090909</v>
          </cell>
          <cell r="E414" t="str">
            <v/>
          </cell>
          <cell r="F414" t="str">
            <v>NAMAKWA</v>
          </cell>
          <cell r="G414" t="str">
            <v>HANTAM</v>
          </cell>
          <cell r="H414" t="str">
            <v>CALVINIA</v>
          </cell>
          <cell r="I414" t="str">
            <v>CALVINIA</v>
          </cell>
          <cell r="J414" t="str">
            <v>TO BE UPDATED</v>
          </cell>
          <cell r="K414" t="str">
            <v>-31.470141</v>
          </cell>
          <cell r="L414" t="str">
            <v>19,774426</v>
          </cell>
          <cell r="N414" t="str">
            <v>OFFICE</v>
          </cell>
          <cell r="O414" t="str">
            <v>OFFICE</v>
          </cell>
          <cell r="P414" t="str">
            <v/>
          </cell>
          <cell r="Q414" t="str">
            <v/>
          </cell>
          <cell r="R414" t="str">
            <v/>
          </cell>
          <cell r="S414" t="str">
            <v/>
          </cell>
          <cell r="T414" t="str">
            <v>TBD</v>
          </cell>
          <cell r="U414" t="str">
            <v>URBAN</v>
          </cell>
          <cell r="V414" t="str">
            <v/>
          </cell>
          <cell r="W414" t="str">
            <v>1,157</v>
          </cell>
          <cell r="Y414" t="str">
            <v>OFFICE</v>
          </cell>
          <cell r="AA414" t="str">
            <v>PERMANENT</v>
          </cell>
          <cell r="AB414" t="str">
            <v/>
          </cell>
          <cell r="AC414" t="str">
            <v/>
          </cell>
          <cell r="AD414" t="str">
            <v>PROVINCIAL</v>
          </cell>
          <cell r="AE414" t="str">
            <v/>
          </cell>
          <cell r="AF414" t="str">
            <v/>
          </cell>
          <cell r="AG414" t="str">
            <v>OFFICES</v>
          </cell>
          <cell r="AH414" t="str">
            <v>OFFICES</v>
          </cell>
          <cell r="AI414" t="str">
            <v>CIRCUIT OFFICE</v>
          </cell>
          <cell r="AJ414" t="str">
            <v>OFFICE</v>
          </cell>
          <cell r="AK414">
            <v>0</v>
          </cell>
          <cell r="AL414" t="str">
            <v>OFFICE</v>
          </cell>
          <cell r="AM414" t="str">
            <v>OFFICE</v>
          </cell>
          <cell r="AN414" t="str">
            <v>OFFICE</v>
          </cell>
          <cell r="AO414" t="str">
            <v>OFFICE</v>
          </cell>
          <cell r="AP414" t="str">
            <v/>
          </cell>
          <cell r="BC414">
            <v>0</v>
          </cell>
          <cell r="BK414" t="str">
            <v>C3</v>
          </cell>
          <cell r="BL414" t="str">
            <v>C3</v>
          </cell>
          <cell r="CW414" t="str">
            <v/>
          </cell>
          <cell r="DO414" t="str">
            <v/>
          </cell>
          <cell r="DP414" t="str">
            <v xml:space="preserve"> </v>
          </cell>
          <cell r="EM414" t="str">
            <v/>
          </cell>
          <cell r="EN414" t="str">
            <v/>
          </cell>
          <cell r="EO414" t="str">
            <v/>
          </cell>
          <cell r="EP414" t="str">
            <v/>
          </cell>
          <cell r="EQ414" t="str">
            <v/>
          </cell>
          <cell r="FH414" t="str">
            <v/>
          </cell>
          <cell r="FI414" t="str">
            <v/>
          </cell>
          <cell r="FP414">
            <v>0</v>
          </cell>
          <cell r="FR414">
            <v>0</v>
          </cell>
          <cell r="FT414">
            <v>0</v>
          </cell>
          <cell r="FV414">
            <v>0</v>
          </cell>
          <cell r="FW414">
            <v>0</v>
          </cell>
          <cell r="GA414" t="str">
            <v/>
          </cell>
          <cell r="GC414" t="str">
            <v/>
          </cell>
          <cell r="GG414" t="str">
            <v/>
          </cell>
          <cell r="GH414" t="str">
            <v/>
          </cell>
          <cell r="GT414" t="str">
            <v/>
          </cell>
          <cell r="GY414" t="str">
            <v/>
          </cell>
          <cell r="HE414" t="str">
            <v/>
          </cell>
          <cell r="HG414" t="str">
            <v/>
          </cell>
          <cell r="HO414" t="str">
            <v/>
          </cell>
          <cell r="HQ414" t="str">
            <v/>
          </cell>
          <cell r="HY414" t="str">
            <v/>
          </cell>
          <cell r="HZ414" t="str">
            <v/>
          </cell>
          <cell r="IH414" t="str">
            <v/>
          </cell>
          <cell r="II414" t="str">
            <v>TBD</v>
          </cell>
          <cell r="IL414">
            <v>0</v>
          </cell>
          <cell r="IM414">
            <v>0</v>
          </cell>
          <cell r="IN414" t="str">
            <v/>
          </cell>
          <cell r="IS414">
            <v>100</v>
          </cell>
          <cell r="IT414">
            <v>5</v>
          </cell>
          <cell r="IU414" t="str">
            <v>PREVENTATIVE MAINTENANCE</v>
          </cell>
        </row>
        <row r="415">
          <cell r="A415" t="str">
            <v>NAMAKWA DISTRICT OFFICE - SPRINGBOK</v>
          </cell>
          <cell r="B415" t="str">
            <v>OFFICE</v>
          </cell>
          <cell r="C415" t="str">
            <v>NOT ON ASSET REGISTER</v>
          </cell>
          <cell r="D415">
            <v>300012303</v>
          </cell>
          <cell r="E415" t="str">
            <v/>
          </cell>
          <cell r="F415" t="str">
            <v>NAMAKWA</v>
          </cell>
          <cell r="G415" t="str">
            <v>NAMA KHOI</v>
          </cell>
          <cell r="H415" t="str">
            <v>SPRINGBOK</v>
          </cell>
          <cell r="I415" t="str">
            <v>SPRINGBOK</v>
          </cell>
          <cell r="J415" t="str">
            <v xml:space="preserve">PHILLIP STREET &amp; BREE STREET, SPRINGBOK, SPRINGBOK, </v>
          </cell>
          <cell r="K415" t="str">
            <v>-29.663160</v>
          </cell>
          <cell r="L415" t="str">
            <v>17.881675</v>
          </cell>
          <cell r="N415" t="str">
            <v>OFFICE</v>
          </cell>
          <cell r="O415" t="str">
            <v>OFFICE</v>
          </cell>
          <cell r="P415" t="str">
            <v xml:space="preserve"> ; Cellphone: </v>
          </cell>
          <cell r="Q415" t="str">
            <v>() 0277188608</v>
          </cell>
          <cell r="R415" t="str">
            <v xml:space="preserve">() </v>
          </cell>
          <cell r="S415" t="str">
            <v/>
          </cell>
          <cell r="T415" t="str">
            <v>NO</v>
          </cell>
          <cell r="U415" t="str">
            <v>URBAN</v>
          </cell>
          <cell r="V415" t="str">
            <v/>
          </cell>
          <cell r="W415" t="str">
            <v>1,47</v>
          </cell>
          <cell r="Y415" t="str">
            <v>OFFICE</v>
          </cell>
          <cell r="AA415" t="str">
            <v>TEMPORARY</v>
          </cell>
          <cell r="AB415" t="str">
            <v>LEASED</v>
          </cell>
          <cell r="AC415" t="str">
            <v>LEASED OFFICE</v>
          </cell>
          <cell r="AD415" t="str">
            <v>PRIVATE</v>
          </cell>
          <cell r="AE415" t="str">
            <v/>
          </cell>
          <cell r="AF415" t="str">
            <v>X</v>
          </cell>
          <cell r="AG415" t="str">
            <v>OFFICES</v>
          </cell>
          <cell r="AH415" t="str">
            <v>OFFICE</v>
          </cell>
          <cell r="AI415" t="str">
            <v>DISTRICT OFFICE</v>
          </cell>
          <cell r="AJ415" t="str">
            <v>OFFICE</v>
          </cell>
          <cell r="AK415">
            <v>0</v>
          </cell>
          <cell r="AL415" t="str">
            <v>OFFICE</v>
          </cell>
          <cell r="AM415" t="str">
            <v>OFFICE</v>
          </cell>
          <cell r="AN415" t="str">
            <v>OFFICE</v>
          </cell>
          <cell r="AO415" t="str">
            <v>OFFICE</v>
          </cell>
          <cell r="AP415" t="str">
            <v/>
          </cell>
          <cell r="BC415">
            <v>0</v>
          </cell>
          <cell r="BK415" t="str">
            <v>C4</v>
          </cell>
          <cell r="BL415" t="str">
            <v>C4</v>
          </cell>
          <cell r="CW415" t="str">
            <v/>
          </cell>
          <cell r="DO415" t="str">
            <v/>
          </cell>
          <cell r="DP415" t="str">
            <v xml:space="preserve"> </v>
          </cell>
          <cell r="EM415" t="str">
            <v/>
          </cell>
          <cell r="EN415" t="str">
            <v/>
          </cell>
          <cell r="EO415" t="str">
            <v/>
          </cell>
          <cell r="EP415" t="str">
            <v/>
          </cell>
          <cell r="EQ415" t="str">
            <v/>
          </cell>
          <cell r="FH415" t="str">
            <v/>
          </cell>
          <cell r="FI415" t="str">
            <v/>
          </cell>
          <cell r="FP415">
            <v>0</v>
          </cell>
          <cell r="FR415">
            <v>0</v>
          </cell>
          <cell r="FT415">
            <v>0</v>
          </cell>
          <cell r="FV415">
            <v>0</v>
          </cell>
          <cell r="FW415">
            <v>0</v>
          </cell>
          <cell r="GA415" t="str">
            <v/>
          </cell>
          <cell r="GC415" t="str">
            <v/>
          </cell>
          <cell r="GG415" t="str">
            <v/>
          </cell>
          <cell r="GH415" t="str">
            <v/>
          </cell>
          <cell r="GT415" t="str">
            <v/>
          </cell>
          <cell r="GY415" t="str">
            <v/>
          </cell>
          <cell r="HE415" t="str">
            <v/>
          </cell>
          <cell r="HG415" t="str">
            <v/>
          </cell>
          <cell r="HO415" t="str">
            <v/>
          </cell>
          <cell r="HQ415" t="str">
            <v/>
          </cell>
          <cell r="HY415" t="str">
            <v/>
          </cell>
          <cell r="HZ415" t="str">
            <v/>
          </cell>
          <cell r="IH415" t="str">
            <v/>
          </cell>
          <cell r="II415" t="str">
            <v>TBD</v>
          </cell>
          <cell r="IL415">
            <v>0</v>
          </cell>
          <cell r="IM415">
            <v>0</v>
          </cell>
          <cell r="IN415" t="str">
            <v/>
          </cell>
          <cell r="IS415">
            <v>100</v>
          </cell>
          <cell r="IT415">
            <v>5</v>
          </cell>
          <cell r="IU415" t="str">
            <v>PREVENTATIVE MAINTENANCE</v>
          </cell>
        </row>
        <row r="416">
          <cell r="A416" t="str">
            <v>NAMETSEGANG HIGH SCHOOL</v>
          </cell>
          <cell r="B416" t="str">
            <v>GOVERNMENT SCHOOL</v>
          </cell>
          <cell r="C416" t="str">
            <v>NCPRP0256</v>
          </cell>
          <cell r="D416">
            <v>300101486</v>
          </cell>
          <cell r="E416" t="str">
            <v/>
          </cell>
          <cell r="F416" t="str">
            <v>JOHN TAOLO GAETSEWE</v>
          </cell>
          <cell r="G416" t="str">
            <v>JOE MOROLONG</v>
          </cell>
          <cell r="H416" t="str">
            <v xml:space="preserve">CASSEL </v>
          </cell>
          <cell r="I416" t="str">
            <v>CASSEL</v>
          </cell>
          <cell r="J416" t="str">
            <v>511 CASSEL , KURUMAN, 8460</v>
          </cell>
          <cell r="K416" t="str">
            <v>-26.971697</v>
          </cell>
          <cell r="L416" t="str">
            <v>23.971891</v>
          </cell>
          <cell r="M416">
            <v>3</v>
          </cell>
          <cell r="N416" t="str">
            <v>GJ BUYS</v>
          </cell>
          <cell r="O416" t="str">
            <v>1</v>
          </cell>
          <cell r="P416" t="str">
            <v>KAGISO PEACE KAMEEL</v>
          </cell>
          <cell r="Q416" t="str">
            <v>0835259021</v>
          </cell>
          <cell r="R416" t="str">
            <v>0734916088</v>
          </cell>
          <cell r="S416" t="str">
            <v>NAMETSEGANGSS@NCSCHOOLS.CO.ZA</v>
          </cell>
          <cell r="T416" t="str">
            <v>NO</v>
          </cell>
          <cell r="U416" t="str">
            <v>RURAL</v>
          </cell>
          <cell r="V416" t="str">
            <v>FARM NO 511</v>
          </cell>
          <cell r="W416" t="str">
            <v>4,0332</v>
          </cell>
          <cell r="X416">
            <v>4.8</v>
          </cell>
          <cell r="Y416" t="str">
            <v>-0,7668</v>
          </cell>
          <cell r="Z416">
            <v>1112</v>
          </cell>
          <cell r="AA416" t="str">
            <v>PERMANENT</v>
          </cell>
          <cell r="AB416" t="str">
            <v/>
          </cell>
          <cell r="AC416" t="str">
            <v/>
          </cell>
          <cell r="AD416" t="str">
            <v>PROVINCIAL</v>
          </cell>
          <cell r="AE416" t="str">
            <v/>
          </cell>
          <cell r="AF416" t="str">
            <v/>
          </cell>
          <cell r="AG416" t="str">
            <v>OPERATIONAL (LEARNERS AT THE SCHOOL)</v>
          </cell>
          <cell r="AH416" t="str">
            <v>PUBLIC</v>
          </cell>
          <cell r="AI416" t="str">
            <v>PUBLIC ORDINARY SCHOOL</v>
          </cell>
          <cell r="AJ416" t="str">
            <v xml:space="preserve">SECONDARY </v>
          </cell>
          <cell r="AK416">
            <v>486</v>
          </cell>
          <cell r="AL416" t="str">
            <v xml:space="preserve">MEDIUM SECONDARY </v>
          </cell>
          <cell r="AM416" t="str">
            <v xml:space="preserve">LEVEL 3 SECONDARY SCHOOL </v>
          </cell>
          <cell r="AN416" t="str">
            <v>GRADE 10</v>
          </cell>
          <cell r="AO416" t="str">
            <v>GRADE 12</v>
          </cell>
          <cell r="AP416" t="str">
            <v>481</v>
          </cell>
          <cell r="AQ416">
            <v>540</v>
          </cell>
          <cell r="AR416">
            <v>514</v>
          </cell>
          <cell r="AS416">
            <v>499</v>
          </cell>
          <cell r="AT416">
            <v>472</v>
          </cell>
          <cell r="AU416">
            <v>480</v>
          </cell>
          <cell r="AV416">
            <v>449</v>
          </cell>
          <cell r="AW416">
            <v>461</v>
          </cell>
          <cell r="AX416">
            <v>368</v>
          </cell>
          <cell r="AY416">
            <v>362</v>
          </cell>
          <cell r="AZ416">
            <v>401</v>
          </cell>
          <cell r="BA416">
            <v>455</v>
          </cell>
          <cell r="BB416">
            <v>462</v>
          </cell>
          <cell r="BC416">
            <v>486</v>
          </cell>
          <cell r="BE416">
            <v>0</v>
          </cell>
          <cell r="BK416" t="str">
            <v>C3</v>
          </cell>
          <cell r="BL416" t="str">
            <v>C2</v>
          </cell>
          <cell r="BM416" t="str">
            <v>C2</v>
          </cell>
          <cell r="CW416" t="str">
            <v>VIP, Flush toilet (septic tank)</v>
          </cell>
          <cell r="DO416" t="str">
            <v>1677,93</v>
          </cell>
          <cell r="DP416" t="str">
            <v>WELDED MESH</v>
          </cell>
          <cell r="EH416">
            <v>4</v>
          </cell>
          <cell r="EM416" t="str">
            <v>YES</v>
          </cell>
          <cell r="EN416" t="str">
            <v/>
          </cell>
          <cell r="EO416" t="str">
            <v/>
          </cell>
          <cell r="EP416" t="str">
            <v/>
          </cell>
          <cell r="EQ416" t="str">
            <v/>
          </cell>
          <cell r="FH416" t="str">
            <v/>
          </cell>
          <cell r="FI416" t="str">
            <v>WORST SCHOOLS LIST</v>
          </cell>
          <cell r="FJ416" t="str">
            <v>CHECK CONDITION</v>
          </cell>
          <cell r="FP416">
            <v>0</v>
          </cell>
          <cell r="FR416">
            <v>0</v>
          </cell>
          <cell r="FT416">
            <v>0</v>
          </cell>
          <cell r="FV416">
            <v>0</v>
          </cell>
          <cell r="FW416">
            <v>0</v>
          </cell>
          <cell r="GA416" t="str">
            <v/>
          </cell>
          <cell r="GC416" t="str">
            <v>Yes</v>
          </cell>
          <cell r="GD416">
            <v>0</v>
          </cell>
          <cell r="GE416">
            <v>0</v>
          </cell>
          <cell r="GF416">
            <v>0</v>
          </cell>
          <cell r="GG416" t="str">
            <v>0</v>
          </cell>
          <cell r="GH416" t="str">
            <v>0</v>
          </cell>
          <cell r="GI416" t="str">
            <v>Borehole/Well on site</v>
          </cell>
          <cell r="GJ416" t="str">
            <v>Always available</v>
          </cell>
          <cell r="GK416" t="str">
            <v>YES</v>
          </cell>
          <cell r="GL416">
            <v>5</v>
          </cell>
          <cell r="GM416">
            <v>25000</v>
          </cell>
          <cell r="GN416" t="str">
            <v>5 x 5kl</v>
          </cell>
          <cell r="GR416" t="str">
            <v>Reticulated for drinking purposes, Reticulated for water borne sewerage system</v>
          </cell>
          <cell r="GS416" t="str">
            <v>Not needed</v>
          </cell>
          <cell r="GT416" t="str">
            <v>Y</v>
          </cell>
          <cell r="GU416">
            <v>30</v>
          </cell>
          <cell r="GV416">
            <v>16</v>
          </cell>
          <cell r="GW416">
            <v>14</v>
          </cell>
          <cell r="GX416">
            <v>0</v>
          </cell>
          <cell r="GY416" t="str">
            <v>12</v>
          </cell>
          <cell r="GZ416">
            <v>5</v>
          </cell>
          <cell r="HA416">
            <v>0</v>
          </cell>
          <cell r="HB416">
            <v>0</v>
          </cell>
          <cell r="HC416">
            <v>0</v>
          </cell>
          <cell r="HD416">
            <v>1</v>
          </cell>
          <cell r="HE416" t="str">
            <v>0</v>
          </cell>
          <cell r="HF416">
            <v>0</v>
          </cell>
          <cell r="HG416" t="str">
            <v>0</v>
          </cell>
          <cell r="HH416">
            <v>1</v>
          </cell>
          <cell r="HI416">
            <v>1</v>
          </cell>
          <cell r="HJ416">
            <v>0</v>
          </cell>
          <cell r="HK416">
            <v>0</v>
          </cell>
          <cell r="HL416">
            <v>1</v>
          </cell>
          <cell r="HM416">
            <v>1</v>
          </cell>
          <cell r="HN416">
            <v>0</v>
          </cell>
          <cell r="HO416" t="str">
            <v>1</v>
          </cell>
          <cell r="HP416">
            <v>1</v>
          </cell>
          <cell r="HQ416" t="str">
            <v>0</v>
          </cell>
          <cell r="HR416">
            <v>7</v>
          </cell>
          <cell r="HS416">
            <v>13</v>
          </cell>
          <cell r="HT416">
            <v>10</v>
          </cell>
          <cell r="HU416">
            <v>1</v>
          </cell>
          <cell r="HW416">
            <v>0</v>
          </cell>
          <cell r="HX416">
            <v>1</v>
          </cell>
          <cell r="HY416" t="str">
            <v>1</v>
          </cell>
          <cell r="HZ416" t="str">
            <v>16</v>
          </cell>
          <cell r="IA416">
            <v>16</v>
          </cell>
          <cell r="IB416">
            <v>0</v>
          </cell>
          <cell r="IC416">
            <v>0</v>
          </cell>
          <cell r="ID416">
            <v>2</v>
          </cell>
          <cell r="IE416">
            <v>1</v>
          </cell>
          <cell r="IF416">
            <v>0</v>
          </cell>
          <cell r="IG416">
            <v>3624878.43</v>
          </cell>
          <cell r="IH416" t="str">
            <v>33852527,15</v>
          </cell>
          <cell r="II416" t="str">
            <v>1894</v>
          </cell>
          <cell r="IJ416">
            <v>5494421.7999999998</v>
          </cell>
          <cell r="IK416">
            <v>24638126.154300001</v>
          </cell>
          <cell r="IL416">
            <v>3304439.8448000001</v>
          </cell>
          <cell r="IM416">
            <v>4422085.9199000001</v>
          </cell>
          <cell r="IN416" t="str">
            <v>4455561,86</v>
          </cell>
          <cell r="IP416">
            <v>-20182564.294300001</v>
          </cell>
          <cell r="IQ416">
            <v>0.16592384368999999</v>
          </cell>
          <cell r="IS416">
            <v>100</v>
          </cell>
          <cell r="IT416">
            <v>5</v>
          </cell>
          <cell r="IU416" t="str">
            <v>CORRECTIVE MAINTENANCE</v>
          </cell>
        </row>
        <row r="417">
          <cell r="A417" t="str">
            <v>NAZARETH HOUSE INTERMEDIATE SCHOOL</v>
          </cell>
          <cell r="B417" t="str">
            <v>CLOSED</v>
          </cell>
          <cell r="C417" t="str">
            <v>NCPRP1936</v>
          </cell>
          <cell r="D417">
            <v>300013303</v>
          </cell>
          <cell r="E417" t="str">
            <v/>
          </cell>
          <cell r="F417" t="str">
            <v>FRANCES BAARD</v>
          </cell>
          <cell r="G417" t="str">
            <v>MAGARENG</v>
          </cell>
          <cell r="H417" t="str">
            <v>WARRENTON</v>
          </cell>
          <cell r="I417" t="str">
            <v>WARRETON</v>
          </cell>
          <cell r="J417" t="str">
            <v>14, STREAMS, WARRENTON, 8530</v>
          </cell>
          <cell r="K417" t="str">
            <v xml:space="preserve">-28.107029           </v>
          </cell>
          <cell r="L417" t="str">
            <v xml:space="preserve">24.908624          </v>
          </cell>
          <cell r="N417" t="str">
            <v>CLOSED</v>
          </cell>
          <cell r="O417" t="str">
            <v>CLOSED</v>
          </cell>
          <cell r="T417" t="str">
            <v>CLOSED</v>
          </cell>
          <cell r="U417" t="str">
            <v>URBAN</v>
          </cell>
          <cell r="V417" t="str">
            <v>FARM NO. 311</v>
          </cell>
          <cell r="W417" t="str">
            <v>20,1722</v>
          </cell>
          <cell r="X417">
            <v>2.8</v>
          </cell>
          <cell r="Y417" t="str">
            <v>17,3722</v>
          </cell>
          <cell r="AA417" t="str">
            <v>CLOSED</v>
          </cell>
          <cell r="AB417" t="str">
            <v>CLOSED</v>
          </cell>
          <cell r="AC417" t="str">
            <v>CLOSED</v>
          </cell>
          <cell r="AD417" t="str">
            <v>CLOSED</v>
          </cell>
          <cell r="AE417" t="str">
            <v>CLOSED</v>
          </cell>
          <cell r="AF417" t="str">
            <v>CLOSED</v>
          </cell>
          <cell r="AG417" t="str">
            <v>SCHOOL OFFICIALLY CLOSED</v>
          </cell>
          <cell r="AH417" t="str">
            <v>CLOSED</v>
          </cell>
          <cell r="AI417" t="str">
            <v>SCHOOL CLOSED</v>
          </cell>
          <cell r="AJ417" t="str">
            <v>CLOSED</v>
          </cell>
          <cell r="AK417">
            <v>0</v>
          </cell>
          <cell r="AL417" t="str">
            <v>CLOSED</v>
          </cell>
          <cell r="AM417" t="str">
            <v>CLOSED</v>
          </cell>
          <cell r="AN417" t="str">
            <v>GRADE R</v>
          </cell>
          <cell r="AO417" t="str">
            <v>GRADE 9</v>
          </cell>
          <cell r="AP417" t="str">
            <v/>
          </cell>
          <cell r="BK417" t="str">
            <v>C3</v>
          </cell>
          <cell r="BL417" t="str">
            <v>C3</v>
          </cell>
          <cell r="CW417" t="str">
            <v>Flush toilet (septic tank)</v>
          </cell>
          <cell r="DO417" t="str">
            <v>655</v>
          </cell>
          <cell r="DP417" t="str">
            <v xml:space="preserve"> </v>
          </cell>
          <cell r="EM417" t="str">
            <v/>
          </cell>
          <cell r="EN417" t="str">
            <v/>
          </cell>
          <cell r="EO417" t="str">
            <v/>
          </cell>
          <cell r="EP417" t="str">
            <v/>
          </cell>
          <cell r="EQ417" t="str">
            <v/>
          </cell>
          <cell r="FH417" t="str">
            <v/>
          </cell>
          <cell r="FI417" t="str">
            <v/>
          </cell>
          <cell r="FP417">
            <v>0</v>
          </cell>
          <cell r="FR417">
            <v>0</v>
          </cell>
          <cell r="FT417">
            <v>0</v>
          </cell>
          <cell r="FV417">
            <v>0</v>
          </cell>
          <cell r="FW417">
            <v>0</v>
          </cell>
          <cell r="GA417" t="str">
            <v/>
          </cell>
          <cell r="GC417" t="str">
            <v>Yes</v>
          </cell>
          <cell r="GD417">
            <v>0</v>
          </cell>
          <cell r="GE417">
            <v>0</v>
          </cell>
          <cell r="GF417">
            <v>0</v>
          </cell>
          <cell r="GG417" t="str">
            <v>0</v>
          </cell>
          <cell r="GH417" t="str">
            <v>0</v>
          </cell>
          <cell r="GT417" t="str">
            <v/>
          </cell>
          <cell r="GU417">
            <v>9</v>
          </cell>
          <cell r="GV417">
            <v>12</v>
          </cell>
          <cell r="GW417">
            <v>-3</v>
          </cell>
          <cell r="GX417">
            <v>0.25</v>
          </cell>
          <cell r="GY417" t="str">
            <v>5</v>
          </cell>
          <cell r="GZ417">
            <v>8</v>
          </cell>
          <cell r="HA417">
            <v>6</v>
          </cell>
          <cell r="HB417">
            <v>0.75</v>
          </cell>
          <cell r="HC417">
            <v>0</v>
          </cell>
          <cell r="HD417">
            <v>1</v>
          </cell>
          <cell r="HE417" t="str">
            <v>0</v>
          </cell>
          <cell r="HF417">
            <v>0</v>
          </cell>
          <cell r="HG417" t="str">
            <v>0</v>
          </cell>
          <cell r="HH417">
            <v>0</v>
          </cell>
          <cell r="HI417">
            <v>0</v>
          </cell>
          <cell r="HJ417">
            <v>0</v>
          </cell>
          <cell r="HK417">
            <v>0</v>
          </cell>
          <cell r="HL417">
            <v>1</v>
          </cell>
          <cell r="HM417">
            <v>1</v>
          </cell>
          <cell r="HN417">
            <v>0</v>
          </cell>
          <cell r="HO417" t="str">
            <v>0</v>
          </cell>
          <cell r="HP417">
            <v>0</v>
          </cell>
          <cell r="HQ417" t="str">
            <v>0</v>
          </cell>
          <cell r="HR417">
            <v>2</v>
          </cell>
          <cell r="HS417">
            <v>2</v>
          </cell>
          <cell r="HT417">
            <v>8</v>
          </cell>
          <cell r="HU417">
            <v>6</v>
          </cell>
          <cell r="HW417">
            <v>0</v>
          </cell>
          <cell r="HX417">
            <v>1</v>
          </cell>
          <cell r="HY417" t="str">
            <v>1</v>
          </cell>
          <cell r="HZ417" t="str">
            <v>0</v>
          </cell>
          <cell r="IA417">
            <v>8</v>
          </cell>
          <cell r="IB417">
            <v>8</v>
          </cell>
          <cell r="IC417">
            <v>0</v>
          </cell>
          <cell r="ID417">
            <v>0</v>
          </cell>
          <cell r="IE417">
            <v>1</v>
          </cell>
          <cell r="IF417">
            <v>1</v>
          </cell>
          <cell r="IG417">
            <v>575423.94999999995</v>
          </cell>
          <cell r="IH417" t="str">
            <v>11198976,17</v>
          </cell>
          <cell r="II417" t="str">
            <v>1955</v>
          </cell>
          <cell r="IJ417">
            <v>2400001</v>
          </cell>
          <cell r="IK417">
            <v>11870914.7402</v>
          </cell>
          <cell r="IL417">
            <v>4608451.0180000002</v>
          </cell>
          <cell r="IM417">
            <v>6167147.0253999997</v>
          </cell>
          <cell r="IN417" t="str">
            <v>575423,95</v>
          </cell>
          <cell r="IP417">
            <v>-11295490.790200001</v>
          </cell>
          <cell r="IQ417">
            <v>5.1381835605000002E-2</v>
          </cell>
          <cell r="IS417">
            <v>100</v>
          </cell>
          <cell r="IT417">
            <v>5</v>
          </cell>
          <cell r="IU417" t="str">
            <v>CORRECTIVE MAINTENANCE</v>
          </cell>
        </row>
        <row r="418">
          <cell r="A418" t="str">
            <v>NCWELENGWE PRIMARY SCHOOL</v>
          </cell>
          <cell r="B418" t="str">
            <v>GOVERNMENT SCHOOL</v>
          </cell>
          <cell r="C418" t="str">
            <v>NCPRP0125</v>
          </cell>
          <cell r="D418">
            <v>300101492</v>
          </cell>
          <cell r="E418" t="str">
            <v/>
          </cell>
          <cell r="F418" t="str">
            <v>JOHN TAOLO GAETSEWE</v>
          </cell>
          <cell r="G418" t="str">
            <v>JOE MOROLONG</v>
          </cell>
          <cell r="H418" t="str">
            <v>KURUMAN</v>
          </cell>
          <cell r="I418" t="str">
            <v>NCWELENGWE</v>
          </cell>
          <cell r="J418" t="str">
            <v>F03, NCWELENGWE, MOTHIBISTAD, 8474</v>
          </cell>
          <cell r="K418" t="str">
            <v>-27.456867</v>
          </cell>
          <cell r="L418" t="str">
            <v>23.628167</v>
          </cell>
          <cell r="M418">
            <v>5</v>
          </cell>
          <cell r="N418" t="str">
            <v>NG SIAMISANG</v>
          </cell>
          <cell r="O418" t="str">
            <v>1</v>
          </cell>
          <cell r="P418" t="str">
            <v>ANDREAS NTABI MWEMBO</v>
          </cell>
          <cell r="Q418" t="str">
            <v>0537751298</v>
          </cell>
          <cell r="R418" t="str">
            <v>0740218831</v>
          </cell>
          <cell r="S418" t="str">
            <v>NCWELENGWEP@GMAIL.COM</v>
          </cell>
          <cell r="T418" t="str">
            <v>NO</v>
          </cell>
          <cell r="U418" t="str">
            <v>RURAL</v>
          </cell>
          <cell r="V418" t="str">
            <v>PTN 3, NO 360</v>
          </cell>
          <cell r="W418" t="str">
            <v>5,0916</v>
          </cell>
          <cell r="X418">
            <v>2.8</v>
          </cell>
          <cell r="Y418" t="str">
            <v>2,2916</v>
          </cell>
          <cell r="AA418" t="str">
            <v>PERMANENT</v>
          </cell>
          <cell r="AB418" t="str">
            <v/>
          </cell>
          <cell r="AC418" t="str">
            <v/>
          </cell>
          <cell r="AD418" t="str">
            <v>LOCAL GOVERNMENT</v>
          </cell>
          <cell r="AE418" t="str">
            <v>NO</v>
          </cell>
          <cell r="AF418" t="str">
            <v>KGOSI JANTJIE</v>
          </cell>
          <cell r="AG418" t="str">
            <v>OPERATIONAL (LEARNERS AT THE SCHOOL)</v>
          </cell>
          <cell r="AH418" t="str">
            <v>PUBLIC</v>
          </cell>
          <cell r="AI418" t="str">
            <v>PUBLIC ORDINARY SCHOOL</v>
          </cell>
          <cell r="AJ418" t="str">
            <v xml:space="preserve">PRIMARY </v>
          </cell>
          <cell r="AK418">
            <v>419</v>
          </cell>
          <cell r="AL418" t="str">
            <v xml:space="preserve">MEDIUM PRIMARY </v>
          </cell>
          <cell r="AM418" t="str">
            <v xml:space="preserve">LEVEL 4 PRIMARY SCHOOL </v>
          </cell>
          <cell r="AN418" t="str">
            <v>GRADE R</v>
          </cell>
          <cell r="AO418" t="str">
            <v>GRADE 6</v>
          </cell>
          <cell r="AP418" t="str">
            <v>405</v>
          </cell>
          <cell r="AQ418">
            <v>439</v>
          </cell>
          <cell r="AR418">
            <v>441</v>
          </cell>
          <cell r="AS418">
            <v>449</v>
          </cell>
          <cell r="AT418">
            <v>463</v>
          </cell>
          <cell r="AU418">
            <v>449</v>
          </cell>
          <cell r="AV418">
            <v>415</v>
          </cell>
          <cell r="AW418">
            <v>418</v>
          </cell>
          <cell r="AX418">
            <v>509</v>
          </cell>
          <cell r="AY418">
            <v>455</v>
          </cell>
          <cell r="AZ418">
            <v>458</v>
          </cell>
          <cell r="BA418">
            <v>448</v>
          </cell>
          <cell r="BB418">
            <v>457</v>
          </cell>
          <cell r="BC418">
            <v>419</v>
          </cell>
          <cell r="BK418" t="str">
            <v>C3</v>
          </cell>
          <cell r="BL418" t="str">
            <v>C4</v>
          </cell>
          <cell r="BM418" t="str">
            <v>C4</v>
          </cell>
          <cell r="CW418" t="str">
            <v>Enviro Loo, Flush toilet (municipal)</v>
          </cell>
          <cell r="DO418" t="str">
            <v>720,03</v>
          </cell>
          <cell r="DP418" t="str">
            <v xml:space="preserve"> </v>
          </cell>
          <cell r="EH418">
            <v>2</v>
          </cell>
          <cell r="EM418" t="str">
            <v>YES</v>
          </cell>
          <cell r="EN418" t="str">
            <v/>
          </cell>
          <cell r="EO418" t="str">
            <v/>
          </cell>
          <cell r="EP418" t="str">
            <v/>
          </cell>
          <cell r="EQ418" t="str">
            <v/>
          </cell>
          <cell r="FH418" t="str">
            <v/>
          </cell>
          <cell r="FI418" t="str">
            <v>INTRODUCE GRADE 7</v>
          </cell>
          <cell r="FK418" t="str">
            <v>RATIONALISATION</v>
          </cell>
          <cell r="FP418">
            <v>2660480.5167999999</v>
          </cell>
          <cell r="FR418">
            <v>2660480.5167999999</v>
          </cell>
          <cell r="FT418">
            <v>2660480.5167999999</v>
          </cell>
          <cell r="FV418">
            <v>2660480.5167999999</v>
          </cell>
          <cell r="FW418">
            <v>10641922.067199999</v>
          </cell>
          <cell r="GA418" t="str">
            <v/>
          </cell>
          <cell r="GC418" t="str">
            <v>Yes</v>
          </cell>
          <cell r="GD418">
            <v>0</v>
          </cell>
          <cell r="GE418">
            <v>0</v>
          </cell>
          <cell r="GF418">
            <v>0</v>
          </cell>
          <cell r="GG418" t="str">
            <v>0</v>
          </cell>
          <cell r="GH418" t="str">
            <v>0</v>
          </cell>
          <cell r="GI418" t="str">
            <v>Borehole/Well on site</v>
          </cell>
          <cell r="GJ418" t="str">
            <v>Less than 50%</v>
          </cell>
          <cell r="GK418" t="str">
            <v>YES</v>
          </cell>
          <cell r="GL418">
            <v>2</v>
          </cell>
          <cell r="GM418">
            <v>10000</v>
          </cell>
          <cell r="GN418" t="str">
            <v>2 x 5kl</v>
          </cell>
          <cell r="GR418" t="str">
            <v>Reticulated for drinking purposes, Reticulated for water borne sewerage system</v>
          </cell>
          <cell r="GS418" t="str">
            <v>Less than 50% needed</v>
          </cell>
          <cell r="GT418" t="str">
            <v/>
          </cell>
          <cell r="GU418">
            <v>22</v>
          </cell>
          <cell r="GV418">
            <v>16</v>
          </cell>
          <cell r="GW418">
            <v>6</v>
          </cell>
          <cell r="GX418">
            <v>1</v>
          </cell>
          <cell r="GY418" t="str">
            <v>26</v>
          </cell>
          <cell r="GZ418">
            <v>9</v>
          </cell>
          <cell r="HA418">
            <v>1</v>
          </cell>
          <cell r="HB418">
            <v>0.1111111111111111</v>
          </cell>
          <cell r="HC418">
            <v>0</v>
          </cell>
          <cell r="HD418">
            <v>1</v>
          </cell>
          <cell r="HE418" t="str">
            <v>1</v>
          </cell>
          <cell r="HF418">
            <v>1</v>
          </cell>
          <cell r="HG418" t="str">
            <v>1</v>
          </cell>
          <cell r="HH418">
            <v>1</v>
          </cell>
          <cell r="HI418">
            <v>0</v>
          </cell>
          <cell r="HJ418">
            <v>0</v>
          </cell>
          <cell r="HK418">
            <v>0</v>
          </cell>
          <cell r="HL418">
            <v>1</v>
          </cell>
          <cell r="HM418">
            <v>1</v>
          </cell>
          <cell r="HN418">
            <v>0</v>
          </cell>
          <cell r="HO418" t="str">
            <v>0</v>
          </cell>
          <cell r="HP418">
            <v>0</v>
          </cell>
          <cell r="HQ418" t="str">
            <v>0</v>
          </cell>
          <cell r="HR418">
            <v>1</v>
          </cell>
          <cell r="HS418">
            <v>1</v>
          </cell>
          <cell r="HT418">
            <v>10</v>
          </cell>
          <cell r="HU418">
            <v>9</v>
          </cell>
          <cell r="HW418">
            <v>0</v>
          </cell>
          <cell r="HX418">
            <v>1</v>
          </cell>
          <cell r="HY418" t="str">
            <v>1</v>
          </cell>
          <cell r="HZ418" t="str">
            <v>1</v>
          </cell>
          <cell r="IA418">
            <v>15</v>
          </cell>
          <cell r="IB418">
            <v>14</v>
          </cell>
          <cell r="IC418">
            <v>1</v>
          </cell>
          <cell r="ID418">
            <v>1</v>
          </cell>
          <cell r="IE418">
            <v>1</v>
          </cell>
          <cell r="IF418">
            <v>0</v>
          </cell>
          <cell r="IG418">
            <v>2592.6</v>
          </cell>
          <cell r="IH418" t="str">
            <v>11497042,11</v>
          </cell>
          <cell r="II418" t="str">
            <v>TBD</v>
          </cell>
          <cell r="IJ418">
            <v>6168108.3359000003</v>
          </cell>
          <cell r="IK418">
            <v>13960877.7871</v>
          </cell>
          <cell r="IL418">
            <v>2530494.1372000002</v>
          </cell>
          <cell r="IM418">
            <v>3386371.9783000001</v>
          </cell>
          <cell r="IN418" t="str">
            <v>2592,6</v>
          </cell>
          <cell r="IP418">
            <v>-13958285.187100001</v>
          </cell>
          <cell r="IQ418">
            <v>2.2550106675E-4</v>
          </cell>
          <cell r="IS418">
            <v>100</v>
          </cell>
          <cell r="IT418">
            <v>5</v>
          </cell>
          <cell r="IU418" t="str">
            <v>PREVENTATIVE MAINTENANCE</v>
          </cell>
        </row>
        <row r="419">
          <cell r="A419" t="str">
            <v>NCWENG PRIMARY SCHOOL</v>
          </cell>
          <cell r="B419" t="str">
            <v>GOVERNMENT SCHOOL</v>
          </cell>
          <cell r="C419" t="str">
            <v>NCPRP0112</v>
          </cell>
          <cell r="D419">
            <v>300101503</v>
          </cell>
          <cell r="E419" t="str">
            <v/>
          </cell>
          <cell r="F419" t="str">
            <v>JOHN TAOLO GAETSEWE</v>
          </cell>
          <cell r="G419" t="str">
            <v>GA-SEGONYANA</v>
          </cell>
          <cell r="H419" t="str">
            <v>KURUMAN</v>
          </cell>
          <cell r="I419" t="str">
            <v>KURUMAN</v>
          </cell>
          <cell r="J419" t="str">
            <v>FARM NO. 219 HM, MOTHIBISTAD, 8474</v>
          </cell>
          <cell r="K419" t="str">
            <v>-27.24784</v>
          </cell>
          <cell r="L419" t="str">
            <v>23.26505</v>
          </cell>
          <cell r="M419">
            <v>4</v>
          </cell>
          <cell r="N419" t="str">
            <v>SJ MOTHIBEDI</v>
          </cell>
          <cell r="O419" t="str">
            <v>1</v>
          </cell>
          <cell r="P419" t="str">
            <v>GALOOME MINA NTAU</v>
          </cell>
          <cell r="Q419" t="str">
            <v>0732074126</v>
          </cell>
          <cell r="R419" t="str">
            <v>0786172105</v>
          </cell>
          <cell r="S419" t="str">
            <v>GMNTAU@GMAIL.COM</v>
          </cell>
          <cell r="T419" t="str">
            <v>NO</v>
          </cell>
          <cell r="U419" t="str">
            <v>RURAL</v>
          </cell>
          <cell r="V419" t="str">
            <v>PTN 24 FARM 219</v>
          </cell>
          <cell r="W419" t="str">
            <v>3,9808</v>
          </cell>
          <cell r="X419">
            <v>2.8</v>
          </cell>
          <cell r="Y419" t="str">
            <v>1,1808</v>
          </cell>
          <cell r="Z419">
            <v>589</v>
          </cell>
          <cell r="AA419" t="str">
            <v>PERMANENT</v>
          </cell>
          <cell r="AB419" t="str">
            <v/>
          </cell>
          <cell r="AC419" t="str">
            <v/>
          </cell>
          <cell r="AD419" t="str">
            <v>PROVINCIAL</v>
          </cell>
          <cell r="AE419" t="str">
            <v>NO</v>
          </cell>
          <cell r="AF419" t="str">
            <v/>
          </cell>
          <cell r="AG419" t="str">
            <v>OPERATIONAL (LEARNERS AT THE SCHOOL)</v>
          </cell>
          <cell r="AH419" t="str">
            <v>PUBLIC</v>
          </cell>
          <cell r="AI419" t="str">
            <v>PUBLIC ORDINARY SCHOOL</v>
          </cell>
          <cell r="AJ419" t="str">
            <v xml:space="preserve">PRIMARY </v>
          </cell>
          <cell r="AK419">
            <v>177</v>
          </cell>
          <cell r="AL419" t="str">
            <v xml:space="preserve">SMALL PRIMARY </v>
          </cell>
          <cell r="AM419" t="str">
            <v xml:space="preserve">LEVEL 1 PRIMARY SCHOOL </v>
          </cell>
          <cell r="AN419" t="str">
            <v>GRADE R</v>
          </cell>
          <cell r="AO419" t="str">
            <v>GRADE 7</v>
          </cell>
          <cell r="AP419" t="str">
            <v>219</v>
          </cell>
          <cell r="AQ419">
            <v>233</v>
          </cell>
          <cell r="AR419">
            <v>203</v>
          </cell>
          <cell r="AS419">
            <v>197</v>
          </cell>
          <cell r="AT419">
            <v>224</v>
          </cell>
          <cell r="AU419">
            <v>236</v>
          </cell>
          <cell r="AV419">
            <v>230</v>
          </cell>
          <cell r="AW419">
            <v>228</v>
          </cell>
          <cell r="AX419">
            <v>241</v>
          </cell>
          <cell r="AY419">
            <v>209</v>
          </cell>
          <cell r="AZ419">
            <v>204</v>
          </cell>
          <cell r="BA419">
            <v>198</v>
          </cell>
          <cell r="BB419">
            <v>183</v>
          </cell>
          <cell r="BC419">
            <v>177</v>
          </cell>
          <cell r="BE419">
            <v>0</v>
          </cell>
          <cell r="BK419" t="str">
            <v>C3</v>
          </cell>
          <cell r="BL419" t="str">
            <v>C3</v>
          </cell>
          <cell r="BM419" t="str">
            <v>C3</v>
          </cell>
          <cell r="CW419" t="str">
            <v>Flush toilet (septic tank)</v>
          </cell>
          <cell r="DO419" t="str">
            <v>800,58</v>
          </cell>
          <cell r="DP419" t="str">
            <v>WELDED MESH</v>
          </cell>
          <cell r="EM419" t="str">
            <v/>
          </cell>
          <cell r="EN419" t="str">
            <v/>
          </cell>
          <cell r="EO419" t="str">
            <v/>
          </cell>
          <cell r="EP419" t="str">
            <v/>
          </cell>
          <cell r="EQ419" t="str">
            <v/>
          </cell>
          <cell r="FH419" t="str">
            <v/>
          </cell>
          <cell r="FI419" t="str">
            <v/>
          </cell>
          <cell r="FP419">
            <v>0</v>
          </cell>
          <cell r="FR419">
            <v>0</v>
          </cell>
          <cell r="FT419">
            <v>0</v>
          </cell>
          <cell r="FV419">
            <v>0</v>
          </cell>
          <cell r="FW419">
            <v>0</v>
          </cell>
          <cell r="GA419" t="str">
            <v/>
          </cell>
          <cell r="GC419" t="str">
            <v>Yes</v>
          </cell>
          <cell r="GD419">
            <v>0</v>
          </cell>
          <cell r="GE419">
            <v>0</v>
          </cell>
          <cell r="GF419">
            <v>0</v>
          </cell>
          <cell r="GG419" t="str">
            <v>1</v>
          </cell>
          <cell r="GH419" t="str">
            <v>0</v>
          </cell>
          <cell r="GI419" t="str">
            <v>Borehole/Well on site, Municipal/Communal</v>
          </cell>
          <cell r="GJ419" t="str">
            <v>Less than 50%</v>
          </cell>
          <cell r="GK419" t="str">
            <v>YES</v>
          </cell>
          <cell r="GL419">
            <v>1</v>
          </cell>
          <cell r="GM419">
            <v>5000</v>
          </cell>
          <cell r="GN419" t="str">
            <v>1 x 5kl</v>
          </cell>
          <cell r="GR419" t="str">
            <v>Reticulated for drinking purposes, Reticulated for vegetable garden, Reticulated for water borne sewerage system</v>
          </cell>
          <cell r="GS419" t="str">
            <v>Less than 100% needed</v>
          </cell>
          <cell r="GT419" t="str">
            <v/>
          </cell>
          <cell r="GU419">
            <v>11</v>
          </cell>
          <cell r="GV419">
            <v>12</v>
          </cell>
          <cell r="GW419">
            <v>-1</v>
          </cell>
          <cell r="GX419">
            <v>0.16666666666666666</v>
          </cell>
          <cell r="GY419" t="str">
            <v>2</v>
          </cell>
          <cell r="GZ419">
            <v>8</v>
          </cell>
          <cell r="HA419">
            <v>6</v>
          </cell>
          <cell r="HB419">
            <v>0.75</v>
          </cell>
          <cell r="HC419">
            <v>0</v>
          </cell>
          <cell r="HD419">
            <v>1</v>
          </cell>
          <cell r="HE419" t="str">
            <v>0</v>
          </cell>
          <cell r="HF419">
            <v>0</v>
          </cell>
          <cell r="HG419" t="str">
            <v>0</v>
          </cell>
          <cell r="HH419">
            <v>0</v>
          </cell>
          <cell r="HI419">
            <v>0</v>
          </cell>
          <cell r="HJ419">
            <v>0</v>
          </cell>
          <cell r="HK419">
            <v>0</v>
          </cell>
          <cell r="HL419">
            <v>1</v>
          </cell>
          <cell r="HM419">
            <v>1</v>
          </cell>
          <cell r="HN419">
            <v>0</v>
          </cell>
          <cell r="HO419" t="str">
            <v>0</v>
          </cell>
          <cell r="HP419">
            <v>0</v>
          </cell>
          <cell r="HQ419" t="str">
            <v>0</v>
          </cell>
          <cell r="HR419">
            <v>5</v>
          </cell>
          <cell r="HS419">
            <v>5</v>
          </cell>
          <cell r="HT419">
            <v>8</v>
          </cell>
          <cell r="HU419">
            <v>3</v>
          </cell>
          <cell r="HW419">
            <v>0</v>
          </cell>
          <cell r="HX419">
            <v>1</v>
          </cell>
          <cell r="HY419" t="str">
            <v>1</v>
          </cell>
          <cell r="HZ419" t="str">
            <v>0</v>
          </cell>
          <cell r="IA419">
            <v>8</v>
          </cell>
          <cell r="IB419">
            <v>8</v>
          </cell>
          <cell r="IC419">
            <v>2</v>
          </cell>
          <cell r="ID419">
            <v>2</v>
          </cell>
          <cell r="IE419">
            <v>1</v>
          </cell>
          <cell r="IF419">
            <v>0</v>
          </cell>
          <cell r="IG419">
            <v>940157.26</v>
          </cell>
          <cell r="IH419" t="str">
            <v>14479001,61</v>
          </cell>
          <cell r="II419" t="str">
            <v>2007</v>
          </cell>
          <cell r="IJ419">
            <v>4373456.4439000003</v>
          </cell>
          <cell r="IK419">
            <v>15347741.706599999</v>
          </cell>
          <cell r="IL419">
            <v>1601040.3558</v>
          </cell>
          <cell r="IM419">
            <v>2142553.1549</v>
          </cell>
          <cell r="IN419" t="str">
            <v>940157,26</v>
          </cell>
          <cell r="IP419">
            <v>-14407584.446599999</v>
          </cell>
          <cell r="IQ419">
            <v>6.4932464832999998E-2</v>
          </cell>
          <cell r="IS419">
            <v>100</v>
          </cell>
          <cell r="IT419">
            <v>5</v>
          </cell>
          <cell r="IU419" t="str">
            <v>PREVENTATIVE MAINTENANCE</v>
          </cell>
        </row>
        <row r="420">
          <cell r="A420" t="str">
            <v>NEILERSDRIFT INTERMEDIÊRE SKOOL</v>
          </cell>
          <cell r="B420" t="str">
            <v>GOVERNMENT SCHOOL</v>
          </cell>
          <cell r="C420" t="str">
            <v>NCPRP1922</v>
          </cell>
          <cell r="D420">
            <v>300042213</v>
          </cell>
          <cell r="E420" t="str">
            <v/>
          </cell>
          <cell r="F420" t="str">
            <v>ZF MGCAWU</v>
          </cell>
          <cell r="G420" t="str">
            <v>KAI ! GARIB</v>
          </cell>
          <cell r="H420" t="str">
            <v>KEIMOES</v>
          </cell>
          <cell r="I420" t="str">
            <v>KEIMOS</v>
          </cell>
          <cell r="J420" t="str">
            <v>10 LAND STREET, NEILERSDRIFT, 8800</v>
          </cell>
          <cell r="K420" t="str">
            <v>-28.744455</v>
          </cell>
          <cell r="L420" t="str">
            <v>20.995540</v>
          </cell>
          <cell r="M420">
            <v>2</v>
          </cell>
          <cell r="N420" t="str">
            <v>S FERRUS</v>
          </cell>
          <cell r="O420" t="str">
            <v>3</v>
          </cell>
          <cell r="P420" t="str">
            <v>ROYLENE ZAAL</v>
          </cell>
          <cell r="Q420" t="str">
            <v>0544611452</v>
          </cell>
          <cell r="R420" t="str">
            <v>0731962036</v>
          </cell>
          <cell r="S420" t="str">
            <v>ISNEILERSDRIFT04@GMAIL.COM</v>
          </cell>
          <cell r="T420" t="str">
            <v>NO</v>
          </cell>
          <cell r="U420" t="str">
            <v>RURAL</v>
          </cell>
          <cell r="V420" t="str">
            <v>65</v>
          </cell>
          <cell r="W420" t="str">
            <v>0,099</v>
          </cell>
          <cell r="X420">
            <v>4.8</v>
          </cell>
          <cell r="Y420" t="str">
            <v>-4,701</v>
          </cell>
          <cell r="Z420">
            <v>2200</v>
          </cell>
          <cell r="AA420" t="str">
            <v>PERMANENT</v>
          </cell>
          <cell r="AB420" t="str">
            <v/>
          </cell>
          <cell r="AC420" t="str">
            <v/>
          </cell>
          <cell r="AD420" t="str">
            <v>LOCAL GOVERNMENT</v>
          </cell>
          <cell r="AE420" t="str">
            <v>NO</v>
          </cell>
          <cell r="AF420" t="str">
            <v/>
          </cell>
          <cell r="AG420" t="str">
            <v>OPERATIONAL (LEARNERS AT THE SCHOOL)</v>
          </cell>
          <cell r="AH420" t="str">
            <v>PUBLIC</v>
          </cell>
          <cell r="AI420" t="str">
            <v>PUBLIC ORDINARY SCHOOL</v>
          </cell>
          <cell r="AJ420" t="str">
            <v>INTERMEDIATE</v>
          </cell>
          <cell r="AK420">
            <v>642</v>
          </cell>
          <cell r="AL420" t="str">
            <v>LARGE INTERMEDIATE</v>
          </cell>
          <cell r="AM420" t="str">
            <v xml:space="preserve">LEVEL 3 INTERMEDIATESCHOOL </v>
          </cell>
          <cell r="AN420" t="str">
            <v>GRADE R</v>
          </cell>
          <cell r="AO420" t="str">
            <v>GRADE 8</v>
          </cell>
          <cell r="AP420" t="str">
            <v>624</v>
          </cell>
          <cell r="AQ420">
            <v>625</v>
          </cell>
          <cell r="AR420">
            <v>645</v>
          </cell>
          <cell r="AS420">
            <v>655</v>
          </cell>
          <cell r="AT420">
            <v>643</v>
          </cell>
          <cell r="AU420">
            <v>688</v>
          </cell>
          <cell r="AV420">
            <v>667</v>
          </cell>
          <cell r="AW420">
            <v>656</v>
          </cell>
          <cell r="AX420">
            <v>705</v>
          </cell>
          <cell r="AY420">
            <v>658</v>
          </cell>
          <cell r="AZ420">
            <v>663</v>
          </cell>
          <cell r="BA420">
            <v>666</v>
          </cell>
          <cell r="BB420">
            <v>610</v>
          </cell>
          <cell r="BC420">
            <v>642</v>
          </cell>
          <cell r="BE420">
            <v>0</v>
          </cell>
          <cell r="BK420" t="str">
            <v>C2</v>
          </cell>
          <cell r="BL420" t="str">
            <v>C4</v>
          </cell>
          <cell r="BM420" t="str">
            <v>C4</v>
          </cell>
          <cell r="CW420" t="str">
            <v>Flush toilet (municipal)</v>
          </cell>
          <cell r="DO420" t="str">
            <v>748,81</v>
          </cell>
          <cell r="DP420" t="str">
            <v>HIGH SECURITY</v>
          </cell>
          <cell r="EH420">
            <v>7</v>
          </cell>
          <cell r="EM420" t="str">
            <v>YES</v>
          </cell>
          <cell r="EN420" t="str">
            <v/>
          </cell>
          <cell r="EO420" t="str">
            <v/>
          </cell>
          <cell r="EP420" t="str">
            <v/>
          </cell>
          <cell r="EQ420" t="str">
            <v/>
          </cell>
          <cell r="FH420" t="str">
            <v/>
          </cell>
          <cell r="FI420" t="str">
            <v/>
          </cell>
          <cell r="FP420">
            <v>0</v>
          </cell>
          <cell r="FR420">
            <v>0</v>
          </cell>
          <cell r="FT420">
            <v>0</v>
          </cell>
          <cell r="FV420">
            <v>0</v>
          </cell>
          <cell r="FW420">
            <v>0</v>
          </cell>
          <cell r="GA420" t="str">
            <v/>
          </cell>
          <cell r="GC420" t="str">
            <v>Yes</v>
          </cell>
          <cell r="GD420">
            <v>0</v>
          </cell>
          <cell r="GE420">
            <v>0</v>
          </cell>
          <cell r="GF420">
            <v>0</v>
          </cell>
          <cell r="GG420" t="str">
            <v>0</v>
          </cell>
          <cell r="GH420" t="str">
            <v>0</v>
          </cell>
          <cell r="GI420" t="str">
            <v>Borehole/Well on site, Municipal Yard Supply</v>
          </cell>
          <cell r="GJ420" t="str">
            <v>Always available</v>
          </cell>
          <cell r="GK420" t="str">
            <v>YES</v>
          </cell>
          <cell r="GL420">
            <v>1</v>
          </cell>
          <cell r="GM420">
            <v>20000</v>
          </cell>
          <cell r="GN420" t="str">
            <v>1 x 20kl</v>
          </cell>
          <cell r="GR420" t="str">
            <v>Reticulated for drinking purposes, Reticulated for vegetable garden, Reticulated for water borne sewerage system</v>
          </cell>
          <cell r="GS420" t="str">
            <v>Not needed</v>
          </cell>
          <cell r="GT420" t="str">
            <v/>
          </cell>
          <cell r="GU420">
            <v>38</v>
          </cell>
          <cell r="GV420">
            <v>20</v>
          </cell>
          <cell r="GW420">
            <v>18</v>
          </cell>
          <cell r="GX420">
            <v>0.15</v>
          </cell>
          <cell r="GY420" t="str">
            <v>15</v>
          </cell>
          <cell r="GZ420">
            <v>13</v>
          </cell>
          <cell r="HA420">
            <v>3</v>
          </cell>
          <cell r="HB420">
            <v>0.23076923076923078</v>
          </cell>
          <cell r="HC420">
            <v>0</v>
          </cell>
          <cell r="HD420">
            <v>1</v>
          </cell>
          <cell r="HE420" t="str">
            <v>0</v>
          </cell>
          <cell r="HF420">
            <v>0</v>
          </cell>
          <cell r="HG420" t="str">
            <v>1</v>
          </cell>
          <cell r="HH420">
            <v>1</v>
          </cell>
          <cell r="HI420">
            <v>0</v>
          </cell>
          <cell r="HJ420">
            <v>1</v>
          </cell>
          <cell r="HK420">
            <v>1</v>
          </cell>
          <cell r="HL420">
            <v>1</v>
          </cell>
          <cell r="HM420">
            <v>0</v>
          </cell>
          <cell r="HN420">
            <v>0</v>
          </cell>
          <cell r="HO420" t="str">
            <v>1</v>
          </cell>
          <cell r="HP420">
            <v>1</v>
          </cell>
          <cell r="HQ420" t="str">
            <v>0</v>
          </cell>
          <cell r="HR420">
            <v>6</v>
          </cell>
          <cell r="HS420">
            <v>9</v>
          </cell>
          <cell r="HT420">
            <v>14</v>
          </cell>
          <cell r="HU420">
            <v>5</v>
          </cell>
          <cell r="HW420">
            <v>0</v>
          </cell>
          <cell r="HX420">
            <v>1</v>
          </cell>
          <cell r="HY420" t="str">
            <v>1</v>
          </cell>
          <cell r="HZ420" t="str">
            <v>20</v>
          </cell>
          <cell r="IA420">
            <v>17</v>
          </cell>
          <cell r="IB420">
            <v>0</v>
          </cell>
          <cell r="IC420">
            <v>1</v>
          </cell>
          <cell r="ID420">
            <v>1</v>
          </cell>
          <cell r="IE420">
            <v>1</v>
          </cell>
          <cell r="IF420">
            <v>0</v>
          </cell>
          <cell r="IG420">
            <v>292349.81</v>
          </cell>
          <cell r="IH420" t="str">
            <v>32168181,31</v>
          </cell>
          <cell r="II420" t="str">
            <v>1896</v>
          </cell>
          <cell r="IJ420">
            <v>8452907.0720000006</v>
          </cell>
          <cell r="IK420">
            <v>33899342.836599998</v>
          </cell>
          <cell r="IL420">
            <v>1064143.54</v>
          </cell>
          <cell r="IM420">
            <v>1424064.1033999999</v>
          </cell>
          <cell r="IN420" t="str">
            <v>290644,24</v>
          </cell>
          <cell r="IP420">
            <v>-33608698.596600004</v>
          </cell>
          <cell r="IQ420">
            <v>9.0881671898999997E-3</v>
          </cell>
          <cell r="IS420">
            <v>100</v>
          </cell>
          <cell r="IT420">
            <v>5</v>
          </cell>
          <cell r="IU420" t="str">
            <v>CORRECTIVE MAINTENANCE</v>
          </cell>
        </row>
        <row r="421">
          <cell r="A421" t="str">
            <v>NEW RICHIE OFF-SHOOT PRIMARY SCHOOL</v>
          </cell>
          <cell r="B421" t="str">
            <v>NEW SCHOOL</v>
          </cell>
          <cell r="C421" t="str">
            <v>NOT ON ASSET REGISTER</v>
          </cell>
          <cell r="D421">
            <v>300000037</v>
          </cell>
          <cell r="F421" t="str">
            <v>FRANCES BAARD</v>
          </cell>
          <cell r="G421" t="str">
            <v>SOL PLAATJE</v>
          </cell>
          <cell r="H421" t="str">
            <v>RICHIE</v>
          </cell>
          <cell r="I421" t="str">
            <v>RITCHIE</v>
          </cell>
          <cell r="J421" t="str">
            <v>TBD</v>
          </cell>
          <cell r="K421" t="str">
            <v>TBD</v>
          </cell>
          <cell r="L421" t="str">
            <v>TBD</v>
          </cell>
          <cell r="N421" t="str">
            <v>TBD</v>
          </cell>
          <cell r="O421" t="str">
            <v>TBD</v>
          </cell>
          <cell r="P421" t="str">
            <v>TBD</v>
          </cell>
          <cell r="Q421" t="str">
            <v>TBD</v>
          </cell>
          <cell r="R421" t="str">
            <v>TBD</v>
          </cell>
          <cell r="S421" t="str">
            <v>TBD</v>
          </cell>
          <cell r="T421" t="str">
            <v>NO</v>
          </cell>
          <cell r="U421" t="str">
            <v>URBAN</v>
          </cell>
          <cell r="V421" t="str">
            <v>NEW</v>
          </cell>
          <cell r="W421" t="str">
            <v>TBD</v>
          </cell>
          <cell r="X421">
            <v>4.8</v>
          </cell>
          <cell r="Y421" t="str">
            <v>TBD</v>
          </cell>
          <cell r="AA421" t="str">
            <v>NEW PERMANENT</v>
          </cell>
          <cell r="AG421" t="str">
            <v>PLANNING PHASE</v>
          </cell>
          <cell r="AH421" t="str">
            <v>PUBLIC</v>
          </cell>
          <cell r="AI421" t="str">
            <v>FULL SERVICE SCHOOL IN PLANNING</v>
          </cell>
          <cell r="AJ421" t="str">
            <v>PRIMARY</v>
          </cell>
          <cell r="AK421">
            <v>0</v>
          </cell>
          <cell r="AL421" t="str">
            <v>LARGE PRIMARY</v>
          </cell>
          <cell r="AM421" t="str">
            <v xml:space="preserve">LEVEL 3 PRIMARYSCHOOL </v>
          </cell>
          <cell r="AN421" t="str">
            <v>GRADE R</v>
          </cell>
          <cell r="AO421" t="str">
            <v>GRADE 7</v>
          </cell>
          <cell r="BC421">
            <v>0</v>
          </cell>
          <cell r="FG421" t="str">
            <v>FULL SCHOOL - 26</v>
          </cell>
          <cell r="FJ421" t="str">
            <v>PRIORITISE</v>
          </cell>
          <cell r="FL421">
            <v>55</v>
          </cell>
          <cell r="FN421" t="str">
            <v>OFF SHOOT</v>
          </cell>
          <cell r="FQ421"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W421">
            <v>0</v>
          </cell>
          <cell r="IM421">
            <v>0</v>
          </cell>
        </row>
        <row r="422">
          <cell r="A422" t="str">
            <v>NEW ROODEPAN OFF-SHOOT PRIMARY SCHOOL</v>
          </cell>
          <cell r="B422" t="str">
            <v>NEW SCHOOL</v>
          </cell>
          <cell r="C422" t="str">
            <v>NOT ON ASSET REGISTER</v>
          </cell>
          <cell r="D422">
            <v>300000038</v>
          </cell>
          <cell r="F422" t="str">
            <v>FRANCES BAARD</v>
          </cell>
          <cell r="G422" t="str">
            <v>SOL PLAATJE</v>
          </cell>
          <cell r="H422" t="str">
            <v>KIMBERLEY</v>
          </cell>
          <cell r="I422" t="str">
            <v>ROODEPAN</v>
          </cell>
          <cell r="J422" t="str">
            <v>TBD</v>
          </cell>
          <cell r="K422" t="str">
            <v>TBD</v>
          </cell>
          <cell r="L422" t="str">
            <v>TBD</v>
          </cell>
          <cell r="N422" t="str">
            <v>TBD</v>
          </cell>
          <cell r="O422" t="str">
            <v>TBD</v>
          </cell>
          <cell r="P422" t="str">
            <v>TBD</v>
          </cell>
          <cell r="Q422" t="str">
            <v>TBD</v>
          </cell>
          <cell r="R422" t="str">
            <v>TBD</v>
          </cell>
          <cell r="S422" t="str">
            <v>TBD</v>
          </cell>
          <cell r="T422" t="str">
            <v>NO</v>
          </cell>
          <cell r="U422" t="str">
            <v>URBAN</v>
          </cell>
          <cell r="V422" t="str">
            <v>NEW</v>
          </cell>
          <cell r="W422" t="str">
            <v>TBD</v>
          </cell>
          <cell r="X422">
            <v>2.8</v>
          </cell>
          <cell r="Y422" t="str">
            <v>TBD</v>
          </cell>
          <cell r="AA422" t="str">
            <v>NEW PERMANENT</v>
          </cell>
          <cell r="AG422" t="str">
            <v>PLANNING PHASE</v>
          </cell>
          <cell r="AH422" t="str">
            <v>PUBLIC</v>
          </cell>
          <cell r="AI422" t="str">
            <v>FULL SERVICE SCHOOL IN PLANNING</v>
          </cell>
          <cell r="AJ422" t="str">
            <v>PRIMARY</v>
          </cell>
          <cell r="AK422">
            <v>0</v>
          </cell>
          <cell r="AL422" t="str">
            <v>LARGE PRIMARY</v>
          </cell>
          <cell r="AM422" t="str">
            <v xml:space="preserve">LEVEL 3 PRIMARYSCHOOL </v>
          </cell>
          <cell r="AN422" t="str">
            <v>GRADE R</v>
          </cell>
          <cell r="AO422" t="str">
            <v>GRADE 7</v>
          </cell>
          <cell r="BC422">
            <v>0</v>
          </cell>
          <cell r="FG422" t="str">
            <v>FULL SCHOOL - 27</v>
          </cell>
          <cell r="FJ422" t="str">
            <v>PRIORITISE</v>
          </cell>
          <cell r="FL422">
            <v>56</v>
          </cell>
          <cell r="FN422" t="str">
            <v>OFF SHOOT</v>
          </cell>
          <cell r="FQ422"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W422">
            <v>0</v>
          </cell>
          <cell r="IM422">
            <v>0</v>
          </cell>
        </row>
        <row r="423">
          <cell r="A423" t="str">
            <v>NEW SCHOOL - STATE OF  THE ART SCHOOL REDIRILE</v>
          </cell>
          <cell r="B423" t="str">
            <v>NEW SCHOOL</v>
          </cell>
          <cell r="C423" t="str">
            <v>NOT ON ASSET REGISTER</v>
          </cell>
          <cell r="D423">
            <v>300000029</v>
          </cell>
          <cell r="E423" t="str">
            <v/>
          </cell>
          <cell r="F423" t="str">
            <v>FRANCES BAARD</v>
          </cell>
          <cell r="G423" t="str">
            <v>SOL PLAATJE</v>
          </cell>
          <cell r="H423" t="str">
            <v>KIMBERLEY</v>
          </cell>
          <cell r="I423" t="str">
            <v>GALESHEWE</v>
          </cell>
          <cell r="J423" t="str">
            <v>JONATHAN LIPHUKO STREET, KWANOBANTU, KIMBERLEY</v>
          </cell>
          <cell r="K423" t="str">
            <v>-28.710777</v>
          </cell>
          <cell r="L423" t="str">
            <v>24.738607</v>
          </cell>
          <cell r="N423" t="str">
            <v>TBD</v>
          </cell>
          <cell r="O423" t="str">
            <v>TBD</v>
          </cell>
          <cell r="P423" t="str">
            <v>TBD</v>
          </cell>
          <cell r="Q423" t="str">
            <v>TBD</v>
          </cell>
          <cell r="R423" t="str">
            <v>TBD</v>
          </cell>
          <cell r="S423" t="str">
            <v>TBD</v>
          </cell>
          <cell r="T423" t="str">
            <v>NO</v>
          </cell>
          <cell r="U423" t="str">
            <v>URBAN</v>
          </cell>
          <cell r="V423" t="str">
            <v>NEW</v>
          </cell>
          <cell r="W423" t="str">
            <v>TBD</v>
          </cell>
          <cell r="X423">
            <v>2.8</v>
          </cell>
          <cell r="Y423" t="str">
            <v>TBD</v>
          </cell>
          <cell r="AA423" t="str">
            <v>NEW PERMANENT</v>
          </cell>
          <cell r="AB423" t="str">
            <v/>
          </cell>
          <cell r="AC423" t="str">
            <v/>
          </cell>
          <cell r="AD423" t="str">
            <v/>
          </cell>
          <cell r="AE423" t="str">
            <v/>
          </cell>
          <cell r="AF423" t="str">
            <v/>
          </cell>
          <cell r="AG423" t="str">
            <v>CONSTRUCTION PHASE</v>
          </cell>
          <cell r="AH423" t="str">
            <v>PUBLIC</v>
          </cell>
          <cell r="AI423" t="str">
            <v>FULL SERVICE SCHOOL IN CONSTRUCTION</v>
          </cell>
          <cell r="AJ423" t="str">
            <v>PRIMARY</v>
          </cell>
          <cell r="AK423">
            <v>0</v>
          </cell>
          <cell r="AL423" t="str">
            <v>LARGE PRIMARY</v>
          </cell>
          <cell r="AM423" t="str">
            <v xml:space="preserve">LEVEL 3 PRIMARYSCHOOL </v>
          </cell>
          <cell r="AN423" t="str">
            <v>GRADE R</v>
          </cell>
          <cell r="AO423" t="str">
            <v>GRADE 7</v>
          </cell>
          <cell r="AP423" t="str">
            <v/>
          </cell>
          <cell r="BC423">
            <v>0</v>
          </cell>
          <cell r="BK423" t="str">
            <v>C1</v>
          </cell>
          <cell r="BL423" t="str">
            <v>C1</v>
          </cell>
          <cell r="CW423" t="str">
            <v/>
          </cell>
          <cell r="DO423" t="str">
            <v>862</v>
          </cell>
          <cell r="DP423" t="str">
            <v xml:space="preserve"> </v>
          </cell>
          <cell r="EM423" t="str">
            <v/>
          </cell>
          <cell r="EN423" t="str">
            <v/>
          </cell>
          <cell r="EO423" t="str">
            <v/>
          </cell>
          <cell r="EP423" t="str">
            <v/>
          </cell>
          <cell r="EQ423" t="str">
            <v/>
          </cell>
          <cell r="FG423" t="str">
            <v>FULL SCHOOL - 0</v>
          </cell>
          <cell r="FH423" t="str">
            <v/>
          </cell>
          <cell r="FI423" t="str">
            <v>CONSTRUCTION OF SCHOOL IN PROGRESS</v>
          </cell>
          <cell r="FN423" t="str">
            <v>AREA</v>
          </cell>
          <cell r="FP423">
            <v>0</v>
          </cell>
          <cell r="FR423">
            <v>0</v>
          </cell>
          <cell r="FT423">
            <v>0</v>
          </cell>
          <cell r="FV423">
            <v>0</v>
          </cell>
          <cell r="FW423">
            <v>0</v>
          </cell>
          <cell r="GA423" t="str">
            <v/>
          </cell>
          <cell r="GC423" t="str">
            <v/>
          </cell>
          <cell r="GG423" t="str">
            <v/>
          </cell>
          <cell r="GH423" t="str">
            <v/>
          </cell>
          <cell r="GT423" t="str">
            <v/>
          </cell>
          <cell r="GY423" t="str">
            <v/>
          </cell>
          <cell r="HE423" t="str">
            <v/>
          </cell>
          <cell r="HG423" t="str">
            <v/>
          </cell>
          <cell r="HO423" t="str">
            <v/>
          </cell>
          <cell r="HQ423" t="str">
            <v/>
          </cell>
          <cell r="HY423" t="str">
            <v/>
          </cell>
          <cell r="HZ423" t="str">
            <v/>
          </cell>
          <cell r="IH423" t="str">
            <v/>
          </cell>
          <cell r="II423" t="str">
            <v>TBD</v>
          </cell>
          <cell r="IL423">
            <v>0</v>
          </cell>
          <cell r="IM423">
            <v>0</v>
          </cell>
          <cell r="IN423" t="str">
            <v/>
          </cell>
          <cell r="IS423">
            <v>100</v>
          </cell>
          <cell r="IT423">
            <v>5</v>
          </cell>
          <cell r="IU423" t="str">
            <v>PREVENTATIVE MAINTENANCE</v>
          </cell>
        </row>
        <row r="424">
          <cell r="A424" t="str">
            <v>NEW SNAUSWANE PRIMARY SCHOOL</v>
          </cell>
          <cell r="B424" t="str">
            <v>GOVERNMENT SCHOOL</v>
          </cell>
          <cell r="C424" t="str">
            <v>NCPRP0275</v>
          </cell>
          <cell r="D424">
            <v>300101496</v>
          </cell>
          <cell r="E424" t="str">
            <v/>
          </cell>
          <cell r="F424" t="str">
            <v>JOHN TAOLO GAETSEWE</v>
          </cell>
          <cell r="G424" t="str">
            <v>JOE MOROLONG</v>
          </cell>
          <cell r="H424" t="str">
            <v>KURUMAN</v>
          </cell>
          <cell r="I424" t="str">
            <v>KURUMAN</v>
          </cell>
          <cell r="J424" t="str">
            <v>NO 105B, ELLENDALE, KURUMAN, 8460</v>
          </cell>
          <cell r="K424" t="str">
            <v>-27.273412</v>
          </cell>
          <cell r="L424" t="str">
            <v>23.604705</v>
          </cell>
          <cell r="M424">
            <v>7</v>
          </cell>
          <cell r="N424" t="str">
            <v>ME MALELE</v>
          </cell>
          <cell r="O424" t="str">
            <v>1</v>
          </cell>
          <cell r="P424" t="str">
            <v>NANGADE GIVEN MUKUTU</v>
          </cell>
          <cell r="Q424" t="str">
            <v>0355508115</v>
          </cell>
          <cell r="R424" t="str">
            <v>0822562383</v>
          </cell>
          <cell r="S424" t="str">
            <v>GIVENMUKUTU@GMAIL.COM</v>
          </cell>
          <cell r="T424" t="str">
            <v>TBD</v>
          </cell>
          <cell r="U424" t="str">
            <v>RURAL</v>
          </cell>
          <cell r="V424" t="str">
            <v>FARM ELLENDALE 207</v>
          </cell>
          <cell r="W424" t="str">
            <v>1,7121</v>
          </cell>
          <cell r="X424">
            <v>2.8</v>
          </cell>
          <cell r="Y424" t="str">
            <v>-1,0879</v>
          </cell>
          <cell r="AA424" t="str">
            <v>PERMANENT</v>
          </cell>
          <cell r="AB424" t="str">
            <v/>
          </cell>
          <cell r="AC424" t="str">
            <v/>
          </cell>
          <cell r="AD424" t="str">
            <v>PROVINCIAL</v>
          </cell>
          <cell r="AE424" t="str">
            <v>NO</v>
          </cell>
          <cell r="AF424" t="str">
            <v/>
          </cell>
          <cell r="AG424" t="str">
            <v>OPERATIONAL (LEARNERS AT THE SCHOOL)</v>
          </cell>
          <cell r="AH424" t="str">
            <v>PUBLIC</v>
          </cell>
          <cell r="AI424" t="str">
            <v>PUBLIC ORDINARY SCHOOL</v>
          </cell>
          <cell r="AJ424" t="str">
            <v xml:space="preserve">PRIMARY </v>
          </cell>
          <cell r="AK424">
            <v>209</v>
          </cell>
          <cell r="AL424" t="str">
            <v xml:space="preserve">SMALL PRIMARY </v>
          </cell>
          <cell r="AM424" t="str">
            <v xml:space="preserve">LEVEL 1 PRIMARY SCHOOL </v>
          </cell>
          <cell r="AN424" t="str">
            <v>GRADE R</v>
          </cell>
          <cell r="AO424" t="str">
            <v>GRADE 7</v>
          </cell>
          <cell r="AP424" t="str">
            <v>101</v>
          </cell>
          <cell r="AQ424">
            <v>102</v>
          </cell>
          <cell r="AR424">
            <v>95</v>
          </cell>
          <cell r="AS424">
            <v>113</v>
          </cell>
          <cell r="AT424">
            <v>168</v>
          </cell>
          <cell r="AU424">
            <v>193</v>
          </cell>
          <cell r="AV424">
            <v>196</v>
          </cell>
          <cell r="AW424">
            <v>233</v>
          </cell>
          <cell r="AX424">
            <v>274</v>
          </cell>
          <cell r="AY424">
            <v>213</v>
          </cell>
          <cell r="AZ424">
            <v>201</v>
          </cell>
          <cell r="BA424">
            <v>225</v>
          </cell>
          <cell r="BB424">
            <v>224</v>
          </cell>
          <cell r="BC424">
            <v>209</v>
          </cell>
          <cell r="BE424">
            <v>0</v>
          </cell>
          <cell r="BK424" t="str">
            <v>C3</v>
          </cell>
          <cell r="BL424" t="str">
            <v>C2</v>
          </cell>
          <cell r="BM424" t="str">
            <v>C2</v>
          </cell>
          <cell r="CW424" t="str">
            <v>Enviro Loo, Flush toilet (septic tank)</v>
          </cell>
          <cell r="DO424" t="str">
            <v>525,9</v>
          </cell>
          <cell r="DP424" t="str">
            <v xml:space="preserve"> </v>
          </cell>
          <cell r="EH424">
            <v>2</v>
          </cell>
          <cell r="EM424" t="str">
            <v/>
          </cell>
          <cell r="EN424" t="str">
            <v/>
          </cell>
          <cell r="EO424" t="str">
            <v/>
          </cell>
          <cell r="EP424" t="str">
            <v/>
          </cell>
          <cell r="EQ424" t="str">
            <v/>
          </cell>
          <cell r="FH424" t="str">
            <v/>
          </cell>
          <cell r="FI424" t="str">
            <v/>
          </cell>
          <cell r="FJ424" t="str">
            <v>CHECK CONDITION</v>
          </cell>
          <cell r="FP424">
            <v>0</v>
          </cell>
          <cell r="FR424">
            <v>0</v>
          </cell>
          <cell r="FT424">
            <v>0</v>
          </cell>
          <cell r="FV424">
            <v>0</v>
          </cell>
          <cell r="FW424">
            <v>0</v>
          </cell>
          <cell r="GA424" t="str">
            <v/>
          </cell>
          <cell r="GC424" t="str">
            <v>Yes</v>
          </cell>
          <cell r="GD424">
            <v>0</v>
          </cell>
          <cell r="GE424">
            <v>0</v>
          </cell>
          <cell r="GF424">
            <v>0</v>
          </cell>
          <cell r="GG424" t="str">
            <v>1</v>
          </cell>
          <cell r="GH424" t="str">
            <v>0</v>
          </cell>
          <cell r="GI424" t="str">
            <v>Borehole/Well on site</v>
          </cell>
          <cell r="GJ424" t="str">
            <v>Always available</v>
          </cell>
          <cell r="GK424" t="str">
            <v>YES</v>
          </cell>
          <cell r="GL424">
            <v>2</v>
          </cell>
          <cell r="GM424">
            <v>10000</v>
          </cell>
          <cell r="GN424" t="str">
            <v>2 x 5kl</v>
          </cell>
          <cell r="GR424" t="str">
            <v>Reticulated for drinking purposes, Reticulated for vegetable garden</v>
          </cell>
          <cell r="GS424" t="str">
            <v>Less than 25% needed</v>
          </cell>
          <cell r="GT424" t="str">
            <v/>
          </cell>
          <cell r="GU424">
            <v>20</v>
          </cell>
          <cell r="GV424">
            <v>12</v>
          </cell>
          <cell r="GW424">
            <v>8</v>
          </cell>
          <cell r="GX424">
            <v>0</v>
          </cell>
          <cell r="GY424" t="str">
            <v>6</v>
          </cell>
          <cell r="GZ424">
            <v>8</v>
          </cell>
          <cell r="HA424">
            <v>7</v>
          </cell>
          <cell r="HB424">
            <v>0.875</v>
          </cell>
          <cell r="HC424">
            <v>0</v>
          </cell>
          <cell r="HD424">
            <v>1</v>
          </cell>
          <cell r="HE424" t="str">
            <v>0</v>
          </cell>
          <cell r="HF424">
            <v>0</v>
          </cell>
          <cell r="HG424" t="str">
            <v>0</v>
          </cell>
          <cell r="HH424">
            <v>0</v>
          </cell>
          <cell r="HI424">
            <v>0</v>
          </cell>
          <cell r="HJ424">
            <v>0</v>
          </cell>
          <cell r="HK424">
            <v>0</v>
          </cell>
          <cell r="HL424">
            <v>1</v>
          </cell>
          <cell r="HM424">
            <v>1</v>
          </cell>
          <cell r="HN424">
            <v>0</v>
          </cell>
          <cell r="HO424" t="str">
            <v>0</v>
          </cell>
          <cell r="HP424">
            <v>0</v>
          </cell>
          <cell r="HQ424" t="str">
            <v>0</v>
          </cell>
          <cell r="HR424">
            <v>2</v>
          </cell>
          <cell r="HS424">
            <v>5</v>
          </cell>
          <cell r="HT424">
            <v>8</v>
          </cell>
          <cell r="HU424">
            <v>4</v>
          </cell>
          <cell r="HW424">
            <v>0</v>
          </cell>
          <cell r="HX424">
            <v>1</v>
          </cell>
          <cell r="HY424" t="str">
            <v>1</v>
          </cell>
          <cell r="HZ424" t="str">
            <v>0</v>
          </cell>
          <cell r="IA424">
            <v>7</v>
          </cell>
          <cell r="IB424">
            <v>7</v>
          </cell>
          <cell r="IC424">
            <v>0</v>
          </cell>
          <cell r="ID424">
            <v>0</v>
          </cell>
          <cell r="IE424">
            <v>1</v>
          </cell>
          <cell r="IF424">
            <v>1</v>
          </cell>
          <cell r="IG424">
            <v>1674790.95</v>
          </cell>
          <cell r="IH424" t="str">
            <v>17176953,81</v>
          </cell>
          <cell r="II424" t="str">
            <v>1928</v>
          </cell>
          <cell r="IJ424">
            <v>3172906.0438999999</v>
          </cell>
          <cell r="IK424">
            <v>11131122.1478</v>
          </cell>
          <cell r="IL424">
            <v>2387269.5194000001</v>
          </cell>
          <cell r="IM424">
            <v>3194705.1313999998</v>
          </cell>
          <cell r="IN424" t="str">
            <v>3408214,66</v>
          </cell>
          <cell r="IP424">
            <v>-7722907.4878000002</v>
          </cell>
          <cell r="IQ424">
            <v>0.32455914986000001</v>
          </cell>
          <cell r="IS424">
            <v>100</v>
          </cell>
          <cell r="IT424">
            <v>5</v>
          </cell>
          <cell r="IU424" t="str">
            <v>CORRECTIVE MAINTENANCE</v>
          </cell>
        </row>
        <row r="425">
          <cell r="A425" t="str">
            <v>NEW WRENCHVILLE PRIMARY</v>
          </cell>
          <cell r="B425" t="str">
            <v>GOVERNMENT SCHOOL</v>
          </cell>
          <cell r="C425" t="str">
            <v>NOT ON ASSET REGISTER</v>
          </cell>
          <cell r="D425">
            <v>300057201</v>
          </cell>
          <cell r="E425" t="str">
            <v/>
          </cell>
          <cell r="F425" t="str">
            <v>JOHN TAOLO GAETSEWE</v>
          </cell>
          <cell r="G425" t="str">
            <v>GA-SEGONYANA</v>
          </cell>
          <cell r="H425" t="str">
            <v>KURUMAN</v>
          </cell>
          <cell r="I425" t="str">
            <v>WRENCHVILLE</v>
          </cell>
          <cell r="J425" t="str">
            <v>TO BE UPDATED</v>
          </cell>
          <cell r="K425" t="str">
            <v>-27.442615</v>
          </cell>
          <cell r="L425" t="str">
            <v>23.458274</v>
          </cell>
          <cell r="M425">
            <v>7</v>
          </cell>
          <cell r="N425" t="str">
            <v>ME MALELE</v>
          </cell>
          <cell r="O425" t="str">
            <v>2</v>
          </cell>
          <cell r="P425" t="str">
            <v/>
          </cell>
          <cell r="Q425" t="str">
            <v/>
          </cell>
          <cell r="R425" t="str">
            <v/>
          </cell>
          <cell r="S425" t="str">
            <v/>
          </cell>
          <cell r="T425" t="str">
            <v>NO</v>
          </cell>
          <cell r="U425" t="str">
            <v>URBAN</v>
          </cell>
          <cell r="V425" t="str">
            <v/>
          </cell>
          <cell r="W425" t="str">
            <v>TBD</v>
          </cell>
          <cell r="X425">
            <v>2.8</v>
          </cell>
          <cell r="Y425" t="str">
            <v>N/A</v>
          </cell>
          <cell r="AA425" t="str">
            <v>PERMANENT</v>
          </cell>
          <cell r="AB425" t="str">
            <v/>
          </cell>
          <cell r="AC425" t="str">
            <v/>
          </cell>
          <cell r="AD425" t="str">
            <v>PROVINCIAL</v>
          </cell>
          <cell r="AE425" t="str">
            <v/>
          </cell>
          <cell r="AF425" t="str">
            <v/>
          </cell>
          <cell r="AG425" t="str">
            <v>OPERATIONAL (LEARNERS AT THE SCHOOL)</v>
          </cell>
          <cell r="AH425" t="str">
            <v>PUBLIC</v>
          </cell>
          <cell r="AI425" t="str">
            <v>PUBLIC ORDINARY SCHOOL</v>
          </cell>
          <cell r="AJ425" t="str">
            <v xml:space="preserve">PRIMARY </v>
          </cell>
          <cell r="AK425">
            <v>884</v>
          </cell>
          <cell r="AL425" t="str">
            <v xml:space="preserve">LARGE PRIMARY </v>
          </cell>
          <cell r="AM425" t="str">
            <v xml:space="preserve">LEVEL 5 PRIMARY SCHOOL </v>
          </cell>
          <cell r="AN425" t="str">
            <v>GRADE R</v>
          </cell>
          <cell r="AO425" t="str">
            <v>GRADE 7</v>
          </cell>
          <cell r="AP425" t="str">
            <v/>
          </cell>
          <cell r="AX425">
            <v>0</v>
          </cell>
          <cell r="AY425">
            <v>0</v>
          </cell>
          <cell r="AZ425">
            <v>0</v>
          </cell>
          <cell r="BA425">
            <v>0</v>
          </cell>
          <cell r="BB425">
            <v>0</v>
          </cell>
          <cell r="BC425">
            <v>884</v>
          </cell>
          <cell r="BE425">
            <v>0</v>
          </cell>
          <cell r="BK425" t="str">
            <v/>
          </cell>
          <cell r="BL425" t="str">
            <v/>
          </cell>
          <cell r="BM425" t="str">
            <v>C5</v>
          </cell>
          <cell r="CW425" t="str">
            <v>Flush toilet (municipal)</v>
          </cell>
          <cell r="DO425" t="str">
            <v>1000</v>
          </cell>
          <cell r="DP425" t="str">
            <v xml:space="preserve"> </v>
          </cell>
          <cell r="EH425">
            <v>6</v>
          </cell>
          <cell r="EM425" t="str">
            <v/>
          </cell>
          <cell r="EN425" t="str">
            <v/>
          </cell>
          <cell r="EO425" t="str">
            <v/>
          </cell>
          <cell r="EP425" t="str">
            <v/>
          </cell>
          <cell r="EQ425" t="str">
            <v/>
          </cell>
          <cell r="FG425" t="str">
            <v>FULL SCHOOL - 0</v>
          </cell>
          <cell r="FH425" t="str">
            <v/>
          </cell>
          <cell r="FI425" t="str">
            <v>CONSTRUCTION OF SCHOOL IN PROGRESS</v>
          </cell>
          <cell r="FN425" t="str">
            <v>OFF SHOOT</v>
          </cell>
          <cell r="FP425">
            <v>0</v>
          </cell>
          <cell r="FR425">
            <v>0</v>
          </cell>
          <cell r="FT425">
            <v>0</v>
          </cell>
          <cell r="FV425">
            <v>0</v>
          </cell>
          <cell r="FW425">
            <v>0</v>
          </cell>
          <cell r="GA425" t="str">
            <v/>
          </cell>
          <cell r="GC425" t="str">
            <v/>
          </cell>
          <cell r="GG425" t="str">
            <v/>
          </cell>
          <cell r="GH425" t="str">
            <v/>
          </cell>
          <cell r="GI425" t="str">
            <v>Borehole/Well on site, Municipal Yard Supply</v>
          </cell>
          <cell r="GJ425" t="str">
            <v>Always available</v>
          </cell>
          <cell r="GK425" t="str">
            <v>YES</v>
          </cell>
          <cell r="GL425">
            <v>2</v>
          </cell>
          <cell r="GM425">
            <v>20000</v>
          </cell>
          <cell r="GN425" t="str">
            <v>2 x 10kl</v>
          </cell>
          <cell r="GR425" t="str">
            <v>Reticulated for drinking purposes, Reticulated for vegetable garden, Reticulated for water borne sewerage system</v>
          </cell>
          <cell r="GS425" t="str">
            <v>Not needed</v>
          </cell>
          <cell r="GT425" t="str">
            <v/>
          </cell>
          <cell r="GU425">
            <v>24</v>
          </cell>
          <cell r="GV425">
            <v>20</v>
          </cell>
          <cell r="GW425">
            <v>4</v>
          </cell>
          <cell r="GY425" t="str">
            <v/>
          </cell>
          <cell r="HE425" t="str">
            <v/>
          </cell>
          <cell r="HG425" t="str">
            <v/>
          </cell>
          <cell r="HO425" t="str">
            <v/>
          </cell>
          <cell r="HQ425" t="str">
            <v/>
          </cell>
          <cell r="HY425" t="str">
            <v/>
          </cell>
          <cell r="HZ425" t="str">
            <v/>
          </cell>
          <cell r="IH425" t="str">
            <v/>
          </cell>
          <cell r="II425" t="str">
            <v>TBD</v>
          </cell>
          <cell r="IK425">
            <v>0</v>
          </cell>
          <cell r="IL425">
            <v>0</v>
          </cell>
          <cell r="IM425">
            <v>0</v>
          </cell>
          <cell r="IN425" t="str">
            <v/>
          </cell>
          <cell r="IP425">
            <v>0</v>
          </cell>
          <cell r="IS425">
            <v>100</v>
          </cell>
          <cell r="IT425">
            <v>5</v>
          </cell>
          <cell r="IU425" t="str">
            <v>PREVENTATIVE MAINTENANCE</v>
          </cell>
        </row>
        <row r="426">
          <cell r="A426" t="str">
            <v>NEWTON PRIMÊRE SKOOL</v>
          </cell>
          <cell r="B426" t="str">
            <v>GOVERNMENT SCHOOL</v>
          </cell>
          <cell r="C426" t="str">
            <v>NCPRP0391</v>
          </cell>
          <cell r="D426">
            <v>300013211</v>
          </cell>
          <cell r="E426" t="str">
            <v/>
          </cell>
          <cell r="F426" t="str">
            <v>FRANCES BAARD</v>
          </cell>
          <cell r="G426" t="str">
            <v>SOL PLAATJE</v>
          </cell>
          <cell r="H426" t="str">
            <v>KIMBERLEY</v>
          </cell>
          <cell r="I426" t="str">
            <v>NEWPARK</v>
          </cell>
          <cell r="J426" t="str">
            <v>HALKETT ROAD, , NEW PARK, 8301</v>
          </cell>
          <cell r="K426" t="str">
            <v>-28.747076</v>
          </cell>
          <cell r="L426" t="str">
            <v>24.751014</v>
          </cell>
          <cell r="M426">
            <v>4</v>
          </cell>
          <cell r="N426" t="str">
            <v>SS DUSTILE</v>
          </cell>
          <cell r="O426" t="str">
            <v>5</v>
          </cell>
          <cell r="P426" t="str">
            <v>BOON BOONZAIER</v>
          </cell>
          <cell r="Q426" t="str">
            <v>0836523540</v>
          </cell>
          <cell r="R426" t="str">
            <v>0836523540</v>
          </cell>
          <cell r="S426" t="str">
            <v>NEWTONPS@MWEB.CO.ZA</v>
          </cell>
          <cell r="T426" t="str">
            <v>NO</v>
          </cell>
          <cell r="U426" t="str">
            <v>URBAN</v>
          </cell>
          <cell r="V426" t="str">
            <v>4286</v>
          </cell>
          <cell r="W426" t="str">
            <v>5,2229</v>
          </cell>
          <cell r="X426">
            <v>2.8</v>
          </cell>
          <cell r="Y426" t="str">
            <v>2,4229</v>
          </cell>
          <cell r="AA426" t="str">
            <v>PERMANENT</v>
          </cell>
          <cell r="AB426" t="str">
            <v/>
          </cell>
          <cell r="AC426" t="str">
            <v/>
          </cell>
          <cell r="AD426" t="str">
            <v>PROVINCIAL</v>
          </cell>
          <cell r="AE426" t="str">
            <v/>
          </cell>
          <cell r="AF426" t="str">
            <v/>
          </cell>
          <cell r="AG426" t="str">
            <v>OPERATIONAL (LEARNERS AT THE SCHOOL)</v>
          </cell>
          <cell r="AH426" t="str">
            <v>PUBLIC</v>
          </cell>
          <cell r="AI426" t="str">
            <v>PUBLIC ORDINARY SCHOOL</v>
          </cell>
          <cell r="AJ426" t="str">
            <v xml:space="preserve">PRIMARY </v>
          </cell>
          <cell r="AK426">
            <v>1176</v>
          </cell>
          <cell r="AL426" t="str">
            <v xml:space="preserve">MEGA PRIMARY </v>
          </cell>
          <cell r="AM426" t="str">
            <v xml:space="preserve">LEVEL 4 PRIMARY SCHOOL </v>
          </cell>
          <cell r="AN426" t="str">
            <v>GRADE R</v>
          </cell>
          <cell r="AO426" t="str">
            <v>GRADE 7</v>
          </cell>
          <cell r="AP426" t="str">
            <v>1026</v>
          </cell>
          <cell r="AQ426">
            <v>1013</v>
          </cell>
          <cell r="AR426">
            <v>1033</v>
          </cell>
          <cell r="AS426">
            <v>810</v>
          </cell>
          <cell r="AT426">
            <v>816</v>
          </cell>
          <cell r="AU426">
            <v>806</v>
          </cell>
          <cell r="AV426">
            <v>1000</v>
          </cell>
          <cell r="AW426">
            <v>1036</v>
          </cell>
          <cell r="AX426">
            <v>1273</v>
          </cell>
          <cell r="AY426">
            <v>1114</v>
          </cell>
          <cell r="AZ426">
            <v>1105</v>
          </cell>
          <cell r="BA426">
            <v>1122</v>
          </cell>
          <cell r="BB426">
            <v>1142</v>
          </cell>
          <cell r="BC426">
            <v>1176</v>
          </cell>
          <cell r="BE426">
            <v>0</v>
          </cell>
          <cell r="BK426" t="str">
            <v>C3</v>
          </cell>
          <cell r="BL426" t="str">
            <v>C4</v>
          </cell>
          <cell r="BM426" t="str">
            <v>C4</v>
          </cell>
          <cell r="CW426" t="str">
            <v>Flush toilet (municipal)</v>
          </cell>
          <cell r="DO426" t="str">
            <v>950,84</v>
          </cell>
          <cell r="DP426" t="str">
            <v xml:space="preserve"> </v>
          </cell>
          <cell r="EH426">
            <v>11</v>
          </cell>
          <cell r="EM426" t="str">
            <v>YES</v>
          </cell>
          <cell r="EN426" t="str">
            <v/>
          </cell>
          <cell r="EO426" t="str">
            <v/>
          </cell>
          <cell r="EP426" t="str">
            <v/>
          </cell>
          <cell r="EQ426" t="str">
            <v/>
          </cell>
          <cell r="FH426" t="str">
            <v/>
          </cell>
          <cell r="FI426" t="str">
            <v/>
          </cell>
          <cell r="FP426">
            <v>0</v>
          </cell>
          <cell r="FR426">
            <v>0</v>
          </cell>
          <cell r="FT426">
            <v>0</v>
          </cell>
          <cell r="FV426">
            <v>0</v>
          </cell>
          <cell r="FW426">
            <v>0</v>
          </cell>
          <cell r="GA426" t="str">
            <v/>
          </cell>
          <cell r="GC426" t="str">
            <v>Yes</v>
          </cell>
          <cell r="GD426">
            <v>0</v>
          </cell>
          <cell r="GE426">
            <v>0</v>
          </cell>
          <cell r="GF426">
            <v>0</v>
          </cell>
          <cell r="GG426" t="str">
            <v>0</v>
          </cell>
          <cell r="GH426" t="str">
            <v>0</v>
          </cell>
          <cell r="GI426" t="str">
            <v>Municipal Yard Supply</v>
          </cell>
          <cell r="GJ426" t="str">
            <v>Always available</v>
          </cell>
          <cell r="GK426" t="str">
            <v>YES</v>
          </cell>
          <cell r="GL426">
            <v>6</v>
          </cell>
          <cell r="GM426">
            <v>60000</v>
          </cell>
          <cell r="GN426" t="str">
            <v>6 x 10kl</v>
          </cell>
          <cell r="GR426" t="str">
            <v>Reticulated for drinking purposes, Reticulated for water borne sewerage system, Reticulated for watering of sport fields and gardens</v>
          </cell>
          <cell r="GS426" t="str">
            <v>Less than 25% needed</v>
          </cell>
          <cell r="GT426" t="str">
            <v/>
          </cell>
          <cell r="GU426">
            <v>33</v>
          </cell>
          <cell r="GV426">
            <v>24</v>
          </cell>
          <cell r="GW426">
            <v>9</v>
          </cell>
          <cell r="GX426">
            <v>8.3333333333333329E-2</v>
          </cell>
          <cell r="GY426" t="str">
            <v>37</v>
          </cell>
          <cell r="GZ426">
            <v>13</v>
          </cell>
          <cell r="HA426">
            <v>2</v>
          </cell>
          <cell r="HB426">
            <v>0.15384615384615385</v>
          </cell>
          <cell r="HC426">
            <v>0</v>
          </cell>
          <cell r="HD426">
            <v>1</v>
          </cell>
          <cell r="HE426" t="str">
            <v>0</v>
          </cell>
          <cell r="HF426">
            <v>1</v>
          </cell>
          <cell r="HG426" t="str">
            <v>1</v>
          </cell>
          <cell r="HH426">
            <v>1</v>
          </cell>
          <cell r="HI426">
            <v>0</v>
          </cell>
          <cell r="HJ426">
            <v>1</v>
          </cell>
          <cell r="HK426">
            <v>1</v>
          </cell>
          <cell r="HL426">
            <v>1</v>
          </cell>
          <cell r="HM426">
            <v>0</v>
          </cell>
          <cell r="HN426">
            <v>1</v>
          </cell>
          <cell r="HO426" t="str">
            <v>1</v>
          </cell>
          <cell r="HP426">
            <v>1</v>
          </cell>
          <cell r="HQ426" t="str">
            <v>0</v>
          </cell>
          <cell r="HR426">
            <v>16</v>
          </cell>
          <cell r="HS426">
            <v>25</v>
          </cell>
          <cell r="HT426">
            <v>14</v>
          </cell>
          <cell r="HU426">
            <v>5</v>
          </cell>
          <cell r="HW426">
            <v>0</v>
          </cell>
          <cell r="HX426">
            <v>0</v>
          </cell>
          <cell r="HY426" t="str">
            <v>0</v>
          </cell>
          <cell r="HZ426" t="str">
            <v>37</v>
          </cell>
          <cell r="IA426">
            <v>39</v>
          </cell>
          <cell r="IB426">
            <v>2</v>
          </cell>
          <cell r="IC426">
            <v>12</v>
          </cell>
          <cell r="ID426">
            <v>12</v>
          </cell>
          <cell r="IE426">
            <v>1</v>
          </cell>
          <cell r="IF426">
            <v>0</v>
          </cell>
          <cell r="IG426">
            <v>211069.82990000001</v>
          </cell>
          <cell r="IH426" t="str">
            <v>70123147,53</v>
          </cell>
          <cell r="II426" t="str">
            <v>1984</v>
          </cell>
          <cell r="IJ426">
            <v>37429691.119999997</v>
          </cell>
          <cell r="IK426">
            <v>74453308.592199996</v>
          </cell>
          <cell r="IL426">
            <v>1584791.2448</v>
          </cell>
          <cell r="IM426">
            <v>2120808.1789000002</v>
          </cell>
          <cell r="IN426" t="str">
            <v>211069,8299</v>
          </cell>
          <cell r="IP426">
            <v>-74242238.7623</v>
          </cell>
          <cell r="IQ426">
            <v>4.4065973896999996E-3</v>
          </cell>
          <cell r="IS426">
            <v>100</v>
          </cell>
          <cell r="IT426">
            <v>5</v>
          </cell>
          <cell r="IU426" t="str">
            <v>PREVENTATIVE MAINTENANCE</v>
          </cell>
        </row>
        <row r="427">
          <cell r="A427" t="str">
            <v>NICO BEKKER INTERMEDIATE SCHOOL</v>
          </cell>
          <cell r="B427" t="str">
            <v>GOVERNMENT SCHOOL</v>
          </cell>
          <cell r="C427" t="str">
            <v>NCPRP0791, 0829, 0875, 1265, 2133</v>
          </cell>
          <cell r="D427">
            <v>300033308</v>
          </cell>
          <cell r="E427" t="str">
            <v>HOUSE NICO BEKKER</v>
          </cell>
          <cell r="F427" t="str">
            <v>NAMAKWA</v>
          </cell>
          <cell r="G427" t="str">
            <v>KAROO HOOGLAND</v>
          </cell>
          <cell r="H427" t="str">
            <v>WILLISTON</v>
          </cell>
          <cell r="I427" t="str">
            <v>WILLISTON</v>
          </cell>
          <cell r="J427" t="str">
            <v>HOOP STREET, WILLISTON, 8920</v>
          </cell>
          <cell r="K427" t="str">
            <v>-31.345178</v>
          </cell>
          <cell r="L427" t="str">
            <v>20.925391</v>
          </cell>
          <cell r="M427">
            <v>4</v>
          </cell>
          <cell r="N427" t="str">
            <v>GH VAN ROOI</v>
          </cell>
          <cell r="O427" t="str">
            <v>4</v>
          </cell>
          <cell r="P427" t="str">
            <v>WILLIAM FRANCIS POHLMAN</v>
          </cell>
          <cell r="Q427" t="str">
            <v>0533913047</v>
          </cell>
          <cell r="R427" t="str">
            <v>0733184506</v>
          </cell>
          <cell r="S427" t="str">
            <v>NICOBEKKERPRIMARY@GMAIL.COM</v>
          </cell>
          <cell r="T427" t="str">
            <v>TBD</v>
          </cell>
          <cell r="U427" t="str">
            <v>URBAN</v>
          </cell>
          <cell r="V427" t="str">
            <v>19241</v>
          </cell>
          <cell r="W427" t="str">
            <v>8,7782</v>
          </cell>
          <cell r="X427">
            <v>2.8</v>
          </cell>
          <cell r="Y427" t="str">
            <v>5,9782</v>
          </cell>
          <cell r="AA427" t="str">
            <v>PERMANENT</v>
          </cell>
          <cell r="AB427" t="str">
            <v/>
          </cell>
          <cell r="AD427" t="str">
            <v>PROVINCIAL</v>
          </cell>
          <cell r="AE427" t="str">
            <v>YES</v>
          </cell>
          <cell r="AF427" t="str">
            <v/>
          </cell>
          <cell r="AG427" t="str">
            <v>OPERATIONAL (LEARNERS AT THE SCHOOL)</v>
          </cell>
          <cell r="AH427" t="str">
            <v>PUBLIC</v>
          </cell>
          <cell r="AI427" t="str">
            <v>PUBLIC ORDINARY SCHOOL</v>
          </cell>
          <cell r="AJ427" t="str">
            <v xml:space="preserve">PRIMARY </v>
          </cell>
          <cell r="AK427">
            <v>585</v>
          </cell>
          <cell r="AL427" t="str">
            <v xml:space="preserve">MEDIUM PRIMARY </v>
          </cell>
          <cell r="AM427" t="str">
            <v xml:space="preserve">LEVEL 2 PRIMARY SCHOOL </v>
          </cell>
          <cell r="AN427" t="str">
            <v>GRADE R</v>
          </cell>
          <cell r="AO427" t="str">
            <v>GRADE 7</v>
          </cell>
          <cell r="AP427" t="str">
            <v>547</v>
          </cell>
          <cell r="AQ427">
            <v>541</v>
          </cell>
          <cell r="AR427">
            <v>535</v>
          </cell>
          <cell r="AS427">
            <v>502</v>
          </cell>
          <cell r="AT427">
            <v>483</v>
          </cell>
          <cell r="AU427">
            <v>477</v>
          </cell>
          <cell r="AV427">
            <v>481</v>
          </cell>
          <cell r="AW427">
            <v>476</v>
          </cell>
          <cell r="AX427">
            <v>551</v>
          </cell>
          <cell r="AY427">
            <v>588</v>
          </cell>
          <cell r="AZ427">
            <v>601</v>
          </cell>
          <cell r="BA427">
            <v>612</v>
          </cell>
          <cell r="BB427">
            <v>585</v>
          </cell>
          <cell r="BC427">
            <v>585</v>
          </cell>
          <cell r="BE427">
            <v>0</v>
          </cell>
          <cell r="BK427" t="str">
            <v>C3</v>
          </cell>
          <cell r="BL427" t="str">
            <v>C3</v>
          </cell>
          <cell r="BM427" t="str">
            <v>C3</v>
          </cell>
          <cell r="CW427" t="str">
            <v>Flush toilet (municipal)</v>
          </cell>
          <cell r="DO427" t="str">
            <v>1359,16</v>
          </cell>
          <cell r="DP427" t="str">
            <v xml:space="preserve"> </v>
          </cell>
          <cell r="EH427">
            <v>3</v>
          </cell>
          <cell r="EM427" t="str">
            <v>YES</v>
          </cell>
          <cell r="EN427" t="str">
            <v/>
          </cell>
          <cell r="EO427" t="str">
            <v/>
          </cell>
          <cell r="EP427" t="str">
            <v/>
          </cell>
          <cell r="EQ427" t="str">
            <v/>
          </cell>
          <cell r="FG427" t="str">
            <v>INAPPROPRIATE STRUCTURES</v>
          </cell>
          <cell r="FH427" t="str">
            <v>75% REPLACEMENT - FIBRE CEMENT</v>
          </cell>
          <cell r="FI427" t="str">
            <v>WORST SCHOOLS LIST</v>
          </cell>
          <cell r="FJ427" t="str">
            <v>PRIORITISE</v>
          </cell>
          <cell r="FL427">
            <v>35</v>
          </cell>
          <cell r="FN427" t="str">
            <v>REPLACEMENT</v>
          </cell>
          <cell r="FO427" t="str">
            <v>REPLACE FIBRE CEMENT STRUCTURES</v>
          </cell>
          <cell r="FP427">
            <v>29891320.7392</v>
          </cell>
          <cell r="FR427">
            <v>29891320.7392</v>
          </cell>
          <cell r="FT427">
            <v>29891320.7392</v>
          </cell>
          <cell r="FV427">
            <v>29891320.7392</v>
          </cell>
          <cell r="FW427">
            <v>119565282.9568</v>
          </cell>
          <cell r="GB427">
            <v>65991990.367399998</v>
          </cell>
          <cell r="GC427" t="str">
            <v>Yes</v>
          </cell>
          <cell r="GD427">
            <v>24</v>
          </cell>
          <cell r="GE427">
            <v>35</v>
          </cell>
          <cell r="GF427">
            <v>0</v>
          </cell>
          <cell r="GG427" t="str">
            <v>0</v>
          </cell>
          <cell r="GH427" t="str">
            <v>0</v>
          </cell>
          <cell r="GI427" t="str">
            <v>Municipal Yard Supply</v>
          </cell>
          <cell r="GJ427" t="str">
            <v>Less than 100%</v>
          </cell>
          <cell r="GK427" t="str">
            <v>YES</v>
          </cell>
          <cell r="GL427">
            <v>1</v>
          </cell>
          <cell r="GM427">
            <v>5000</v>
          </cell>
          <cell r="GN427" t="str">
            <v>1 x 5kl</v>
          </cell>
          <cell r="GR427" t="str">
            <v>Reticulated for drinking purposes, Reticulated for vegetable garden, Reticulated for water borne sewerage system</v>
          </cell>
          <cell r="GS427" t="str">
            <v>Less than 25% needed</v>
          </cell>
          <cell r="GT427" t="str">
            <v/>
          </cell>
          <cell r="GU427">
            <v>18</v>
          </cell>
          <cell r="GV427">
            <v>16</v>
          </cell>
          <cell r="GW427">
            <v>2</v>
          </cell>
          <cell r="GX427">
            <v>0</v>
          </cell>
          <cell r="GY427" t="str">
            <v>17</v>
          </cell>
          <cell r="GZ427">
            <v>9</v>
          </cell>
          <cell r="HA427">
            <v>0</v>
          </cell>
          <cell r="HB427">
            <v>0</v>
          </cell>
          <cell r="HC427">
            <v>0</v>
          </cell>
          <cell r="HD427">
            <v>1</v>
          </cell>
          <cell r="HE427" t="str">
            <v>0</v>
          </cell>
          <cell r="HF427">
            <v>0</v>
          </cell>
          <cell r="HG427" t="str">
            <v>0</v>
          </cell>
          <cell r="HH427">
            <v>1</v>
          </cell>
          <cell r="HI427">
            <v>1</v>
          </cell>
          <cell r="HJ427">
            <v>0</v>
          </cell>
          <cell r="HK427">
            <v>0</v>
          </cell>
          <cell r="HL427">
            <v>1</v>
          </cell>
          <cell r="HM427">
            <v>1</v>
          </cell>
          <cell r="HN427">
            <v>0</v>
          </cell>
          <cell r="HO427" t="str">
            <v>0</v>
          </cell>
          <cell r="HP427">
            <v>0</v>
          </cell>
          <cell r="HQ427" t="str">
            <v>0</v>
          </cell>
          <cell r="HR427">
            <v>8</v>
          </cell>
          <cell r="HS427">
            <v>6</v>
          </cell>
          <cell r="HT427">
            <v>10</v>
          </cell>
          <cell r="HU427">
            <v>4</v>
          </cell>
          <cell r="HW427">
            <v>0</v>
          </cell>
          <cell r="HX427">
            <v>1</v>
          </cell>
          <cell r="HY427" t="str">
            <v>1</v>
          </cell>
          <cell r="HZ427" t="str">
            <v>14</v>
          </cell>
          <cell r="IA427">
            <v>15</v>
          </cell>
          <cell r="IB427">
            <v>1</v>
          </cell>
          <cell r="IC427">
            <v>0</v>
          </cell>
          <cell r="ID427">
            <v>0</v>
          </cell>
          <cell r="IE427">
            <v>1</v>
          </cell>
          <cell r="IF427">
            <v>1</v>
          </cell>
          <cell r="IG427">
            <v>84054.16</v>
          </cell>
          <cell r="IH427" t="str">
            <v>21568453,65</v>
          </cell>
          <cell r="II427" t="str">
            <v>1998</v>
          </cell>
          <cell r="IJ427">
            <v>7403567.0519000003</v>
          </cell>
          <cell r="IK427">
            <v>95651117.858400002</v>
          </cell>
          <cell r="IL427">
            <v>764894.0919</v>
          </cell>
          <cell r="IM427">
            <v>1023600.8379</v>
          </cell>
          <cell r="IN427" t="str">
            <v>2224594,05</v>
          </cell>
          <cell r="IP427">
            <v>-93426523.808400005</v>
          </cell>
          <cell r="IQ427">
            <v>4.4166156105999999E-2</v>
          </cell>
          <cell r="IS427">
            <v>100</v>
          </cell>
          <cell r="IT427">
            <v>5</v>
          </cell>
          <cell r="IU427" t="str">
            <v>PREVENTATIVE MAINTENANCE</v>
          </cell>
        </row>
        <row r="428">
          <cell r="A428" t="str">
            <v>NIEUWOUDTVILLE AKADEMIE</v>
          </cell>
          <cell r="B428" t="str">
            <v>PRIVATE SCHOOL</v>
          </cell>
          <cell r="C428" t="str">
            <v>NOT ON ASSET REGISTER</v>
          </cell>
          <cell r="D428">
            <v>300031213</v>
          </cell>
          <cell r="E428" t="str">
            <v/>
          </cell>
          <cell r="F428" t="str">
            <v>NAMAKWA</v>
          </cell>
          <cell r="G428" t="str">
            <v>HANTAM</v>
          </cell>
          <cell r="H428" t="str">
            <v>NIEUWOUDTVILLE</v>
          </cell>
          <cell r="I428" t="str">
            <v>NIEUWOUDTVILLE</v>
          </cell>
          <cell r="J428" t="str">
            <v>WYLAND STREET, NIEUWOUDTVILLE, 8180</v>
          </cell>
          <cell r="K428" t="str">
            <v>-31.381937</v>
          </cell>
          <cell r="L428" t="str">
            <v>19.120096</v>
          </cell>
          <cell r="N428" t="str">
            <v>PRIVATE</v>
          </cell>
          <cell r="O428" t="str">
            <v>PRIVATE</v>
          </cell>
          <cell r="P428" t="str">
            <v>BETSIE VOLLGRAAFF</v>
          </cell>
          <cell r="Q428" t="str">
            <v>0272181444</v>
          </cell>
          <cell r="R428" t="str">
            <v>837722918</v>
          </cell>
          <cell r="S428" t="str">
            <v>NIEUWOUDTVILLEAKADEMIE@GMAIL.COM</v>
          </cell>
          <cell r="T428" t="str">
            <v>PRIVATE</v>
          </cell>
          <cell r="U428" t="str">
            <v>URBAN</v>
          </cell>
          <cell r="V428" t="str">
            <v/>
          </cell>
          <cell r="W428" t="str">
            <v>PRIVATE</v>
          </cell>
          <cell r="X428">
            <v>2.8</v>
          </cell>
          <cell r="Y428" t="str">
            <v>N/A</v>
          </cell>
          <cell r="AA428" t="str">
            <v>PRIVATE SCHOOL</v>
          </cell>
          <cell r="AB428" t="str">
            <v>PRIVATE</v>
          </cell>
          <cell r="AC428" t="str">
            <v>PRIVATE</v>
          </cell>
          <cell r="AD428" t="str">
            <v>PRIVATE</v>
          </cell>
          <cell r="AE428" t="str">
            <v>PRIVATE</v>
          </cell>
          <cell r="AF428" t="str">
            <v/>
          </cell>
          <cell r="AG428" t="str">
            <v>OPERATIONAL (LEARNERS AT THE SCHOOL)</v>
          </cell>
          <cell r="AH428" t="str">
            <v>PRIVATE</v>
          </cell>
          <cell r="AI428" t="str">
            <v xml:space="preserve">INDEPENDENT </v>
          </cell>
          <cell r="AJ428" t="str">
            <v xml:space="preserve">INDEPENDENT </v>
          </cell>
          <cell r="AK428">
            <v>10</v>
          </cell>
          <cell r="AL428" t="str">
            <v xml:space="preserve">MICRO INDEPENDENT </v>
          </cell>
          <cell r="AM428" t="str">
            <v>INDEPENDENT SCHOOL</v>
          </cell>
          <cell r="AN428" t="str">
            <v>GRADE R</v>
          </cell>
          <cell r="AO428" t="str">
            <v>GRADE 5</v>
          </cell>
          <cell r="AP428" t="str">
            <v/>
          </cell>
          <cell r="BC428">
            <v>10</v>
          </cell>
          <cell r="BK428" t="str">
            <v>C4</v>
          </cell>
          <cell r="BL428" t="str">
            <v>C4</v>
          </cell>
          <cell r="BM428" t="str">
            <v>C4</v>
          </cell>
          <cell r="CW428" t="str">
            <v/>
          </cell>
          <cell r="DO428" t="str">
            <v/>
          </cell>
          <cell r="DP428" t="str">
            <v xml:space="preserve"> </v>
          </cell>
          <cell r="EM428" t="str">
            <v/>
          </cell>
          <cell r="EN428" t="str">
            <v/>
          </cell>
          <cell r="EO428" t="str">
            <v/>
          </cell>
          <cell r="EP428" t="str">
            <v/>
          </cell>
          <cell r="EQ428" t="str">
            <v/>
          </cell>
          <cell r="FH428" t="str">
            <v/>
          </cell>
          <cell r="FI428" t="str">
            <v/>
          </cell>
          <cell r="FP428">
            <v>0</v>
          </cell>
          <cell r="FR428">
            <v>0</v>
          </cell>
          <cell r="FT428">
            <v>0</v>
          </cell>
          <cell r="FV428">
            <v>0</v>
          </cell>
          <cell r="FW428">
            <v>0</v>
          </cell>
          <cell r="GA428" t="str">
            <v/>
          </cell>
          <cell r="GC428" t="str">
            <v/>
          </cell>
          <cell r="GG428" t="str">
            <v/>
          </cell>
          <cell r="GH428" t="str">
            <v/>
          </cell>
          <cell r="GT428" t="str">
            <v/>
          </cell>
          <cell r="GY428" t="str">
            <v/>
          </cell>
          <cell r="HE428" t="str">
            <v/>
          </cell>
          <cell r="HG428" t="str">
            <v/>
          </cell>
          <cell r="HO428" t="str">
            <v/>
          </cell>
          <cell r="HQ428" t="str">
            <v/>
          </cell>
          <cell r="HY428" t="str">
            <v/>
          </cell>
          <cell r="HZ428" t="str">
            <v/>
          </cell>
          <cell r="IH428" t="str">
            <v/>
          </cell>
          <cell r="II428" t="str">
            <v>TBD</v>
          </cell>
          <cell r="IJ428">
            <v>0</v>
          </cell>
          <cell r="IK428">
            <v>0</v>
          </cell>
          <cell r="IL428">
            <v>0</v>
          </cell>
          <cell r="IM428">
            <v>0</v>
          </cell>
          <cell r="IN428" t="str">
            <v/>
          </cell>
          <cell r="IP428">
            <v>0</v>
          </cell>
          <cell r="IS428">
            <v>100</v>
          </cell>
          <cell r="IT428">
            <v>5</v>
          </cell>
          <cell r="IU428" t="str">
            <v>PREVENTATIVE MAINTENANCE</v>
          </cell>
        </row>
        <row r="429">
          <cell r="A429" t="str">
            <v>NJ HEYNS SPESIALE SKOOL</v>
          </cell>
          <cell r="B429" t="str">
            <v>SPECIAL SCHOOL</v>
          </cell>
          <cell r="C429" t="str">
            <v>NCPRP0484, 0609</v>
          </cell>
          <cell r="D429">
            <v>300010707</v>
          </cell>
          <cell r="E429" t="str">
            <v/>
          </cell>
          <cell r="F429" t="str">
            <v>FRANCES BAARD</v>
          </cell>
          <cell r="G429" t="str">
            <v>SOL PLAATJE</v>
          </cell>
          <cell r="H429" t="str">
            <v>KIMBERLEY</v>
          </cell>
          <cell r="I429" t="str">
            <v>SOUTHRIDGE</v>
          </cell>
          <cell r="J429" t="str">
            <v>23, MACDOUGAL STREET, MONUMENT HOOGTE, 8301</v>
          </cell>
          <cell r="K429" t="str">
            <v xml:space="preserve">-28.767514           </v>
          </cell>
          <cell r="L429" t="str">
            <v>24.760260</v>
          </cell>
          <cell r="M429">
            <v>1</v>
          </cell>
          <cell r="N429" t="str">
            <v>B JAMMER</v>
          </cell>
          <cell r="O429" t="str">
            <v>0</v>
          </cell>
          <cell r="P429" t="str">
            <v>MARTHINUS ALBERTUS VAN WYK</v>
          </cell>
          <cell r="Q429" t="str">
            <v>0538313132</v>
          </cell>
          <cell r="R429" t="str">
            <v>0834480742</v>
          </cell>
          <cell r="S429" t="str">
            <v>NJHEYNS@ABSAMAIL.CO.ZA</v>
          </cell>
          <cell r="T429" t="str">
            <v>TBD</v>
          </cell>
          <cell r="U429" t="str">
            <v>URBAN</v>
          </cell>
          <cell r="V429" t="str">
            <v>3125</v>
          </cell>
          <cell r="W429" t="str">
            <v>10,4216</v>
          </cell>
          <cell r="X429">
            <v>4.8</v>
          </cell>
          <cell r="Y429" t="str">
            <v>5,6216</v>
          </cell>
          <cell r="AA429" t="str">
            <v>PERMANENT</v>
          </cell>
          <cell r="AB429" t="str">
            <v/>
          </cell>
          <cell r="AC429" t="str">
            <v/>
          </cell>
          <cell r="AD429" t="str">
            <v>LOCAL GOVERNMENT</v>
          </cell>
          <cell r="AE429" t="str">
            <v>NO</v>
          </cell>
          <cell r="AF429" t="str">
            <v/>
          </cell>
          <cell r="AG429" t="str">
            <v>OPERATIONAL (LEARNERS AT THE SCHOOL)</v>
          </cell>
          <cell r="AH429" t="str">
            <v>PUBLIC</v>
          </cell>
          <cell r="AI429" t="str">
            <v>SPECIAL NEEDS EDUCATION</v>
          </cell>
          <cell r="AJ429" t="str">
            <v>SPECIAL SCHOOL</v>
          </cell>
          <cell r="AK429">
            <v>525</v>
          </cell>
          <cell r="AL429" t="str">
            <v>MEDIUM SPECIAL SCHOOL</v>
          </cell>
          <cell r="AM429" t="str">
            <v>SPECIAL SCHOOL</v>
          </cell>
          <cell r="AN429" t="str">
            <v>GRADE 7</v>
          </cell>
          <cell r="AO429" t="str">
            <v>GRADE 10</v>
          </cell>
          <cell r="AP429" t="str">
            <v/>
          </cell>
          <cell r="AY429">
            <v>0</v>
          </cell>
          <cell r="AZ429">
            <v>0</v>
          </cell>
          <cell r="BA429">
            <v>0</v>
          </cell>
          <cell r="BB429">
            <v>516</v>
          </cell>
          <cell r="BC429">
            <v>525</v>
          </cell>
          <cell r="BE429">
            <v>0</v>
          </cell>
          <cell r="BK429" t="str">
            <v>C4</v>
          </cell>
          <cell r="BL429" t="str">
            <v>C4</v>
          </cell>
          <cell r="BM429" t="str">
            <v>C4</v>
          </cell>
          <cell r="CW429" t="str">
            <v>Flush toilet (municipal)</v>
          </cell>
          <cell r="DO429" t="str">
            <v>2000</v>
          </cell>
          <cell r="DP429" t="str">
            <v xml:space="preserve"> </v>
          </cell>
          <cell r="EH429">
            <v>10</v>
          </cell>
          <cell r="EM429" t="str">
            <v/>
          </cell>
          <cell r="EN429" t="str">
            <v/>
          </cell>
          <cell r="EO429" t="str">
            <v/>
          </cell>
          <cell r="EP429" t="str">
            <v/>
          </cell>
          <cell r="EQ429" t="str">
            <v/>
          </cell>
          <cell r="FH429" t="str">
            <v/>
          </cell>
          <cell r="FI429" t="str">
            <v/>
          </cell>
          <cell r="FP429">
            <v>0</v>
          </cell>
          <cell r="FR429">
            <v>0</v>
          </cell>
          <cell r="FT429">
            <v>0</v>
          </cell>
          <cell r="FV429">
            <v>0</v>
          </cell>
          <cell r="FW429">
            <v>0</v>
          </cell>
          <cell r="GA429" t="str">
            <v/>
          </cell>
          <cell r="GC429" t="str">
            <v>Yes</v>
          </cell>
          <cell r="GD429">
            <v>0</v>
          </cell>
          <cell r="GE429">
            <v>0</v>
          </cell>
          <cell r="GF429">
            <v>0</v>
          </cell>
          <cell r="GG429" t="str">
            <v>0</v>
          </cell>
          <cell r="GH429" t="str">
            <v>0</v>
          </cell>
          <cell r="GI429" t="str">
            <v>Borehole/Well on site, Municipal Yard Supply</v>
          </cell>
          <cell r="GJ429" t="str">
            <v>Always available</v>
          </cell>
          <cell r="GK429" t="str">
            <v>YES</v>
          </cell>
          <cell r="GL429">
            <v>3</v>
          </cell>
          <cell r="GM429">
            <v>10000</v>
          </cell>
          <cell r="GN429" t="str">
            <v>3 x 10kl</v>
          </cell>
          <cell r="GR429" t="str">
            <v>Reticulated for drinking purposes, Reticulated for vegetable garden, Reticulated for water borne sewerage system, Reticulated for watering of sport fields and gardens</v>
          </cell>
          <cell r="GS429" t="str">
            <v>Less than 50% needed</v>
          </cell>
          <cell r="GT429" t="str">
            <v/>
          </cell>
          <cell r="GU429">
            <v>37</v>
          </cell>
          <cell r="GV429">
            <v>20</v>
          </cell>
          <cell r="GW429">
            <v>17</v>
          </cell>
          <cell r="GX429">
            <v>0.35</v>
          </cell>
          <cell r="GY429" t="str">
            <v>4</v>
          </cell>
          <cell r="GZ429">
            <v>8</v>
          </cell>
          <cell r="HA429">
            <v>5</v>
          </cell>
          <cell r="HB429">
            <v>0.625</v>
          </cell>
          <cell r="HC429">
            <v>0</v>
          </cell>
          <cell r="HD429">
            <v>1</v>
          </cell>
          <cell r="HE429" t="str">
            <v>0</v>
          </cell>
          <cell r="HF429">
            <v>3</v>
          </cell>
          <cell r="HG429" t="str">
            <v>3</v>
          </cell>
          <cell r="HH429">
            <v>1</v>
          </cell>
          <cell r="HI429">
            <v>0</v>
          </cell>
          <cell r="HJ429">
            <v>0</v>
          </cell>
          <cell r="HK429">
            <v>0</v>
          </cell>
          <cell r="HL429">
            <v>1</v>
          </cell>
          <cell r="HM429">
            <v>1</v>
          </cell>
          <cell r="HN429">
            <v>0</v>
          </cell>
          <cell r="HO429" t="str">
            <v>0</v>
          </cell>
          <cell r="HP429">
            <v>0</v>
          </cell>
          <cell r="HQ429" t="str">
            <v>0</v>
          </cell>
          <cell r="HR429">
            <v>12</v>
          </cell>
          <cell r="HS429">
            <v>12</v>
          </cell>
          <cell r="HT429">
            <v>10</v>
          </cell>
          <cell r="HU429">
            <v>4</v>
          </cell>
          <cell r="HW429">
            <v>0</v>
          </cell>
          <cell r="HX429">
            <v>0</v>
          </cell>
          <cell r="HY429" t="str">
            <v>0</v>
          </cell>
          <cell r="HZ429" t="str">
            <v>0</v>
          </cell>
          <cell r="IA429">
            <v>41</v>
          </cell>
          <cell r="IB429">
            <v>41</v>
          </cell>
          <cell r="IC429">
            <v>9</v>
          </cell>
          <cell r="ID429">
            <v>9</v>
          </cell>
          <cell r="IE429">
            <v>1</v>
          </cell>
          <cell r="IF429">
            <v>0</v>
          </cell>
          <cell r="IG429">
            <v>2342469.46</v>
          </cell>
          <cell r="IH429" t="str">
            <v>116868892,16</v>
          </cell>
          <cell r="II429" t="str">
            <v>1969</v>
          </cell>
          <cell r="IJ429">
            <v>38955548.619900003</v>
          </cell>
          <cell r="IK429">
            <v>123881025.68960001</v>
          </cell>
          <cell r="IL429">
            <v>2387269.5194000001</v>
          </cell>
          <cell r="IM429">
            <v>3194705.1313999998</v>
          </cell>
          <cell r="IN429" t="str">
            <v>2342469,46</v>
          </cell>
          <cell r="IP429">
            <v>-121538556.2296</v>
          </cell>
          <cell r="IQ429">
            <v>2.0043566951E-2</v>
          </cell>
          <cell r="IS429">
            <v>100</v>
          </cell>
          <cell r="IT429">
            <v>5</v>
          </cell>
          <cell r="IU429" t="str">
            <v>FEASIBILITY STUDY</v>
          </cell>
        </row>
        <row r="430">
          <cell r="A430" t="str">
            <v>NOORD-KAAP PRIMÊRE SKOOL</v>
          </cell>
          <cell r="B430" t="str">
            <v>GOVERNMENT SCHOOL</v>
          </cell>
          <cell r="C430" t="str">
            <v>NCPRP0402, 1541, 0404, 0402</v>
          </cell>
          <cell r="D430">
            <v>300045304</v>
          </cell>
          <cell r="E430" t="str">
            <v/>
          </cell>
          <cell r="F430" t="str">
            <v>JOHN TAOLO GAETSEWE</v>
          </cell>
          <cell r="G430" t="str">
            <v>GAMAGARA</v>
          </cell>
          <cell r="H430" t="str">
            <v>OLIFANTSHOEK</v>
          </cell>
          <cell r="I430" t="str">
            <v>WELGELEE</v>
          </cell>
          <cell r="J430" t="str">
            <v>1987 INDUSTRIA ROAD, WELGELEE STREET, OLIFANTSHOEK, 8450</v>
          </cell>
          <cell r="K430" t="str">
            <v>-27.93516</v>
          </cell>
          <cell r="L430" t="str">
            <v>22.74725</v>
          </cell>
          <cell r="M430">
            <v>4</v>
          </cell>
          <cell r="N430" t="str">
            <v>SJ MOTHIBEDI</v>
          </cell>
          <cell r="O430" t="str">
            <v>2</v>
          </cell>
          <cell r="P430" t="str">
            <v>JACOB PIENAAR</v>
          </cell>
          <cell r="Q430" t="str">
            <v>0533310194</v>
          </cell>
          <cell r="R430" t="str">
            <v>0723994726</v>
          </cell>
          <cell r="S430" t="str">
            <v>NOORDKAAPPRIMER@GMAIL.COM</v>
          </cell>
          <cell r="T430" t="str">
            <v>NO</v>
          </cell>
          <cell r="U430" t="str">
            <v>URBAN</v>
          </cell>
          <cell r="V430" t="str">
            <v>ERF 231</v>
          </cell>
          <cell r="W430" t="str">
            <v>5,379</v>
          </cell>
          <cell r="X430">
            <v>2.8</v>
          </cell>
          <cell r="Y430" t="str">
            <v>2,579</v>
          </cell>
          <cell r="AA430" t="str">
            <v>PERMANENT</v>
          </cell>
          <cell r="AB430" t="str">
            <v/>
          </cell>
          <cell r="AC430" t="str">
            <v/>
          </cell>
          <cell r="AD430" t="str">
            <v>PROVINCIAL</v>
          </cell>
          <cell r="AE430" t="str">
            <v>NO</v>
          </cell>
          <cell r="AF430" t="str">
            <v/>
          </cell>
          <cell r="AG430" t="str">
            <v>OPERATIONAL (LEARNERS AT THE SCHOOL)</v>
          </cell>
          <cell r="AH430" t="str">
            <v>PUBLIC</v>
          </cell>
          <cell r="AI430" t="str">
            <v>PUBLIC ORDINARY SCHOOL</v>
          </cell>
          <cell r="AJ430" t="str">
            <v xml:space="preserve">PRIMARY </v>
          </cell>
          <cell r="AK430">
            <v>1453</v>
          </cell>
          <cell r="AL430" t="str">
            <v xml:space="preserve">MEGA PRIMARY </v>
          </cell>
          <cell r="AM430" t="str">
            <v xml:space="preserve">LEVEL 5 PRIMARY SCHOOL </v>
          </cell>
          <cell r="AN430" t="str">
            <v>GRADE R</v>
          </cell>
          <cell r="AO430" t="str">
            <v>GRADE 7</v>
          </cell>
          <cell r="AP430" t="str">
            <v>1277</v>
          </cell>
          <cell r="AQ430">
            <v>1257</v>
          </cell>
          <cell r="AR430">
            <v>1304</v>
          </cell>
          <cell r="AS430">
            <v>1351</v>
          </cell>
          <cell r="AT430">
            <v>1350</v>
          </cell>
          <cell r="AU430">
            <v>1366</v>
          </cell>
          <cell r="AV430">
            <v>1593</v>
          </cell>
          <cell r="AW430">
            <v>1575</v>
          </cell>
          <cell r="AX430">
            <v>1850</v>
          </cell>
          <cell r="AY430">
            <v>1531</v>
          </cell>
          <cell r="AZ430">
            <v>1394</v>
          </cell>
          <cell r="BA430">
            <v>1529</v>
          </cell>
          <cell r="BB430">
            <v>1557</v>
          </cell>
          <cell r="BC430">
            <v>1453</v>
          </cell>
          <cell r="BE430">
            <v>0</v>
          </cell>
          <cell r="BK430" t="str">
            <v>C2</v>
          </cell>
          <cell r="BL430" t="str">
            <v>C3</v>
          </cell>
          <cell r="BM430" t="str">
            <v>C3</v>
          </cell>
          <cell r="CW430" t="str">
            <v>Flush toilet (municipal)</v>
          </cell>
          <cell r="DO430" t="str">
            <v>917,02</v>
          </cell>
          <cell r="DP430" t="str">
            <v xml:space="preserve"> </v>
          </cell>
          <cell r="EM430" t="str">
            <v>YES</v>
          </cell>
          <cell r="EN430" t="str">
            <v/>
          </cell>
          <cell r="EO430" t="str">
            <v/>
          </cell>
          <cell r="EP430" t="str">
            <v/>
          </cell>
          <cell r="EQ430" t="str">
            <v/>
          </cell>
          <cell r="FH430" t="str">
            <v/>
          </cell>
          <cell r="FI430" t="str">
            <v/>
          </cell>
          <cell r="FP430">
            <v>0</v>
          </cell>
          <cell r="FR430">
            <v>0</v>
          </cell>
          <cell r="FT430">
            <v>0</v>
          </cell>
          <cell r="FV430">
            <v>0</v>
          </cell>
          <cell r="FW430">
            <v>0</v>
          </cell>
          <cell r="GA430" t="str">
            <v/>
          </cell>
          <cell r="GC430" t="str">
            <v>Yes</v>
          </cell>
          <cell r="GD430">
            <v>0</v>
          </cell>
          <cell r="GE430">
            <v>0</v>
          </cell>
          <cell r="GF430">
            <v>0</v>
          </cell>
          <cell r="GG430" t="str">
            <v>0</v>
          </cell>
          <cell r="GH430" t="str">
            <v>0</v>
          </cell>
          <cell r="GI430" t="str">
            <v>Borehole/Well on site, Municipal Yard Supply</v>
          </cell>
          <cell r="GJ430" t="str">
            <v>Less than 100%</v>
          </cell>
          <cell r="GK430" t="str">
            <v>YES</v>
          </cell>
          <cell r="GL430">
            <v>6</v>
          </cell>
          <cell r="GM430">
            <v>60000</v>
          </cell>
          <cell r="GN430" t="str">
            <v>6 x 10kl</v>
          </cell>
          <cell r="GR430" t="str">
            <v>Reticulated for drinking purposes, Reticulated for vegetable garden, Reticulated for water borne sewerage system</v>
          </cell>
          <cell r="GS430" t="str">
            <v>Less than 25% needed</v>
          </cell>
          <cell r="GT430" t="str">
            <v/>
          </cell>
          <cell r="GU430">
            <v>6</v>
          </cell>
          <cell r="GV430">
            <v>36.325000000000003</v>
          </cell>
          <cell r="GW430">
            <v>-30.325000000000003</v>
          </cell>
          <cell r="GX430">
            <v>0</v>
          </cell>
          <cell r="GY430" t="str">
            <v>45</v>
          </cell>
          <cell r="GZ430">
            <v>0</v>
          </cell>
          <cell r="HA430">
            <v>0</v>
          </cell>
          <cell r="HB430">
            <v>0</v>
          </cell>
          <cell r="HC430">
            <v>0</v>
          </cell>
          <cell r="HD430">
            <v>1</v>
          </cell>
          <cell r="HE430" t="str">
            <v>0</v>
          </cell>
          <cell r="HF430">
            <v>0</v>
          </cell>
          <cell r="HG430" t="str">
            <v>0</v>
          </cell>
          <cell r="HH430">
            <v>1</v>
          </cell>
          <cell r="HI430">
            <v>1</v>
          </cell>
          <cell r="HJ430">
            <v>2</v>
          </cell>
          <cell r="HK430">
            <v>2</v>
          </cell>
          <cell r="HL430">
            <v>1</v>
          </cell>
          <cell r="HM430">
            <v>0</v>
          </cell>
          <cell r="HN430">
            <v>1</v>
          </cell>
          <cell r="HO430" t="str">
            <v>1</v>
          </cell>
          <cell r="HP430">
            <v>1</v>
          </cell>
          <cell r="HQ430" t="str">
            <v>0</v>
          </cell>
          <cell r="HR430">
            <v>20</v>
          </cell>
          <cell r="HS430">
            <v>20</v>
          </cell>
          <cell r="HT430">
            <v>14</v>
          </cell>
          <cell r="HU430">
            <v>6</v>
          </cell>
          <cell r="HW430">
            <v>0</v>
          </cell>
          <cell r="HX430">
            <v>1</v>
          </cell>
          <cell r="HY430" t="str">
            <v>1</v>
          </cell>
          <cell r="HZ430" t="str">
            <v>20</v>
          </cell>
          <cell r="IA430">
            <v>44</v>
          </cell>
          <cell r="IB430">
            <v>24</v>
          </cell>
          <cell r="IC430">
            <v>2</v>
          </cell>
          <cell r="ID430">
            <v>2</v>
          </cell>
          <cell r="IE430">
            <v>1</v>
          </cell>
          <cell r="IF430">
            <v>0</v>
          </cell>
          <cell r="IG430">
            <v>6323128.8300000001</v>
          </cell>
          <cell r="IH430" t="str">
            <v>80785358,29</v>
          </cell>
          <cell r="II430" t="str">
            <v>1997</v>
          </cell>
          <cell r="IJ430">
            <v>11936289.971899999</v>
          </cell>
          <cell r="IK430">
            <v>85632479.787400007</v>
          </cell>
          <cell r="IL430">
            <v>75926.188800000004</v>
          </cell>
          <cell r="IM430">
            <v>101606.36780000001</v>
          </cell>
          <cell r="IN430" t="str">
            <v>6323128,83</v>
          </cell>
          <cell r="IP430">
            <v>-79309350.957399994</v>
          </cell>
          <cell r="IQ430">
            <v>7.8270728267999995E-2</v>
          </cell>
          <cell r="IS430">
            <v>100</v>
          </cell>
          <cell r="IT430">
            <v>5</v>
          </cell>
          <cell r="IU430" t="str">
            <v>PREVENTATIVE MAINTENANCE</v>
          </cell>
        </row>
        <row r="431">
          <cell r="A431" t="str">
            <v>NORAP MET PRIMÊRE SKOOL</v>
          </cell>
          <cell r="B431" t="str">
            <v>PRIVATE PROPERTY</v>
          </cell>
          <cell r="C431" t="str">
            <v>NCPRP1753</v>
          </cell>
          <cell r="D431">
            <v>300034207</v>
          </cell>
          <cell r="E431" t="str">
            <v/>
          </cell>
          <cell r="F431" t="str">
            <v>NAMAKWA</v>
          </cell>
          <cell r="G431" t="str">
            <v>KAMIESBERG</v>
          </cell>
          <cell r="H431" t="str">
            <v>ROOIFONTEIN</v>
          </cell>
          <cell r="I431" t="str">
            <v>ROOIFONTEIN</v>
          </cell>
          <cell r="J431" t="str">
            <v>109, PLOT, ROOIFONTEIN, 8253</v>
          </cell>
          <cell r="K431" t="str">
            <v>-30.065539</v>
          </cell>
          <cell r="L431" t="str">
            <v>18.260454</v>
          </cell>
          <cell r="M431">
            <v>3</v>
          </cell>
          <cell r="N431" t="str">
            <v>CWY CUPIDO</v>
          </cell>
          <cell r="O431" t="str">
            <v>1</v>
          </cell>
          <cell r="P431" t="str">
            <v>OWEN HAMILTON DENZEL POWRIE</v>
          </cell>
          <cell r="Q431" t="str">
            <v>0276721607</v>
          </cell>
          <cell r="R431" t="str">
            <v>0731919075</v>
          </cell>
          <cell r="S431" t="str">
            <v>NORAP@VOX.CO.ZA</v>
          </cell>
          <cell r="T431" t="str">
            <v>NO</v>
          </cell>
          <cell r="U431" t="str">
            <v>URBAN</v>
          </cell>
          <cell r="V431" t="str">
            <v>109</v>
          </cell>
          <cell r="W431" t="str">
            <v>1,3371</v>
          </cell>
          <cell r="X431">
            <v>2.8</v>
          </cell>
          <cell r="Y431" t="str">
            <v>-1,4629</v>
          </cell>
          <cell r="AA431" t="str">
            <v>TEMPORARY</v>
          </cell>
          <cell r="AB431" t="str">
            <v>LEASED</v>
          </cell>
          <cell r="AC431" t="str">
            <v>CHURCH SECTION 14</v>
          </cell>
          <cell r="AD431" t="str">
            <v>PRIVATE / COMMERCIAL</v>
          </cell>
          <cell r="AE431" t="str">
            <v/>
          </cell>
          <cell r="AF431" t="str">
            <v>METHODIST CSANO DETAILS</v>
          </cell>
          <cell r="AG431" t="str">
            <v>OPERATIONAL (LEARNERS AT THE SCHOOL)</v>
          </cell>
          <cell r="AH431" t="str">
            <v>PUBLIC</v>
          </cell>
          <cell r="AI431" t="str">
            <v>PUBLIC ORDINARY SCHOOL</v>
          </cell>
          <cell r="AJ431" t="str">
            <v xml:space="preserve">PRIMARY </v>
          </cell>
          <cell r="AK431">
            <v>79</v>
          </cell>
          <cell r="AL431" t="str">
            <v xml:space="preserve">MICRO PRIMARY </v>
          </cell>
          <cell r="AM431" t="str">
            <v xml:space="preserve">LEVEL 0 PRIMARY SCHOOL </v>
          </cell>
          <cell r="AN431" t="str">
            <v>GRADE 1</v>
          </cell>
          <cell r="AO431" t="str">
            <v>GRADE 7</v>
          </cell>
          <cell r="AP431" t="str">
            <v>121</v>
          </cell>
          <cell r="AQ431">
            <v>125</v>
          </cell>
          <cell r="AR431">
            <v>121</v>
          </cell>
          <cell r="AS431">
            <v>122</v>
          </cell>
          <cell r="AT431">
            <v>122</v>
          </cell>
          <cell r="AU431">
            <v>114</v>
          </cell>
          <cell r="AV431">
            <v>117</v>
          </cell>
          <cell r="AW431">
            <v>106</v>
          </cell>
          <cell r="AX431">
            <v>123</v>
          </cell>
          <cell r="AY431">
            <v>99</v>
          </cell>
          <cell r="AZ431">
            <v>95</v>
          </cell>
          <cell r="BA431">
            <v>96</v>
          </cell>
          <cell r="BB431">
            <v>80</v>
          </cell>
          <cell r="BC431">
            <v>79</v>
          </cell>
          <cell r="BE431">
            <v>0</v>
          </cell>
          <cell r="BK431" t="str">
            <v>C3</v>
          </cell>
          <cell r="BL431" t="str">
            <v>C3</v>
          </cell>
          <cell r="BM431" t="str">
            <v>C3</v>
          </cell>
          <cell r="CW431" t="str">
            <v>Flush toilet (septic tank), Mobile toilets, Chemical toilet</v>
          </cell>
          <cell r="DO431" t="str">
            <v>454,58</v>
          </cell>
          <cell r="DP431" t="str">
            <v xml:space="preserve"> </v>
          </cell>
          <cell r="EH431">
            <v>2</v>
          </cell>
          <cell r="EM431" t="str">
            <v>YES</v>
          </cell>
          <cell r="EN431" t="str">
            <v/>
          </cell>
          <cell r="EO431" t="str">
            <v/>
          </cell>
          <cell r="EP431" t="str">
            <v/>
          </cell>
          <cell r="EQ431" t="str">
            <v/>
          </cell>
          <cell r="FH431" t="str">
            <v/>
          </cell>
          <cell r="FI431" t="str">
            <v>CHURCH SCHOOL: METHODIST CHURCH</v>
          </cell>
          <cell r="FP431">
            <v>0</v>
          </cell>
          <cell r="FR431">
            <v>0</v>
          </cell>
          <cell r="FT431">
            <v>0</v>
          </cell>
          <cell r="FV431">
            <v>0</v>
          </cell>
          <cell r="FW431">
            <v>0</v>
          </cell>
          <cell r="GA431" t="str">
            <v/>
          </cell>
          <cell r="GC431" t="str">
            <v>Yes</v>
          </cell>
          <cell r="GD431">
            <v>0</v>
          </cell>
          <cell r="GE431">
            <v>0</v>
          </cell>
          <cell r="GF431">
            <v>0</v>
          </cell>
          <cell r="GG431" t="str">
            <v>0</v>
          </cell>
          <cell r="GH431" t="str">
            <v>0</v>
          </cell>
          <cell r="GI431" t="str">
            <v xml:space="preserve">Borehole/Well on site, Municipal Yard Supply, Rainwater Harvesting </v>
          </cell>
          <cell r="GJ431" t="str">
            <v>Less than 75%</v>
          </cell>
          <cell r="GK431" t="str">
            <v>NO</v>
          </cell>
          <cell r="GL431">
            <v>0</v>
          </cell>
          <cell r="GR431" t="str">
            <v>Reticulated for drinking purposes</v>
          </cell>
          <cell r="GS431" t="str">
            <v>Less than 75% needed</v>
          </cell>
          <cell r="GT431" t="str">
            <v/>
          </cell>
          <cell r="GU431">
            <v>17</v>
          </cell>
          <cell r="GV431">
            <v>6</v>
          </cell>
          <cell r="GW431">
            <v>11</v>
          </cell>
          <cell r="GX431">
            <v>0</v>
          </cell>
          <cell r="GY431" t="str">
            <v>2</v>
          </cell>
          <cell r="GZ431">
            <v>3</v>
          </cell>
          <cell r="HA431">
            <v>1</v>
          </cell>
          <cell r="HB431">
            <v>0.33333333333333331</v>
          </cell>
          <cell r="HC431">
            <v>0</v>
          </cell>
          <cell r="HD431">
            <v>1</v>
          </cell>
          <cell r="HE431" t="str">
            <v>0</v>
          </cell>
          <cell r="HF431">
            <v>0</v>
          </cell>
          <cell r="HG431" t="str">
            <v>0</v>
          </cell>
          <cell r="HH431">
            <v>0</v>
          </cell>
          <cell r="HI431">
            <v>0</v>
          </cell>
          <cell r="HJ431">
            <v>0</v>
          </cell>
          <cell r="HK431">
            <v>0</v>
          </cell>
          <cell r="HL431">
            <v>0</v>
          </cell>
          <cell r="HM431">
            <v>0</v>
          </cell>
          <cell r="HN431">
            <v>0</v>
          </cell>
          <cell r="HO431" t="str">
            <v>0</v>
          </cell>
          <cell r="HP431">
            <v>0</v>
          </cell>
          <cell r="HQ431" t="str">
            <v>0</v>
          </cell>
          <cell r="HR431">
            <v>2</v>
          </cell>
          <cell r="HS431">
            <v>2</v>
          </cell>
          <cell r="HT431">
            <v>5</v>
          </cell>
          <cell r="HU431">
            <v>3</v>
          </cell>
          <cell r="HW431">
            <v>0</v>
          </cell>
          <cell r="HX431">
            <v>1</v>
          </cell>
          <cell r="HY431" t="str">
            <v>1</v>
          </cell>
          <cell r="HZ431" t="str">
            <v>0</v>
          </cell>
          <cell r="IA431">
            <v>3</v>
          </cell>
          <cell r="IB431">
            <v>3</v>
          </cell>
          <cell r="IC431">
            <v>0</v>
          </cell>
          <cell r="ID431">
            <v>0</v>
          </cell>
          <cell r="IE431">
            <v>1</v>
          </cell>
          <cell r="IF431">
            <v>1</v>
          </cell>
          <cell r="IG431">
            <v>113509.28</v>
          </cell>
          <cell r="IH431" t="str">
            <v>5256721,28</v>
          </cell>
          <cell r="II431" t="str">
            <v>1987</v>
          </cell>
          <cell r="IJ431">
            <v>2331218.2799</v>
          </cell>
          <cell r="IK431">
            <v>6491526.1568</v>
          </cell>
          <cell r="IL431">
            <v>265548.91499999998</v>
          </cell>
          <cell r="IM431">
            <v>355364.35009999998</v>
          </cell>
          <cell r="IN431" t="str">
            <v>72091,74</v>
          </cell>
          <cell r="IP431">
            <v>-6419434.4167999998</v>
          </cell>
          <cell r="IQ431">
            <v>2.2234039769999998E-2</v>
          </cell>
          <cell r="IS431">
            <v>100</v>
          </cell>
          <cell r="IT431">
            <v>5</v>
          </cell>
          <cell r="IU431" t="str">
            <v>PREVENTATIVE MAINTENANCE</v>
          </cell>
        </row>
        <row r="432">
          <cell r="A432" t="str">
            <v>NORVALSPONT INTERMEDIATE SCHOOL</v>
          </cell>
          <cell r="B432" t="str">
            <v>GOVERNMENT SCHOOL</v>
          </cell>
          <cell r="C432" t="str">
            <v>NCPRP1763</v>
          </cell>
          <cell r="D432">
            <v>300023209</v>
          </cell>
          <cell r="E432" t="str">
            <v/>
          </cell>
          <cell r="F432" t="str">
            <v>PIXLEY KA SEME</v>
          </cell>
          <cell r="G432" t="str">
            <v>UMSOBOMVU</v>
          </cell>
          <cell r="H432" t="str">
            <v>NORVALPONT</v>
          </cell>
          <cell r="I432" t="str">
            <v>NORVALPONT</v>
          </cell>
          <cell r="J432" t="str">
            <v>1 MANDELA STREET, NORVALSPONT</v>
          </cell>
          <cell r="K432" t="str">
            <v>-30.63171</v>
          </cell>
          <cell r="L432" t="str">
            <v>25.45496</v>
          </cell>
          <cell r="M432">
            <v>3</v>
          </cell>
          <cell r="N432" t="str">
            <v>EM KRULL</v>
          </cell>
          <cell r="O432" t="str">
            <v>1</v>
          </cell>
          <cell r="P432" t="str">
            <v>NTSIKELELO MAYILE</v>
          </cell>
          <cell r="Q432" t="str">
            <v>0836957610</v>
          </cell>
          <cell r="R432" t="str">
            <v>0782181134</v>
          </cell>
          <cell r="S432" t="str">
            <v>NORVPRISCH@GMAIL.COM</v>
          </cell>
          <cell r="T432" t="str">
            <v>NO</v>
          </cell>
          <cell r="U432" t="str">
            <v>URBAN</v>
          </cell>
          <cell r="V432" t="str">
            <v>79 PTN 26</v>
          </cell>
          <cell r="W432" t="str">
            <v>3,4254</v>
          </cell>
          <cell r="X432">
            <v>4.8</v>
          </cell>
          <cell r="Y432" t="str">
            <v>-1,3746</v>
          </cell>
          <cell r="Z432">
            <v>1650</v>
          </cell>
          <cell r="AA432" t="str">
            <v>PERMANENT</v>
          </cell>
          <cell r="AB432" t="str">
            <v/>
          </cell>
          <cell r="AC432" t="str">
            <v/>
          </cell>
          <cell r="AD432" t="str">
            <v>PROVINCIAL</v>
          </cell>
          <cell r="AE432" t="str">
            <v/>
          </cell>
          <cell r="AF432" t="str">
            <v/>
          </cell>
          <cell r="AG432" t="str">
            <v>OPERATIONAL (LEARNERS AT THE SCHOOL)</v>
          </cell>
          <cell r="AH432" t="str">
            <v>PUBLIC</v>
          </cell>
          <cell r="AI432" t="str">
            <v>PUBLIC ORDINARY SCHOOL</v>
          </cell>
          <cell r="AJ432" t="str">
            <v>INTERMEDIATE</v>
          </cell>
          <cell r="AK432">
            <v>262</v>
          </cell>
          <cell r="AL432" t="str">
            <v>SMALL INTERMEDIATE</v>
          </cell>
          <cell r="AM432" t="str">
            <v xml:space="preserve">LEVEL 1 PRIMARY SCHOOL </v>
          </cell>
          <cell r="AN432" t="str">
            <v>GRADE R</v>
          </cell>
          <cell r="AO432" t="str">
            <v>GRADE 10</v>
          </cell>
          <cell r="AP432" t="str">
            <v>275</v>
          </cell>
          <cell r="AQ432">
            <v>300</v>
          </cell>
          <cell r="AR432">
            <v>263</v>
          </cell>
          <cell r="AS432">
            <v>271</v>
          </cell>
          <cell r="AT432">
            <v>260</v>
          </cell>
          <cell r="AU432">
            <v>291</v>
          </cell>
          <cell r="AV432">
            <v>284</v>
          </cell>
          <cell r="AW432">
            <v>291</v>
          </cell>
          <cell r="AX432">
            <v>284</v>
          </cell>
          <cell r="AY432">
            <v>279</v>
          </cell>
          <cell r="AZ432">
            <v>275</v>
          </cell>
          <cell r="BA432">
            <v>263</v>
          </cell>
          <cell r="BB432">
            <v>279</v>
          </cell>
          <cell r="BC432">
            <v>262</v>
          </cell>
          <cell r="BE432">
            <v>0</v>
          </cell>
          <cell r="BK432" t="str">
            <v>C3</v>
          </cell>
          <cell r="BL432" t="str">
            <v>C3</v>
          </cell>
          <cell r="BM432" t="str">
            <v>C3</v>
          </cell>
          <cell r="CW432" t="str">
            <v>Flush toilet (municipal)</v>
          </cell>
          <cell r="DO432" t="str">
            <v>876,88</v>
          </cell>
          <cell r="DP432" t="str">
            <v>STEEL PALISADE</v>
          </cell>
          <cell r="EH432">
            <v>3</v>
          </cell>
          <cell r="EM432" t="str">
            <v>YES</v>
          </cell>
          <cell r="EN432" t="str">
            <v/>
          </cell>
          <cell r="EO432" t="str">
            <v/>
          </cell>
          <cell r="EP432" t="str">
            <v/>
          </cell>
          <cell r="EQ432" t="str">
            <v/>
          </cell>
          <cell r="FG432" t="str">
            <v>INAPPROPRIATE STRUCTURES</v>
          </cell>
          <cell r="FH432" t="str">
            <v>50% REPLACEMENT - FIBRE CEMENT</v>
          </cell>
          <cell r="FI432" t="str">
            <v/>
          </cell>
          <cell r="FO432" t="str">
            <v>REPLACE FIBRE CEMENT STRUCTURES</v>
          </cell>
          <cell r="FP432">
            <v>0</v>
          </cell>
          <cell r="FR432">
            <v>0</v>
          </cell>
          <cell r="FT432">
            <v>0</v>
          </cell>
          <cell r="FV432">
            <v>0</v>
          </cell>
          <cell r="FW432">
            <v>0</v>
          </cell>
          <cell r="GB432">
            <v>25784611.23</v>
          </cell>
          <cell r="GC432" t="str">
            <v>Yes</v>
          </cell>
          <cell r="GD432">
            <v>3</v>
          </cell>
          <cell r="GE432">
            <v>9</v>
          </cell>
          <cell r="GF432">
            <v>0</v>
          </cell>
          <cell r="GG432" t="str">
            <v>0</v>
          </cell>
          <cell r="GH432" t="str">
            <v>0</v>
          </cell>
          <cell r="GI432" t="str">
            <v>Borehole/Well on site, Municipal Yard Supply</v>
          </cell>
          <cell r="GJ432" t="str">
            <v>Less than 75%</v>
          </cell>
          <cell r="GK432" t="str">
            <v>YES</v>
          </cell>
          <cell r="GL432">
            <v>2</v>
          </cell>
          <cell r="GM432">
            <v>10000</v>
          </cell>
          <cell r="GN432" t="str">
            <v>2 x 5kl</v>
          </cell>
          <cell r="GR432" t="str">
            <v>Reticulated for drinking purposes, Reticulated for vegetable garden, Reticulated for water borne sewerage system, Reticulated for watering of sport fields and gardens</v>
          </cell>
          <cell r="GS432" t="str">
            <v>Less than 50% needed</v>
          </cell>
          <cell r="GT432" t="str">
            <v/>
          </cell>
          <cell r="GU432">
            <v>6</v>
          </cell>
          <cell r="GV432">
            <v>12</v>
          </cell>
          <cell r="GW432">
            <v>-6</v>
          </cell>
          <cell r="GX432">
            <v>0.58333333333333337</v>
          </cell>
          <cell r="GY432" t="str">
            <v>3</v>
          </cell>
          <cell r="GZ432">
            <v>8</v>
          </cell>
          <cell r="HA432">
            <v>6</v>
          </cell>
          <cell r="HB432">
            <v>0.75</v>
          </cell>
          <cell r="HC432">
            <v>0</v>
          </cell>
          <cell r="HD432">
            <v>1</v>
          </cell>
          <cell r="HE432" t="str">
            <v>0</v>
          </cell>
          <cell r="HF432">
            <v>0</v>
          </cell>
          <cell r="HG432" t="str">
            <v>0</v>
          </cell>
          <cell r="HH432">
            <v>0</v>
          </cell>
          <cell r="HI432">
            <v>0</v>
          </cell>
          <cell r="HJ432">
            <v>2</v>
          </cell>
          <cell r="HK432">
            <v>2</v>
          </cell>
          <cell r="HL432">
            <v>1</v>
          </cell>
          <cell r="HM432">
            <v>0</v>
          </cell>
          <cell r="HN432">
            <v>0</v>
          </cell>
          <cell r="HO432" t="str">
            <v>0</v>
          </cell>
          <cell r="HP432">
            <v>0</v>
          </cell>
          <cell r="HQ432" t="str">
            <v>0</v>
          </cell>
          <cell r="HR432">
            <v>2</v>
          </cell>
          <cell r="HS432">
            <v>2</v>
          </cell>
          <cell r="HT432">
            <v>8</v>
          </cell>
          <cell r="HU432">
            <v>6</v>
          </cell>
          <cell r="HW432">
            <v>0</v>
          </cell>
          <cell r="HX432">
            <v>1</v>
          </cell>
          <cell r="HY432" t="str">
            <v>1</v>
          </cell>
          <cell r="HZ432" t="str">
            <v>0</v>
          </cell>
          <cell r="IA432">
            <v>12</v>
          </cell>
          <cell r="IB432">
            <v>12</v>
          </cell>
          <cell r="IC432">
            <v>3</v>
          </cell>
          <cell r="ID432">
            <v>3</v>
          </cell>
          <cell r="IE432">
            <v>1</v>
          </cell>
          <cell r="IF432">
            <v>0</v>
          </cell>
          <cell r="IG432">
            <v>388766.39</v>
          </cell>
          <cell r="IH432" t="str">
            <v>20756962,52</v>
          </cell>
          <cell r="II432" t="str">
            <v>1966</v>
          </cell>
          <cell r="IJ432">
            <v>4617348.2</v>
          </cell>
          <cell r="IK432">
            <v>22002380.271200001</v>
          </cell>
          <cell r="IL432">
            <v>2525141.0416999999</v>
          </cell>
          <cell r="IM432">
            <v>3379208.3289999999</v>
          </cell>
          <cell r="IN432" t="str">
            <v>388766,39</v>
          </cell>
          <cell r="IP432">
            <v>-21613613.881200001</v>
          </cell>
          <cell r="IQ432">
            <v>1.8729445292000001E-2</v>
          </cell>
          <cell r="IS432">
            <v>100</v>
          </cell>
          <cell r="IT432">
            <v>5</v>
          </cell>
          <cell r="IU432" t="str">
            <v>FEASIBILITY STUDY</v>
          </cell>
        </row>
        <row r="433">
          <cell r="A433" t="str">
            <v>NOUPOORT CHRISTIAN COLLEGE</v>
          </cell>
          <cell r="B433" t="str">
            <v>PRIVATE SCHOOL</v>
          </cell>
          <cell r="C433" t="str">
            <v>NOT ON ASSET REGISTER</v>
          </cell>
          <cell r="D433">
            <v>300023404</v>
          </cell>
          <cell r="E433" t="str">
            <v/>
          </cell>
          <cell r="F433" t="str">
            <v>PIXLEY KA SEME</v>
          </cell>
          <cell r="G433" t="str">
            <v>UMSOBOMVU</v>
          </cell>
          <cell r="H433" t="str">
            <v>NOUPOORT</v>
          </cell>
          <cell r="I433" t="str">
            <v>NOUPOORT</v>
          </cell>
          <cell r="J433" t="str">
            <v>1 PIET RETIEF STREET, 5950</v>
          </cell>
          <cell r="K433" t="str">
            <v>-31.181784</v>
          </cell>
          <cell r="L433" t="str">
            <v>24.953954</v>
          </cell>
          <cell r="N433" t="str">
            <v>PRIVATE</v>
          </cell>
          <cell r="O433" t="str">
            <v>PRIVATE</v>
          </cell>
          <cell r="P433" t="str">
            <v>PAUL ALEXANDER ROUMANOFF</v>
          </cell>
          <cell r="Q433" t="str">
            <v>0498431764</v>
          </cell>
          <cell r="S433" t="str">
            <v>NCCC@SPG.CO.ZA</v>
          </cell>
          <cell r="T433" t="str">
            <v>PRIVATE</v>
          </cell>
          <cell r="U433" t="str">
            <v>URBAN</v>
          </cell>
          <cell r="V433" t="str">
            <v>RE/62</v>
          </cell>
          <cell r="W433" t="str">
            <v>PRIVATE</v>
          </cell>
          <cell r="X433">
            <v>4.8</v>
          </cell>
          <cell r="Y433" t="str">
            <v>N/A</v>
          </cell>
          <cell r="AA433" t="str">
            <v>PRIVATE SCHOOL</v>
          </cell>
          <cell r="AB433" t="str">
            <v>PRIVATE</v>
          </cell>
          <cell r="AC433" t="str">
            <v>PRIVATE</v>
          </cell>
          <cell r="AD433" t="str">
            <v>PRIVATE</v>
          </cell>
          <cell r="AE433" t="str">
            <v>PRIVATE</v>
          </cell>
          <cell r="AF433" t="str">
            <v/>
          </cell>
          <cell r="AG433" t="str">
            <v>OPERATIONAL (LEARNERS AT THE SCHOOL)</v>
          </cell>
          <cell r="AH433" t="str">
            <v>PRIVATE</v>
          </cell>
          <cell r="AI433" t="str">
            <v xml:space="preserve">INDEPENDENT </v>
          </cell>
          <cell r="AJ433" t="str">
            <v xml:space="preserve">INDEPENDENT </v>
          </cell>
          <cell r="AK433">
            <v>18</v>
          </cell>
          <cell r="AL433" t="str">
            <v xml:space="preserve">MICRO INDEPENDENT </v>
          </cell>
          <cell r="AM433" t="str">
            <v>INDEPENDENT SCHOOL</v>
          </cell>
          <cell r="AN433" t="str">
            <v>GRADE 10</v>
          </cell>
          <cell r="AO433" t="str">
            <v>GRADE 12</v>
          </cell>
          <cell r="AP433" t="str">
            <v/>
          </cell>
          <cell r="BC433">
            <v>18</v>
          </cell>
          <cell r="BK433" t="str">
            <v>C4</v>
          </cell>
          <cell r="BL433" t="str">
            <v>C4</v>
          </cell>
          <cell r="BM433" t="str">
            <v>C4</v>
          </cell>
          <cell r="CW433" t="str">
            <v/>
          </cell>
          <cell r="DO433" t="str">
            <v/>
          </cell>
          <cell r="DP433" t="str">
            <v xml:space="preserve"> </v>
          </cell>
          <cell r="EM433" t="str">
            <v/>
          </cell>
          <cell r="EN433" t="str">
            <v/>
          </cell>
          <cell r="EO433" t="str">
            <v/>
          </cell>
          <cell r="EP433" t="str">
            <v/>
          </cell>
          <cell r="EQ433" t="str">
            <v/>
          </cell>
          <cell r="FH433" t="str">
            <v/>
          </cell>
          <cell r="FI433" t="str">
            <v/>
          </cell>
          <cell r="FP433">
            <v>25784612.23</v>
          </cell>
          <cell r="FR433">
            <v>25784612.23</v>
          </cell>
          <cell r="FT433">
            <v>25784612.23</v>
          </cell>
          <cell r="FV433">
            <v>25784612.23</v>
          </cell>
          <cell r="FW433">
            <v>103138448.92</v>
          </cell>
          <cell r="GA433" t="str">
            <v/>
          </cell>
          <cell r="GC433" t="str">
            <v/>
          </cell>
          <cell r="GG433" t="str">
            <v/>
          </cell>
          <cell r="GH433" t="str">
            <v/>
          </cell>
          <cell r="GT433" t="str">
            <v/>
          </cell>
          <cell r="GY433" t="str">
            <v/>
          </cell>
          <cell r="HE433" t="str">
            <v/>
          </cell>
          <cell r="HG433" t="str">
            <v/>
          </cell>
          <cell r="HO433" t="str">
            <v/>
          </cell>
          <cell r="HQ433" t="str">
            <v/>
          </cell>
          <cell r="HY433" t="str">
            <v/>
          </cell>
          <cell r="HZ433" t="str">
            <v/>
          </cell>
          <cell r="IH433" t="str">
            <v/>
          </cell>
          <cell r="II433" t="str">
            <v>TBD</v>
          </cell>
          <cell r="IJ433">
            <v>0</v>
          </cell>
          <cell r="IK433">
            <v>0</v>
          </cell>
          <cell r="IL433">
            <v>0</v>
          </cell>
          <cell r="IM433">
            <v>0</v>
          </cell>
          <cell r="IN433" t="str">
            <v/>
          </cell>
          <cell r="IP433">
            <v>0</v>
          </cell>
          <cell r="IS433">
            <v>100</v>
          </cell>
          <cell r="IT433">
            <v>5</v>
          </cell>
          <cell r="IU433" t="str">
            <v>PREVENTATIVE MAINTENANCE</v>
          </cell>
        </row>
        <row r="434">
          <cell r="A434" t="str">
            <v>NOUPOORT GEKOMBINEERDE SKOOL</v>
          </cell>
          <cell r="B434" t="str">
            <v>GOVERNMENT SCHOOL</v>
          </cell>
          <cell r="C434" t="str">
            <v>NCPRP1103, 1104, 1106</v>
          </cell>
          <cell r="D434">
            <v>300023303</v>
          </cell>
          <cell r="E434" t="str">
            <v/>
          </cell>
          <cell r="F434" t="str">
            <v>PIXLEY KA SEME</v>
          </cell>
          <cell r="G434" t="str">
            <v>UMSOBOMVU</v>
          </cell>
          <cell r="H434" t="str">
            <v>NOUPOORT</v>
          </cell>
          <cell r="I434" t="str">
            <v>NOUPOORT TOWN</v>
          </cell>
          <cell r="J434" t="str">
            <v>PRETORIUS STREET, NOUPOORT, 5950</v>
          </cell>
          <cell r="K434" t="str">
            <v>-31.17554</v>
          </cell>
          <cell r="L434" t="str">
            <v>24.9528</v>
          </cell>
          <cell r="M434">
            <v>3</v>
          </cell>
          <cell r="N434" t="str">
            <v>EM KRULL</v>
          </cell>
          <cell r="O434" t="str">
            <v>4</v>
          </cell>
          <cell r="P434" t="str">
            <v>FUZILE EZEKIEL TOM</v>
          </cell>
          <cell r="Q434" t="str">
            <v>0498431036</v>
          </cell>
          <cell r="R434" t="str">
            <v>0829671096</v>
          </cell>
          <cell r="S434" t="str">
            <v>SKOOLHOOF.NGS@GMAIL.COM</v>
          </cell>
          <cell r="T434" t="str">
            <v>YES</v>
          </cell>
          <cell r="U434" t="str">
            <v>URBAN</v>
          </cell>
          <cell r="V434" t="str">
            <v>96</v>
          </cell>
          <cell r="W434" t="str">
            <v>3,3712</v>
          </cell>
          <cell r="X434">
            <v>4.8</v>
          </cell>
          <cell r="Y434" t="str">
            <v>-1,4288</v>
          </cell>
          <cell r="AA434" t="str">
            <v>PERMANENT</v>
          </cell>
          <cell r="AB434" t="str">
            <v/>
          </cell>
          <cell r="AC434" t="str">
            <v/>
          </cell>
          <cell r="AD434" t="str">
            <v>NATIONAL</v>
          </cell>
          <cell r="AE434" t="str">
            <v>NO</v>
          </cell>
          <cell r="AF434" t="str">
            <v/>
          </cell>
          <cell r="AG434" t="str">
            <v>OPERATIONAL (LEARNERS AT THE SCHOOL)</v>
          </cell>
          <cell r="AH434" t="str">
            <v>PUBLIC</v>
          </cell>
          <cell r="AI434" t="str">
            <v>PUBLIC ORDINARY SCHOOL</v>
          </cell>
          <cell r="AJ434" t="str">
            <v>COMBINED</v>
          </cell>
          <cell r="AK434">
            <v>640</v>
          </cell>
          <cell r="AL434" t="str">
            <v>LARGE COMBINED</v>
          </cell>
          <cell r="AM434" t="str">
            <v xml:space="preserve">LEVEL 2 COMBINEDSCHOOL </v>
          </cell>
          <cell r="AN434" t="str">
            <v>GRADE R</v>
          </cell>
          <cell r="AO434" t="str">
            <v>GRADE 12</v>
          </cell>
          <cell r="AP434" t="str">
            <v>602</v>
          </cell>
          <cell r="AQ434">
            <v>490</v>
          </cell>
          <cell r="AR434">
            <v>637</v>
          </cell>
          <cell r="AS434">
            <v>650</v>
          </cell>
          <cell r="AT434">
            <v>726</v>
          </cell>
          <cell r="AU434">
            <v>767</v>
          </cell>
          <cell r="AV434">
            <v>850</v>
          </cell>
          <cell r="AW434">
            <v>802</v>
          </cell>
          <cell r="AX434">
            <v>744</v>
          </cell>
          <cell r="AY434">
            <v>742</v>
          </cell>
          <cell r="AZ434">
            <v>682</v>
          </cell>
          <cell r="BA434">
            <v>651</v>
          </cell>
          <cell r="BB434">
            <v>664</v>
          </cell>
          <cell r="BC434">
            <v>640</v>
          </cell>
          <cell r="BE434">
            <v>0</v>
          </cell>
          <cell r="BK434" t="str">
            <v>C3</v>
          </cell>
          <cell r="BL434" t="str">
            <v>C3</v>
          </cell>
          <cell r="BM434" t="str">
            <v>C3</v>
          </cell>
          <cell r="CW434" t="str">
            <v>Flush toilet (municipal)</v>
          </cell>
          <cell r="DO434" t="str">
            <v>726,17</v>
          </cell>
          <cell r="DP434" t="str">
            <v xml:space="preserve"> </v>
          </cell>
          <cell r="EM434" t="str">
            <v>YES</v>
          </cell>
          <cell r="EN434" t="str">
            <v/>
          </cell>
          <cell r="EO434" t="str">
            <v/>
          </cell>
          <cell r="EP434" t="str">
            <v/>
          </cell>
          <cell r="EQ434" t="str">
            <v/>
          </cell>
          <cell r="FH434" t="str">
            <v/>
          </cell>
          <cell r="FI434" t="str">
            <v/>
          </cell>
          <cell r="FP434">
            <v>0</v>
          </cell>
          <cell r="FR434">
            <v>0</v>
          </cell>
          <cell r="FT434">
            <v>0</v>
          </cell>
          <cell r="FV434">
            <v>0</v>
          </cell>
          <cell r="FW434">
            <v>0</v>
          </cell>
          <cell r="GA434" t="str">
            <v/>
          </cell>
          <cell r="GC434" t="str">
            <v>Yes</v>
          </cell>
          <cell r="GD434">
            <v>0</v>
          </cell>
          <cell r="GE434">
            <v>0</v>
          </cell>
          <cell r="GF434">
            <v>0</v>
          </cell>
          <cell r="GG434" t="str">
            <v>0</v>
          </cell>
          <cell r="GH434" t="str">
            <v>0</v>
          </cell>
          <cell r="GI434" t="str">
            <v>Municipal/Communal</v>
          </cell>
          <cell r="GJ434" t="str">
            <v>Always available</v>
          </cell>
          <cell r="GK434" t="str">
            <v>YES</v>
          </cell>
          <cell r="GL434">
            <v>1</v>
          </cell>
          <cell r="GM434">
            <v>5000</v>
          </cell>
          <cell r="GN434" t="str">
            <v>1 x 5kl</v>
          </cell>
          <cell r="GR434" t="str">
            <v>Reticulated for drinking purposes, Reticulated for vegetable garden, Reticulated for water borne sewerage system, Reticulated for watering of sport fields and gardens</v>
          </cell>
          <cell r="GS434" t="str">
            <v>Less than 50% needed</v>
          </cell>
          <cell r="GT434" t="str">
            <v/>
          </cell>
          <cell r="GU434">
            <v>25</v>
          </cell>
          <cell r="GV434">
            <v>20</v>
          </cell>
          <cell r="GW434">
            <v>5</v>
          </cell>
          <cell r="GX434">
            <v>0.1</v>
          </cell>
          <cell r="GY434" t="str">
            <v>5</v>
          </cell>
          <cell r="GZ434">
            <v>13</v>
          </cell>
          <cell r="HA434">
            <v>9</v>
          </cell>
          <cell r="HB434">
            <v>0.69230769230769229</v>
          </cell>
          <cell r="HC434">
            <v>0</v>
          </cell>
          <cell r="HD434">
            <v>1</v>
          </cell>
          <cell r="HE434" t="str">
            <v>0</v>
          </cell>
          <cell r="HF434">
            <v>1</v>
          </cell>
          <cell r="HG434" t="str">
            <v>1</v>
          </cell>
          <cell r="HH434">
            <v>1</v>
          </cell>
          <cell r="HI434">
            <v>0</v>
          </cell>
          <cell r="HJ434">
            <v>2</v>
          </cell>
          <cell r="HK434">
            <v>2</v>
          </cell>
          <cell r="HL434">
            <v>1</v>
          </cell>
          <cell r="HM434">
            <v>0</v>
          </cell>
          <cell r="HN434">
            <v>1</v>
          </cell>
          <cell r="HO434" t="str">
            <v>0</v>
          </cell>
          <cell r="HP434">
            <v>1</v>
          </cell>
          <cell r="HQ434" t="str">
            <v>1</v>
          </cell>
          <cell r="HR434">
            <v>10</v>
          </cell>
          <cell r="HS434">
            <v>9</v>
          </cell>
          <cell r="HT434">
            <v>14</v>
          </cell>
          <cell r="HU434">
            <v>5</v>
          </cell>
          <cell r="HW434">
            <v>0</v>
          </cell>
          <cell r="HX434">
            <v>1</v>
          </cell>
          <cell r="HY434" t="str">
            <v>1</v>
          </cell>
          <cell r="HZ434" t="str">
            <v>20</v>
          </cell>
          <cell r="IA434">
            <v>27</v>
          </cell>
          <cell r="IB434">
            <v>7</v>
          </cell>
          <cell r="IC434">
            <v>7</v>
          </cell>
          <cell r="ID434">
            <v>7</v>
          </cell>
          <cell r="IE434">
            <v>1</v>
          </cell>
          <cell r="IF434">
            <v>0</v>
          </cell>
          <cell r="IG434">
            <v>7889183.0999999996</v>
          </cell>
          <cell r="IH434" t="str">
            <v>148601083,19</v>
          </cell>
          <cell r="II434" t="str">
            <v>1922</v>
          </cell>
          <cell r="IJ434">
            <v>9094421.8000000007</v>
          </cell>
          <cell r="IK434">
            <v>17429988.820799999</v>
          </cell>
          <cell r="IL434">
            <v>6979003.165</v>
          </cell>
          <cell r="IM434">
            <v>9339480.5415000003</v>
          </cell>
          <cell r="IN434" t="str">
            <v>11916018,02</v>
          </cell>
          <cell r="IP434">
            <v>-5513970.8008000003</v>
          </cell>
          <cell r="IQ434">
            <v>5.3659333235000002E-2</v>
          </cell>
          <cell r="IS434">
            <v>100</v>
          </cell>
          <cell r="IT434">
            <v>5</v>
          </cell>
          <cell r="IU434" t="str">
            <v>CORRECTIVE MAINTENANCE</v>
          </cell>
        </row>
        <row r="435">
          <cell r="A435" t="str">
            <v>NOURIVIER MET PRIMÊRE SKOOL</v>
          </cell>
          <cell r="B435" t="str">
            <v>PRIVATE PROPERTY</v>
          </cell>
          <cell r="C435" t="str">
            <v>NCPRP1966</v>
          </cell>
          <cell r="D435">
            <v>300034208</v>
          </cell>
          <cell r="E435" t="str">
            <v/>
          </cell>
          <cell r="F435" t="str">
            <v>NAMAKWA</v>
          </cell>
          <cell r="G435" t="str">
            <v>KAMIESBERG</v>
          </cell>
          <cell r="H435" t="str">
            <v>KAMIESKROON</v>
          </cell>
          <cell r="I435" t="str">
            <v>KLEIN NOURIVIER</v>
          </cell>
          <cell r="J435" t="str">
            <v>HOOF STREET, NOURIVIER, 8252</v>
          </cell>
          <cell r="K435" t="str">
            <v>-29.457949</v>
          </cell>
          <cell r="L435" t="str">
            <v>17,765176</v>
          </cell>
          <cell r="M435">
            <v>3</v>
          </cell>
          <cell r="N435" t="str">
            <v>CWY CUPIDO</v>
          </cell>
          <cell r="O435" t="str">
            <v>1</v>
          </cell>
          <cell r="P435" t="str">
            <v>PIERRE CLOETE</v>
          </cell>
          <cell r="Q435" t="str">
            <v>0276721717</v>
          </cell>
          <cell r="R435" t="str">
            <v>0828436051</v>
          </cell>
          <cell r="S435" t="str">
            <v>NOURIVIER69@GMAIL.COM</v>
          </cell>
          <cell r="T435" t="str">
            <v>YES</v>
          </cell>
          <cell r="U435" t="str">
            <v>URBAN</v>
          </cell>
          <cell r="V435" t="str">
            <v>2</v>
          </cell>
          <cell r="W435" t="str">
            <v>2,6796</v>
          </cell>
          <cell r="X435">
            <v>2.8</v>
          </cell>
          <cell r="Y435" t="str">
            <v>-0,1204</v>
          </cell>
          <cell r="Z435">
            <v>760</v>
          </cell>
          <cell r="AA435" t="str">
            <v>TEMPORARY</v>
          </cell>
          <cell r="AB435" t="str">
            <v>LEASED</v>
          </cell>
          <cell r="AC435" t="str">
            <v>CHURCH SECTION 14</v>
          </cell>
          <cell r="AD435" t="str">
            <v>PRIVATE / COMMERCIAL</v>
          </cell>
          <cell r="AE435" t="str">
            <v/>
          </cell>
          <cell r="AF435" t="str">
            <v>METHODIST CSANO DETAILS</v>
          </cell>
          <cell r="AG435" t="str">
            <v>OPERATIONAL (LEARNERS AT THE SCHOOL)</v>
          </cell>
          <cell r="AH435" t="str">
            <v>PUBLIC</v>
          </cell>
          <cell r="AI435" t="str">
            <v>PUBLIC ORDINARY SCHOOL</v>
          </cell>
          <cell r="AJ435" t="str">
            <v xml:space="preserve">PRIMARY </v>
          </cell>
          <cell r="AK435">
            <v>44</v>
          </cell>
          <cell r="AL435" t="str">
            <v xml:space="preserve">MICRO PRIMARY </v>
          </cell>
          <cell r="AM435" t="str">
            <v xml:space="preserve">LEVEL 0 PRIMARY SCHOOL </v>
          </cell>
          <cell r="AN435" t="str">
            <v>GRADE 1</v>
          </cell>
          <cell r="AO435" t="str">
            <v>GRADE 6</v>
          </cell>
          <cell r="AP435" t="str">
            <v>85</v>
          </cell>
          <cell r="AQ435">
            <v>80</v>
          </cell>
          <cell r="AR435">
            <v>76</v>
          </cell>
          <cell r="AS435">
            <v>70</v>
          </cell>
          <cell r="AT435">
            <v>68</v>
          </cell>
          <cell r="AU435">
            <v>66</v>
          </cell>
          <cell r="AV435">
            <v>69</v>
          </cell>
          <cell r="AW435">
            <v>66</v>
          </cell>
          <cell r="AX435">
            <v>79</v>
          </cell>
          <cell r="AY435">
            <v>76</v>
          </cell>
          <cell r="AZ435">
            <v>65</v>
          </cell>
          <cell r="BA435">
            <v>60</v>
          </cell>
          <cell r="BB435">
            <v>61</v>
          </cell>
          <cell r="BC435">
            <v>44</v>
          </cell>
          <cell r="BE435">
            <v>0</v>
          </cell>
          <cell r="BK435" t="str">
            <v>C3</v>
          </cell>
          <cell r="BL435" t="str">
            <v>C4</v>
          </cell>
          <cell r="BM435" t="str">
            <v>C4</v>
          </cell>
          <cell r="CW435" t="str">
            <v>Flush toilet (septic tank), Mobile toilets</v>
          </cell>
          <cell r="DO435" t="str">
            <v>343,7</v>
          </cell>
          <cell r="DP435" t="str">
            <v>WELDED MESH</v>
          </cell>
          <cell r="EH435">
            <v>1</v>
          </cell>
          <cell r="EM435" t="str">
            <v>YES</v>
          </cell>
          <cell r="EN435" t="str">
            <v/>
          </cell>
          <cell r="EO435" t="str">
            <v/>
          </cell>
          <cell r="EP435" t="str">
            <v/>
          </cell>
          <cell r="EQ435" t="str">
            <v/>
          </cell>
          <cell r="FG435" t="str">
            <v>INAPPROPRIATE STRUCTURES</v>
          </cell>
          <cell r="FH435" t="str">
            <v>50% ASBESTOS AND ROOFS ASBESTOS - CHURCH SCHOOL - POSSIBLE RELOCATION</v>
          </cell>
          <cell r="FI435" t="str">
            <v>CHURCH SCHOOL</v>
          </cell>
          <cell r="FJ435" t="str">
            <v>PRIORITISE</v>
          </cell>
          <cell r="FK435" t="str">
            <v>NEGORIATE WITH CHURCH</v>
          </cell>
          <cell r="FL435">
            <v>60</v>
          </cell>
          <cell r="FN435" t="str">
            <v>RELOCATION</v>
          </cell>
          <cell r="FO435" t="str">
            <v>REPLACEMENT SCHOOL - RELOCATION?? CHURCH SCHOOL</v>
          </cell>
          <cell r="FP435">
            <v>27331688.9637</v>
          </cell>
          <cell r="FR435">
            <v>27331688.9637</v>
          </cell>
          <cell r="FT435">
            <v>27331688.9637</v>
          </cell>
          <cell r="FV435">
            <v>27331688.9637</v>
          </cell>
          <cell r="FW435">
            <v>109326755.85510001</v>
          </cell>
          <cell r="GB435">
            <v>25784611.23</v>
          </cell>
          <cell r="GC435" t="str">
            <v>Yes</v>
          </cell>
          <cell r="GD435">
            <v>0</v>
          </cell>
          <cell r="GE435">
            <v>0</v>
          </cell>
          <cell r="GF435">
            <v>0</v>
          </cell>
          <cell r="GG435" t="str">
            <v>0</v>
          </cell>
          <cell r="GH435" t="str">
            <v>0</v>
          </cell>
          <cell r="GI435" t="str">
            <v xml:space="preserve">Mobile Tankers , Municipal Yard Supply, Rainwater Harvesting </v>
          </cell>
          <cell r="GJ435" t="str">
            <v>Less than 100%</v>
          </cell>
          <cell r="GK435" t="str">
            <v>YES</v>
          </cell>
          <cell r="GL435">
            <v>1</v>
          </cell>
          <cell r="GM435">
            <v>2500</v>
          </cell>
          <cell r="GN435" t="str">
            <v>1 x 2.5kl</v>
          </cell>
          <cell r="GR435" t="str">
            <v>Reticulated for drinking purposes</v>
          </cell>
          <cell r="GS435" t="str">
            <v>Less than 25% needed</v>
          </cell>
          <cell r="GT435" t="str">
            <v/>
          </cell>
          <cell r="GU435">
            <v>14</v>
          </cell>
          <cell r="GV435">
            <v>4</v>
          </cell>
          <cell r="GW435">
            <v>10</v>
          </cell>
          <cell r="GX435">
            <v>0.25</v>
          </cell>
          <cell r="GY435" t="str">
            <v>0</v>
          </cell>
          <cell r="GZ435">
            <v>2</v>
          </cell>
          <cell r="HA435">
            <v>2</v>
          </cell>
          <cell r="HB435">
            <v>1</v>
          </cell>
          <cell r="HC435">
            <v>0</v>
          </cell>
          <cell r="HD435">
            <v>1</v>
          </cell>
          <cell r="HE435" t="str">
            <v>0</v>
          </cell>
          <cell r="HF435">
            <v>0</v>
          </cell>
          <cell r="HG435" t="str">
            <v>0</v>
          </cell>
          <cell r="HH435">
            <v>0</v>
          </cell>
          <cell r="HI435">
            <v>0</v>
          </cell>
          <cell r="HJ435">
            <v>0</v>
          </cell>
          <cell r="HK435">
            <v>0</v>
          </cell>
          <cell r="HL435">
            <v>0</v>
          </cell>
          <cell r="HM435">
            <v>0</v>
          </cell>
          <cell r="HN435">
            <v>0</v>
          </cell>
          <cell r="HO435" t="str">
            <v>0</v>
          </cell>
          <cell r="HP435">
            <v>0</v>
          </cell>
          <cell r="HQ435" t="str">
            <v>0</v>
          </cell>
          <cell r="HR435">
            <v>1</v>
          </cell>
          <cell r="HS435">
            <v>1</v>
          </cell>
          <cell r="HT435">
            <v>5</v>
          </cell>
          <cell r="HU435">
            <v>4</v>
          </cell>
          <cell r="HW435">
            <v>0</v>
          </cell>
          <cell r="HX435">
            <v>1</v>
          </cell>
          <cell r="HY435" t="str">
            <v>1</v>
          </cell>
          <cell r="HZ435" t="str">
            <v>0</v>
          </cell>
          <cell r="IA435">
            <v>4</v>
          </cell>
          <cell r="IB435">
            <v>4</v>
          </cell>
          <cell r="IC435">
            <v>0</v>
          </cell>
          <cell r="ID435">
            <v>0</v>
          </cell>
          <cell r="IE435">
            <v>1</v>
          </cell>
          <cell r="IF435">
            <v>1</v>
          </cell>
          <cell r="IG435">
            <v>3679.62</v>
          </cell>
          <cell r="IH435" t="str">
            <v>6673388,63</v>
          </cell>
          <cell r="II435" t="str">
            <v>1944</v>
          </cell>
          <cell r="IJ435">
            <v>1768018.28</v>
          </cell>
          <cell r="IK435">
            <v>7073791.9478000002</v>
          </cell>
          <cell r="IL435">
            <v>1101096.7723000001</v>
          </cell>
          <cell r="IM435">
            <v>1473515.8640999999</v>
          </cell>
          <cell r="IN435" t="str">
            <v>3679,62</v>
          </cell>
          <cell r="IP435">
            <v>-7070112.3278000001</v>
          </cell>
          <cell r="IQ435">
            <v>5.5138738778000003E-4</v>
          </cell>
          <cell r="IS435">
            <v>100</v>
          </cell>
          <cell r="IT435">
            <v>5</v>
          </cell>
          <cell r="IU435" t="str">
            <v>CORRECTIVE MAINTENANCE</v>
          </cell>
        </row>
        <row r="436">
          <cell r="A436" t="str">
            <v>OARABILE INTERMEDIATE SCHOOL</v>
          </cell>
          <cell r="B436" t="str">
            <v>GOVERNMENT SCHOOL</v>
          </cell>
          <cell r="C436" t="str">
            <v>NCPRP0121</v>
          </cell>
          <cell r="D436">
            <v>300101550</v>
          </cell>
          <cell r="E436" t="str">
            <v/>
          </cell>
          <cell r="F436" t="str">
            <v>JOHN TAOLO GAETSEWE</v>
          </cell>
          <cell r="G436" t="str">
            <v>JOE MOROLONG</v>
          </cell>
          <cell r="H436" t="str">
            <v>KURUMAN</v>
          </cell>
          <cell r="I436" t="str">
            <v>GASEHUNELO</v>
          </cell>
          <cell r="J436" t="str">
            <v>E33 WYK10, GASEHUNELO, KURUMAN, 8460</v>
          </cell>
          <cell r="K436" t="str">
            <v>-27.116389</v>
          </cell>
          <cell r="L436" t="str">
            <v>23.562766</v>
          </cell>
          <cell r="M436">
            <v>7</v>
          </cell>
          <cell r="N436" t="str">
            <v>ME MALELE</v>
          </cell>
          <cell r="O436" t="str">
            <v>1</v>
          </cell>
          <cell r="P436" t="str">
            <v>KENALEENG OLIVIA SERIBE</v>
          </cell>
          <cell r="Q436" t="str">
            <v>0832075121</v>
          </cell>
          <cell r="R436" t="str">
            <v>0734534207</v>
          </cell>
          <cell r="S436" t="str">
            <v>OARABILEINTERMEDIATE@GMAIL.COM</v>
          </cell>
          <cell r="T436" t="str">
            <v>YES</v>
          </cell>
          <cell r="U436" t="str">
            <v>RURAL</v>
          </cell>
          <cell r="V436" t="str">
            <v xml:space="preserve">FARM 88 </v>
          </cell>
          <cell r="W436" t="str">
            <v>4,2276</v>
          </cell>
          <cell r="X436">
            <v>4.8</v>
          </cell>
          <cell r="Y436" t="str">
            <v>-0,5724</v>
          </cell>
          <cell r="AA436" t="str">
            <v>PERMANENT</v>
          </cell>
          <cell r="AB436" t="str">
            <v/>
          </cell>
          <cell r="AC436" t="str">
            <v/>
          </cell>
          <cell r="AD436" t="str">
            <v>PROVINCIAL</v>
          </cell>
          <cell r="AE436" t="str">
            <v>NO</v>
          </cell>
          <cell r="AF436" t="str">
            <v/>
          </cell>
          <cell r="AG436" t="str">
            <v>OPERATIONAL (LEARNERS AT THE SCHOOL)</v>
          </cell>
          <cell r="AH436" t="str">
            <v>PUBLIC</v>
          </cell>
          <cell r="AI436" t="str">
            <v>PUBLIC ORDINARY SCHOOL</v>
          </cell>
          <cell r="AJ436" t="str">
            <v>INTERMEDIATE</v>
          </cell>
          <cell r="AK436">
            <v>196</v>
          </cell>
          <cell r="AL436" t="str">
            <v>SMALL INTERMEDIATE</v>
          </cell>
          <cell r="AM436" t="str">
            <v xml:space="preserve">LEVEL 1 PRIMARY SCHOOL </v>
          </cell>
          <cell r="AN436" t="str">
            <v>GRADE R</v>
          </cell>
          <cell r="AO436" t="str">
            <v>GRADE 9</v>
          </cell>
          <cell r="AP436" t="str">
            <v>44</v>
          </cell>
          <cell r="AQ436">
            <v>54</v>
          </cell>
          <cell r="AR436">
            <v>47</v>
          </cell>
          <cell r="AS436">
            <v>51</v>
          </cell>
          <cell r="AT436">
            <v>48</v>
          </cell>
          <cell r="AU436">
            <v>270</v>
          </cell>
          <cell r="AV436">
            <v>241</v>
          </cell>
          <cell r="AW436">
            <v>202</v>
          </cell>
          <cell r="AX436">
            <v>234</v>
          </cell>
          <cell r="AY436">
            <v>194</v>
          </cell>
          <cell r="AZ436">
            <v>203</v>
          </cell>
          <cell r="BA436">
            <v>209</v>
          </cell>
          <cell r="BB436">
            <v>192</v>
          </cell>
          <cell r="BC436">
            <v>196</v>
          </cell>
          <cell r="BE436">
            <v>0</v>
          </cell>
          <cell r="BK436" t="str">
            <v>C3</v>
          </cell>
          <cell r="BL436" t="str">
            <v>C3</v>
          </cell>
          <cell r="BM436" t="str">
            <v>C3</v>
          </cell>
          <cell r="CW436" t="str">
            <v>VIP, Flush toilet (septic tank)</v>
          </cell>
          <cell r="DO436" t="str">
            <v>1014,24</v>
          </cell>
          <cell r="DP436" t="str">
            <v xml:space="preserve"> </v>
          </cell>
          <cell r="EH436">
            <v>5</v>
          </cell>
          <cell r="EM436" t="str">
            <v>YES</v>
          </cell>
          <cell r="EN436" t="str">
            <v/>
          </cell>
          <cell r="EO436" t="str">
            <v/>
          </cell>
          <cell r="EP436" t="str">
            <v/>
          </cell>
          <cell r="EQ436" t="str">
            <v/>
          </cell>
          <cell r="FH436" t="str">
            <v/>
          </cell>
          <cell r="FI436" t="str">
            <v/>
          </cell>
          <cell r="FP436">
            <v>0</v>
          </cell>
          <cell r="FR436">
            <v>0</v>
          </cell>
          <cell r="FT436">
            <v>0</v>
          </cell>
          <cell r="FV436">
            <v>0</v>
          </cell>
          <cell r="FW436">
            <v>0</v>
          </cell>
          <cell r="GA436" t="str">
            <v/>
          </cell>
          <cell r="GC436" t="str">
            <v>Yes</v>
          </cell>
          <cell r="GD436">
            <v>0</v>
          </cell>
          <cell r="GE436">
            <v>0</v>
          </cell>
          <cell r="GF436">
            <v>0</v>
          </cell>
          <cell r="GG436" t="str">
            <v>0</v>
          </cell>
          <cell r="GH436" t="str">
            <v>0</v>
          </cell>
          <cell r="GI436" t="str">
            <v>Borehole/Well on site, Municipal/Communal</v>
          </cell>
          <cell r="GJ436" t="str">
            <v>Less than 100%</v>
          </cell>
          <cell r="GK436" t="str">
            <v>YES</v>
          </cell>
          <cell r="GL436">
            <v>1</v>
          </cell>
          <cell r="GM436">
            <v>2500</v>
          </cell>
          <cell r="GN436" t="str">
            <v>1 x 2.5kl</v>
          </cell>
          <cell r="GR436" t="str">
            <v>Reticulated for drinking purposes, Reticulated for water borne sewerage system</v>
          </cell>
          <cell r="GS436" t="str">
            <v>Less than 25% needed</v>
          </cell>
          <cell r="GT436" t="str">
            <v/>
          </cell>
          <cell r="GU436">
            <v>13</v>
          </cell>
          <cell r="GV436">
            <v>12</v>
          </cell>
          <cell r="GW436">
            <v>1</v>
          </cell>
          <cell r="GX436">
            <v>1</v>
          </cell>
          <cell r="GY436" t="str">
            <v>14</v>
          </cell>
          <cell r="GZ436">
            <v>8</v>
          </cell>
          <cell r="HA436">
            <v>3</v>
          </cell>
          <cell r="HB436">
            <v>0.375</v>
          </cell>
          <cell r="HC436">
            <v>0</v>
          </cell>
          <cell r="HD436">
            <v>1</v>
          </cell>
          <cell r="HE436" t="str">
            <v>0</v>
          </cell>
          <cell r="HF436">
            <v>0</v>
          </cell>
          <cell r="HG436" t="str">
            <v>0</v>
          </cell>
          <cell r="HH436">
            <v>0</v>
          </cell>
          <cell r="HI436">
            <v>0</v>
          </cell>
          <cell r="HJ436">
            <v>0</v>
          </cell>
          <cell r="HK436">
            <v>0</v>
          </cell>
          <cell r="HL436">
            <v>1</v>
          </cell>
          <cell r="HM436">
            <v>1</v>
          </cell>
          <cell r="HN436">
            <v>0</v>
          </cell>
          <cell r="HO436" t="str">
            <v>0</v>
          </cell>
          <cell r="HP436">
            <v>0</v>
          </cell>
          <cell r="HQ436" t="str">
            <v>0</v>
          </cell>
          <cell r="HR436">
            <v>1</v>
          </cell>
          <cell r="HS436">
            <v>1</v>
          </cell>
          <cell r="HT436">
            <v>8</v>
          </cell>
          <cell r="HU436">
            <v>7</v>
          </cell>
          <cell r="HW436">
            <v>0</v>
          </cell>
          <cell r="HX436">
            <v>1</v>
          </cell>
          <cell r="HY436" t="str">
            <v>1</v>
          </cell>
          <cell r="HZ436" t="str">
            <v>0</v>
          </cell>
          <cell r="IA436">
            <v>8</v>
          </cell>
          <cell r="IB436">
            <v>8</v>
          </cell>
          <cell r="IC436">
            <v>0</v>
          </cell>
          <cell r="ID436">
            <v>0</v>
          </cell>
          <cell r="IE436">
            <v>1</v>
          </cell>
          <cell r="IF436">
            <v>1</v>
          </cell>
          <cell r="IG436">
            <v>1539642.77</v>
          </cell>
          <cell r="IH436" t="str">
            <v>14119696,74</v>
          </cell>
          <cell r="II436" t="str">
            <v>1923</v>
          </cell>
          <cell r="IJ436">
            <v>3168018.2799</v>
          </cell>
          <cell r="IK436">
            <v>14966878.544399999</v>
          </cell>
          <cell r="IL436">
            <v>1581577.4413000001</v>
          </cell>
          <cell r="IM436">
            <v>2116507.3848999999</v>
          </cell>
          <cell r="IN436" t="str">
            <v>1539642,77</v>
          </cell>
          <cell r="IP436">
            <v>-13427235.7744</v>
          </cell>
          <cell r="IQ436">
            <v>0.10904219807</v>
          </cell>
          <cell r="IS436">
            <v>100</v>
          </cell>
          <cell r="IT436">
            <v>5</v>
          </cell>
          <cell r="IU436" t="str">
            <v>CORRECTIVE MAINTENANCE</v>
          </cell>
        </row>
        <row r="437">
          <cell r="A437" t="str">
            <v>OBONTSE PRIMARY SCHOOL</v>
          </cell>
          <cell r="B437" t="str">
            <v>GOVERNMENT SCHOOL</v>
          </cell>
          <cell r="C437" t="str">
            <v>NCPRP0053</v>
          </cell>
          <cell r="D437">
            <v>300101553</v>
          </cell>
          <cell r="E437" t="str">
            <v/>
          </cell>
          <cell r="F437" t="str">
            <v>JOHN TAOLO GAETSEWE</v>
          </cell>
          <cell r="G437" t="str">
            <v>JOE MOROLONG</v>
          </cell>
          <cell r="H437" t="str">
            <v>MOTHIBISTAD</v>
          </cell>
          <cell r="I437" t="str">
            <v>GAMOTHIBI</v>
          </cell>
          <cell r="J437" t="str">
            <v>A 32, GAMOTHIBI VILLAGE, KURUMAN, 8460</v>
          </cell>
          <cell r="K437" t="str">
            <v>-27.437505</v>
          </cell>
          <cell r="L437" t="str">
            <v>23.694940</v>
          </cell>
          <cell r="M437">
            <v>2</v>
          </cell>
          <cell r="N437" t="str">
            <v>NV THOLE</v>
          </cell>
          <cell r="O437" t="str">
            <v>1</v>
          </cell>
          <cell r="P437" t="str">
            <v>.</v>
          </cell>
          <cell r="Q437" t="str">
            <v>0736466013</v>
          </cell>
          <cell r="R437" t="str">
            <v>0734534207</v>
          </cell>
          <cell r="S437" t="str">
            <v>OBONTSEPRIMARYSCHOOL@GMAIL.COM</v>
          </cell>
          <cell r="T437" t="str">
            <v>YES</v>
          </cell>
          <cell r="U437" t="str">
            <v>RURAL</v>
          </cell>
          <cell r="V437" t="str">
            <v>N/A</v>
          </cell>
          <cell r="W437" t="str">
            <v>2,2038</v>
          </cell>
          <cell r="X437">
            <v>2.8</v>
          </cell>
          <cell r="Y437" t="str">
            <v>-0,5962</v>
          </cell>
          <cell r="AA437" t="str">
            <v>PERMANENT</v>
          </cell>
          <cell r="AB437" t="str">
            <v/>
          </cell>
          <cell r="AC437" t="str">
            <v/>
          </cell>
          <cell r="AD437" t="str">
            <v>PROVINCIAL</v>
          </cell>
          <cell r="AE437" t="str">
            <v>NO</v>
          </cell>
          <cell r="AF437" t="str">
            <v/>
          </cell>
          <cell r="AG437" t="str">
            <v>OPERATIONAL (LEARNERS AT THE SCHOOL)</v>
          </cell>
          <cell r="AH437" t="str">
            <v>PUBLIC</v>
          </cell>
          <cell r="AI437" t="str">
            <v>PUBLIC ORDINARY SCHOOL</v>
          </cell>
          <cell r="AJ437" t="str">
            <v xml:space="preserve">PRIMARY </v>
          </cell>
          <cell r="AK437">
            <v>62</v>
          </cell>
          <cell r="AL437" t="str">
            <v xml:space="preserve">MICRO PRIMARY </v>
          </cell>
          <cell r="AM437" t="str">
            <v xml:space="preserve">LEVEL 0 PRIMARY SCHOOL </v>
          </cell>
          <cell r="AN437" t="str">
            <v>GRADE R</v>
          </cell>
          <cell r="AO437" t="str">
            <v>GRADE 6</v>
          </cell>
          <cell r="AP437" t="str">
            <v>72</v>
          </cell>
          <cell r="AQ437">
            <v>70</v>
          </cell>
          <cell r="AR437">
            <v>77</v>
          </cell>
          <cell r="AS437">
            <v>95</v>
          </cell>
          <cell r="AT437">
            <v>89</v>
          </cell>
          <cell r="AU437">
            <v>97</v>
          </cell>
          <cell r="AV437">
            <v>110</v>
          </cell>
          <cell r="AW437">
            <v>108</v>
          </cell>
          <cell r="AX437">
            <v>97</v>
          </cell>
          <cell r="AY437">
            <v>88</v>
          </cell>
          <cell r="AZ437">
            <v>72</v>
          </cell>
          <cell r="BA437">
            <v>73</v>
          </cell>
          <cell r="BB437">
            <v>73</v>
          </cell>
          <cell r="BC437">
            <v>62</v>
          </cell>
          <cell r="BE437">
            <v>0</v>
          </cell>
          <cell r="BK437" t="str">
            <v>C3</v>
          </cell>
          <cell r="BL437" t="str">
            <v>C3</v>
          </cell>
          <cell r="BM437" t="str">
            <v>C3</v>
          </cell>
          <cell r="CW437" t="str">
            <v>Enviro Loo</v>
          </cell>
          <cell r="DO437" t="str">
            <v>681,31</v>
          </cell>
          <cell r="DP437" t="str">
            <v xml:space="preserve"> </v>
          </cell>
          <cell r="EH437">
            <v>2</v>
          </cell>
          <cell r="EM437" t="str">
            <v/>
          </cell>
          <cell r="EN437" t="str">
            <v/>
          </cell>
          <cell r="EO437" t="str">
            <v/>
          </cell>
          <cell r="EP437" t="str">
            <v/>
          </cell>
          <cell r="EQ437" t="str">
            <v/>
          </cell>
          <cell r="FH437" t="str">
            <v/>
          </cell>
          <cell r="FI437" t="str">
            <v/>
          </cell>
          <cell r="FP437">
            <v>0</v>
          </cell>
          <cell r="FR437">
            <v>0</v>
          </cell>
          <cell r="FT437">
            <v>0</v>
          </cell>
          <cell r="FV437">
            <v>0</v>
          </cell>
          <cell r="FW437">
            <v>0</v>
          </cell>
          <cell r="GA437" t="str">
            <v/>
          </cell>
          <cell r="GC437" t="str">
            <v>Yes</v>
          </cell>
          <cell r="GD437">
            <v>0</v>
          </cell>
          <cell r="GE437">
            <v>0</v>
          </cell>
          <cell r="GF437">
            <v>0</v>
          </cell>
          <cell r="GG437" t="str">
            <v>0</v>
          </cell>
          <cell r="GH437" t="str">
            <v>0</v>
          </cell>
          <cell r="GI437" t="str">
            <v>Borehole/Well on site</v>
          </cell>
          <cell r="GJ437" t="str">
            <v>Always available</v>
          </cell>
          <cell r="GK437" t="str">
            <v>YES</v>
          </cell>
          <cell r="GL437">
            <v>4</v>
          </cell>
          <cell r="GM437">
            <v>15000</v>
          </cell>
          <cell r="GN437" t="str">
            <v>2 x 2.5kl, 2 x 5kl</v>
          </cell>
          <cell r="GR437" t="str">
            <v>Reticulated for drinking purposes</v>
          </cell>
          <cell r="GS437" t="str">
            <v>Less than 25% needed</v>
          </cell>
          <cell r="GT437" t="str">
            <v/>
          </cell>
          <cell r="GU437">
            <v>4</v>
          </cell>
          <cell r="GV437">
            <v>6</v>
          </cell>
          <cell r="GW437">
            <v>-2</v>
          </cell>
          <cell r="GX437">
            <v>0.5</v>
          </cell>
          <cell r="GY437" t="str">
            <v>1</v>
          </cell>
          <cell r="GZ437">
            <v>5</v>
          </cell>
          <cell r="HA437">
            <v>4</v>
          </cell>
          <cell r="HB437">
            <v>0.8</v>
          </cell>
          <cell r="HC437">
            <v>0</v>
          </cell>
          <cell r="HD437">
            <v>1</v>
          </cell>
          <cell r="HE437" t="str">
            <v>0</v>
          </cell>
          <cell r="HF437">
            <v>0</v>
          </cell>
          <cell r="HG437" t="str">
            <v>0</v>
          </cell>
          <cell r="HH437">
            <v>0</v>
          </cell>
          <cell r="HI437">
            <v>0</v>
          </cell>
          <cell r="HJ437">
            <v>0</v>
          </cell>
          <cell r="HK437">
            <v>0</v>
          </cell>
          <cell r="HL437">
            <v>0</v>
          </cell>
          <cell r="HM437">
            <v>0</v>
          </cell>
          <cell r="HN437">
            <v>0</v>
          </cell>
          <cell r="HO437" t="str">
            <v>0</v>
          </cell>
          <cell r="HP437">
            <v>0</v>
          </cell>
          <cell r="HQ437" t="str">
            <v>0</v>
          </cell>
          <cell r="HR437">
            <v>1</v>
          </cell>
          <cell r="HS437">
            <v>1</v>
          </cell>
          <cell r="HT437">
            <v>5</v>
          </cell>
          <cell r="HU437">
            <v>4</v>
          </cell>
          <cell r="HW437">
            <v>0</v>
          </cell>
          <cell r="HX437">
            <v>1</v>
          </cell>
          <cell r="HY437" t="str">
            <v>1</v>
          </cell>
          <cell r="HZ437" t="str">
            <v>0</v>
          </cell>
          <cell r="IA437">
            <v>4</v>
          </cell>
          <cell r="IB437">
            <v>4</v>
          </cell>
          <cell r="IC437">
            <v>2</v>
          </cell>
          <cell r="ID437">
            <v>2</v>
          </cell>
          <cell r="IE437">
            <v>1</v>
          </cell>
          <cell r="IF437">
            <v>0</v>
          </cell>
          <cell r="IG437">
            <v>679817.87</v>
          </cell>
          <cell r="IH437" t="str">
            <v>9310457,44</v>
          </cell>
          <cell r="II437" t="str">
            <v>1890</v>
          </cell>
          <cell r="IJ437">
            <v>1800001</v>
          </cell>
          <cell r="IK437">
            <v>9869084.8863999993</v>
          </cell>
          <cell r="IL437">
            <v>718529.00300000003</v>
          </cell>
          <cell r="IM437">
            <v>961553.89</v>
          </cell>
          <cell r="IN437" t="str">
            <v>679817,87</v>
          </cell>
          <cell r="IP437">
            <v>-9189267.0164000001</v>
          </cell>
          <cell r="IQ437">
            <v>7.3016591359000002E-2</v>
          </cell>
          <cell r="IS437">
            <v>100</v>
          </cell>
          <cell r="IT437">
            <v>5</v>
          </cell>
          <cell r="IU437" t="str">
            <v>CORRECTIVE MAINTENANCE</v>
          </cell>
        </row>
        <row r="438">
          <cell r="A438" t="str">
            <v>OKIEP HOËR SKOOL</v>
          </cell>
          <cell r="B438" t="str">
            <v>GOVERNMENT SCHOOL</v>
          </cell>
          <cell r="C438" t="str">
            <v>NCPRP2027-2029</v>
          </cell>
          <cell r="D438">
            <v>300034309</v>
          </cell>
          <cell r="E438" t="str">
            <v/>
          </cell>
          <cell r="F438" t="str">
            <v>NAMAKWA</v>
          </cell>
          <cell r="G438" t="str">
            <v>NAMA KHOI</v>
          </cell>
          <cell r="H438" t="str">
            <v>OKIEP</v>
          </cell>
          <cell r="I438" t="str">
            <v>O'KIEP</v>
          </cell>
          <cell r="J438" t="str">
            <v>KERK STREET, OKIEP, 8270</v>
          </cell>
          <cell r="K438" t="str">
            <v>-29.591016</v>
          </cell>
          <cell r="L438" t="str">
            <v>17.874746</v>
          </cell>
          <cell r="M438">
            <v>1</v>
          </cell>
          <cell r="N438" t="str">
            <v>CL DAVIDS</v>
          </cell>
          <cell r="O438" t="str">
            <v>4</v>
          </cell>
          <cell r="S438" t="str">
            <v>OKIEPHIGH@LANTIC.NET</v>
          </cell>
          <cell r="T438" t="str">
            <v>TBD</v>
          </cell>
          <cell r="U438" t="str">
            <v>URBAN</v>
          </cell>
          <cell r="V438" t="str">
            <v>416</v>
          </cell>
          <cell r="W438" t="str">
            <v>3,0567</v>
          </cell>
          <cell r="X438">
            <v>4.8</v>
          </cell>
          <cell r="Y438" t="str">
            <v>-1,7433</v>
          </cell>
          <cell r="AA438" t="str">
            <v>PERMANENT</v>
          </cell>
          <cell r="AB438" t="str">
            <v/>
          </cell>
          <cell r="AC438" t="str">
            <v/>
          </cell>
          <cell r="AD438" t="str">
            <v>PROVINCIAL</v>
          </cell>
          <cell r="AE438" t="str">
            <v>NO</v>
          </cell>
          <cell r="AF438" t="str">
            <v/>
          </cell>
          <cell r="AG438" t="str">
            <v>OPERATIONAL (LEARNERS AT THE SCHOOL)</v>
          </cell>
          <cell r="AH438" t="str">
            <v>PUBLIC</v>
          </cell>
          <cell r="AI438" t="str">
            <v>PUBLIC ORDINARY SCHOOL</v>
          </cell>
          <cell r="AJ438" t="str">
            <v xml:space="preserve">SECONDARY </v>
          </cell>
          <cell r="AK438">
            <v>298</v>
          </cell>
          <cell r="AL438" t="str">
            <v xml:space="preserve">SMALL SECONDARY </v>
          </cell>
          <cell r="AM438" t="str">
            <v xml:space="preserve">LEVEL 2 SECONDARY SCHOOL </v>
          </cell>
          <cell r="AN438" t="str">
            <v>GRADE 8</v>
          </cell>
          <cell r="AO438" t="str">
            <v>GRADE 12</v>
          </cell>
          <cell r="AP438" t="str">
            <v>391</v>
          </cell>
          <cell r="AQ438">
            <v>434</v>
          </cell>
          <cell r="AR438">
            <v>388</v>
          </cell>
          <cell r="AS438">
            <v>408</v>
          </cell>
          <cell r="AT438">
            <v>444</v>
          </cell>
          <cell r="AU438">
            <v>450</v>
          </cell>
          <cell r="AV438">
            <v>437</v>
          </cell>
          <cell r="AW438">
            <v>422</v>
          </cell>
          <cell r="AX438">
            <v>264</v>
          </cell>
          <cell r="AY438">
            <v>407</v>
          </cell>
          <cell r="AZ438">
            <v>395</v>
          </cell>
          <cell r="BA438">
            <v>372</v>
          </cell>
          <cell r="BB438">
            <v>355</v>
          </cell>
          <cell r="BC438">
            <v>298</v>
          </cell>
          <cell r="BE438">
            <v>0</v>
          </cell>
          <cell r="BK438" t="str">
            <v>C3</v>
          </cell>
          <cell r="BL438" t="str">
            <v>C3</v>
          </cell>
          <cell r="BM438" t="str">
            <v>C3</v>
          </cell>
          <cell r="CW438" t="str">
            <v>Flush toilet (municipal)</v>
          </cell>
          <cell r="DO438" t="str">
            <v>802,92</v>
          </cell>
          <cell r="DP438" t="str">
            <v xml:space="preserve"> </v>
          </cell>
          <cell r="EH438">
            <v>2</v>
          </cell>
          <cell r="EM438" t="str">
            <v/>
          </cell>
          <cell r="EN438" t="str">
            <v/>
          </cell>
          <cell r="EO438" t="str">
            <v/>
          </cell>
          <cell r="EP438" t="str">
            <v/>
          </cell>
          <cell r="EQ438" t="str">
            <v/>
          </cell>
          <cell r="FH438" t="str">
            <v/>
          </cell>
          <cell r="FI438" t="str">
            <v/>
          </cell>
          <cell r="FP438">
            <v>0</v>
          </cell>
          <cell r="FR438">
            <v>0</v>
          </cell>
          <cell r="FT438">
            <v>0</v>
          </cell>
          <cell r="FV438">
            <v>0</v>
          </cell>
          <cell r="FW438">
            <v>0</v>
          </cell>
          <cell r="GA438" t="str">
            <v/>
          </cell>
          <cell r="GC438" t="str">
            <v>Yes</v>
          </cell>
          <cell r="GD438">
            <v>0</v>
          </cell>
          <cell r="GE438">
            <v>0</v>
          </cell>
          <cell r="GF438">
            <v>0</v>
          </cell>
          <cell r="GG438" t="str">
            <v>0</v>
          </cell>
          <cell r="GH438" t="str">
            <v>0</v>
          </cell>
          <cell r="GI438" t="str">
            <v>Borehole/Well on site, Municipal Yard Supply</v>
          </cell>
          <cell r="GJ438" t="str">
            <v>Less than 75%</v>
          </cell>
          <cell r="GK438" t="str">
            <v>YES</v>
          </cell>
          <cell r="GL438">
            <v>1</v>
          </cell>
          <cell r="GM438">
            <v>5000</v>
          </cell>
          <cell r="GN438" t="str">
            <v>1 x 5kl</v>
          </cell>
          <cell r="GR438" t="str">
            <v>Reticulated for drinking purposes, Reticulated for vegetable garden, Reticulated for water borne sewerage system</v>
          </cell>
          <cell r="GS438" t="str">
            <v>Less than 25% needed</v>
          </cell>
          <cell r="GT438" t="str">
            <v/>
          </cell>
          <cell r="GU438">
            <v>11</v>
          </cell>
          <cell r="GV438">
            <v>12</v>
          </cell>
          <cell r="GW438">
            <v>-1</v>
          </cell>
          <cell r="GX438">
            <v>0.33333333333333331</v>
          </cell>
          <cell r="GY438" t="str">
            <v>4</v>
          </cell>
          <cell r="GZ438">
            <v>5</v>
          </cell>
          <cell r="HA438">
            <v>2</v>
          </cell>
          <cell r="HB438">
            <v>0.4</v>
          </cell>
          <cell r="HC438">
            <v>0</v>
          </cell>
          <cell r="HD438">
            <v>1</v>
          </cell>
          <cell r="HE438" t="str">
            <v>0</v>
          </cell>
          <cell r="HF438">
            <v>0</v>
          </cell>
          <cell r="HG438" t="str">
            <v>0</v>
          </cell>
          <cell r="HH438">
            <v>1</v>
          </cell>
          <cell r="HI438">
            <v>1</v>
          </cell>
          <cell r="HJ438">
            <v>0</v>
          </cell>
          <cell r="HK438">
            <v>0</v>
          </cell>
          <cell r="HL438">
            <v>1</v>
          </cell>
          <cell r="HM438">
            <v>1</v>
          </cell>
          <cell r="HN438">
            <v>1</v>
          </cell>
          <cell r="HO438" t="str">
            <v>1</v>
          </cell>
          <cell r="HP438">
            <v>1</v>
          </cell>
          <cell r="HQ438" t="str">
            <v>0</v>
          </cell>
          <cell r="HR438">
            <v>6</v>
          </cell>
          <cell r="HS438">
            <v>6</v>
          </cell>
          <cell r="HT438">
            <v>8</v>
          </cell>
          <cell r="HU438">
            <v>2</v>
          </cell>
          <cell r="HW438">
            <v>0</v>
          </cell>
          <cell r="HX438">
            <v>0</v>
          </cell>
          <cell r="HY438" t="str">
            <v>0</v>
          </cell>
          <cell r="HZ438" t="str">
            <v>0</v>
          </cell>
          <cell r="IA438">
            <v>14</v>
          </cell>
          <cell r="IB438">
            <v>14</v>
          </cell>
          <cell r="IC438">
            <v>0</v>
          </cell>
          <cell r="ID438">
            <v>0</v>
          </cell>
          <cell r="IE438">
            <v>1</v>
          </cell>
          <cell r="IF438">
            <v>1</v>
          </cell>
          <cell r="IG438">
            <v>4037922.23</v>
          </cell>
          <cell r="IH438" t="str">
            <v>30139412,27</v>
          </cell>
          <cell r="II438" t="str">
            <v>1994</v>
          </cell>
          <cell r="IJ438">
            <v>9216656.2199000008</v>
          </cell>
          <cell r="IK438">
            <v>17644198.217</v>
          </cell>
          <cell r="IL438">
            <v>2579136.7104000002</v>
          </cell>
          <cell r="IM438">
            <v>3451466.7138999999</v>
          </cell>
          <cell r="IN438" t="str">
            <v>4037922,23</v>
          </cell>
          <cell r="IP438">
            <v>-13606275.987</v>
          </cell>
          <cell r="IQ438">
            <v>0</v>
          </cell>
          <cell r="IS438">
            <v>100</v>
          </cell>
          <cell r="IT438">
            <v>5</v>
          </cell>
          <cell r="IU438" t="str">
            <v>PREVENTATIVE MAINTENANCE</v>
          </cell>
        </row>
        <row r="439">
          <cell r="A439" t="str">
            <v>OKIEP LAERSKOOL</v>
          </cell>
          <cell r="B439" t="str">
            <v>PRIVATE PROPERTY</v>
          </cell>
          <cell r="C439" t="str">
            <v>NCPRP1493</v>
          </cell>
          <cell r="D439">
            <v>300034306</v>
          </cell>
          <cell r="E439" t="str">
            <v/>
          </cell>
          <cell r="F439" t="str">
            <v>NAMAKWA</v>
          </cell>
          <cell r="G439" t="str">
            <v>NAMA KHOI</v>
          </cell>
          <cell r="H439" t="str">
            <v>OKIEP</v>
          </cell>
          <cell r="I439" t="str">
            <v>O'KIEP</v>
          </cell>
          <cell r="J439" t="str">
            <v>OKIEP, RK SENOING, ROCKY RIDGE, 8270</v>
          </cell>
          <cell r="K439" t="str">
            <v>-29.601047</v>
          </cell>
          <cell r="L439" t="str">
            <v>17.877114</v>
          </cell>
          <cell r="M439">
            <v>1</v>
          </cell>
          <cell r="N439" t="str">
            <v>CL DAVIDS</v>
          </cell>
          <cell r="O439" t="str">
            <v>5</v>
          </cell>
          <cell r="P439" t="str">
            <v>DESMOND PATRICK SAAL</v>
          </cell>
          <cell r="Q439" t="str">
            <v>0277316519</v>
          </cell>
          <cell r="R439" t="str">
            <v>0836497557</v>
          </cell>
          <cell r="S439" t="str">
            <v>OKIEPLS@GMAIL.COM</v>
          </cell>
          <cell r="T439" t="str">
            <v>NO</v>
          </cell>
          <cell r="U439" t="str">
            <v>URBAN</v>
          </cell>
          <cell r="V439" t="str">
            <v>885</v>
          </cell>
          <cell r="W439" t="str">
            <v>2,2508</v>
          </cell>
          <cell r="X439">
            <v>2.8</v>
          </cell>
          <cell r="Y439" t="str">
            <v>-0,5492</v>
          </cell>
          <cell r="AA439" t="str">
            <v>TEMPORARY</v>
          </cell>
          <cell r="AB439" t="str">
            <v>LEASED</v>
          </cell>
          <cell r="AC439" t="str">
            <v>CHURCH SECTION 14</v>
          </cell>
          <cell r="AD439" t="str">
            <v>PRIVATE / COMMERCIAL</v>
          </cell>
          <cell r="AE439" t="str">
            <v>NO</v>
          </cell>
          <cell r="AF439" t="str">
            <v>DIOCESE OF KEIMOES 0549710023</v>
          </cell>
          <cell r="AG439" t="str">
            <v>OPERATIONAL (LEARNERS AT THE SCHOOL)</v>
          </cell>
          <cell r="AH439" t="str">
            <v>PUBLIC</v>
          </cell>
          <cell r="AI439" t="str">
            <v>PUBLIC ORDINARY SCHOOL</v>
          </cell>
          <cell r="AJ439" t="str">
            <v xml:space="preserve">PRIMARY </v>
          </cell>
          <cell r="AK439">
            <v>715</v>
          </cell>
          <cell r="AL439" t="str">
            <v xml:space="preserve">LARGE PRIMARY </v>
          </cell>
          <cell r="AM439" t="str">
            <v xml:space="preserve">LEVEL 3 PRIMARY SCHOOL </v>
          </cell>
          <cell r="AN439" t="str">
            <v>GRADE R</v>
          </cell>
          <cell r="AO439" t="str">
            <v>GRADE 7</v>
          </cell>
          <cell r="AP439" t="str">
            <v>827</v>
          </cell>
          <cell r="AQ439">
            <v>804</v>
          </cell>
          <cell r="AR439">
            <v>831</v>
          </cell>
          <cell r="AS439">
            <v>860</v>
          </cell>
          <cell r="AT439">
            <v>776</v>
          </cell>
          <cell r="AU439">
            <v>767</v>
          </cell>
          <cell r="AV439">
            <v>752</v>
          </cell>
          <cell r="AW439">
            <v>747</v>
          </cell>
          <cell r="AX439">
            <v>869</v>
          </cell>
          <cell r="AY439">
            <v>732</v>
          </cell>
          <cell r="AZ439">
            <v>716</v>
          </cell>
          <cell r="BA439">
            <v>706</v>
          </cell>
          <cell r="BB439">
            <v>733</v>
          </cell>
          <cell r="BC439">
            <v>715</v>
          </cell>
          <cell r="BE439">
            <v>0</v>
          </cell>
          <cell r="BK439" t="str">
            <v>C3</v>
          </cell>
          <cell r="BL439" t="str">
            <v>C3</v>
          </cell>
          <cell r="BM439" t="str">
            <v>C3</v>
          </cell>
          <cell r="CW439" t="str">
            <v>Flush toilet (municipal)</v>
          </cell>
          <cell r="DO439" t="str">
            <v>596,83</v>
          </cell>
          <cell r="DP439" t="str">
            <v xml:space="preserve"> </v>
          </cell>
          <cell r="EH439">
            <v>4</v>
          </cell>
          <cell r="EM439" t="str">
            <v>YES</v>
          </cell>
          <cell r="EN439" t="str">
            <v/>
          </cell>
          <cell r="EO439" t="str">
            <v/>
          </cell>
          <cell r="EP439" t="str">
            <v/>
          </cell>
          <cell r="EQ439" t="str">
            <v/>
          </cell>
          <cell r="FI439" t="str">
            <v>CHURCH SCHOOL: DIOCESE OF KEIMOES</v>
          </cell>
          <cell r="FP439">
            <v>0</v>
          </cell>
          <cell r="FR439">
            <v>0</v>
          </cell>
          <cell r="FT439">
            <v>0</v>
          </cell>
          <cell r="FV439">
            <v>0</v>
          </cell>
          <cell r="FW439">
            <v>0</v>
          </cell>
          <cell r="GC439" t="str">
            <v>Yes</v>
          </cell>
          <cell r="GD439">
            <v>0</v>
          </cell>
          <cell r="GE439">
            <v>0</v>
          </cell>
          <cell r="GF439">
            <v>0</v>
          </cell>
          <cell r="GG439" t="str">
            <v>0</v>
          </cell>
          <cell r="GH439" t="str">
            <v>0</v>
          </cell>
          <cell r="GI439" t="str">
            <v>Municipal Yard Supply</v>
          </cell>
          <cell r="GJ439" t="str">
            <v>Less than 25%</v>
          </cell>
          <cell r="GK439" t="str">
            <v>YES</v>
          </cell>
          <cell r="GL439">
            <v>1</v>
          </cell>
          <cell r="GM439">
            <v>5000</v>
          </cell>
          <cell r="GN439" t="str">
            <v>1 x 5kl</v>
          </cell>
          <cell r="GR439" t="str">
            <v>Reticulated for drinking purposes, Reticulated for vegetable garden, Reticulated for water borne sewerage system</v>
          </cell>
          <cell r="GS439" t="str">
            <v>Need to be replaced</v>
          </cell>
          <cell r="GT439" t="str">
            <v/>
          </cell>
          <cell r="GU439">
            <v>22</v>
          </cell>
          <cell r="GV439">
            <v>20</v>
          </cell>
          <cell r="GW439">
            <v>2</v>
          </cell>
          <cell r="GX439">
            <v>0.15</v>
          </cell>
          <cell r="GY439" t="str">
            <v>15</v>
          </cell>
          <cell r="GZ439">
            <v>13</v>
          </cell>
          <cell r="HA439">
            <v>5</v>
          </cell>
          <cell r="HB439">
            <v>0.38461538461538464</v>
          </cell>
          <cell r="HC439">
            <v>0</v>
          </cell>
          <cell r="HD439">
            <v>1</v>
          </cell>
          <cell r="HE439" t="str">
            <v>0</v>
          </cell>
          <cell r="HF439">
            <v>0</v>
          </cell>
          <cell r="HG439" t="str">
            <v>0</v>
          </cell>
          <cell r="HH439">
            <v>1</v>
          </cell>
          <cell r="HI439">
            <v>1</v>
          </cell>
          <cell r="HJ439">
            <v>0</v>
          </cell>
          <cell r="HK439">
            <v>0</v>
          </cell>
          <cell r="HL439">
            <v>1</v>
          </cell>
          <cell r="HM439">
            <v>1</v>
          </cell>
          <cell r="HN439">
            <v>0</v>
          </cell>
          <cell r="HO439" t="str">
            <v>0</v>
          </cell>
          <cell r="HP439">
            <v>1</v>
          </cell>
          <cell r="HQ439" t="str">
            <v>1</v>
          </cell>
          <cell r="HR439">
            <v>8</v>
          </cell>
          <cell r="HS439">
            <v>9</v>
          </cell>
          <cell r="HT439">
            <v>14</v>
          </cell>
          <cell r="HU439">
            <v>6</v>
          </cell>
          <cell r="HW439">
            <v>0</v>
          </cell>
          <cell r="HX439">
            <v>0</v>
          </cell>
          <cell r="HY439" t="str">
            <v>0</v>
          </cell>
          <cell r="HZ439" t="str">
            <v>21</v>
          </cell>
          <cell r="IA439">
            <v>19</v>
          </cell>
          <cell r="IB439">
            <v>0</v>
          </cell>
          <cell r="IC439">
            <v>2</v>
          </cell>
          <cell r="ID439">
            <v>2</v>
          </cell>
          <cell r="IE439">
            <v>1</v>
          </cell>
          <cell r="IF439">
            <v>0</v>
          </cell>
          <cell r="IG439">
            <v>1666687.62</v>
          </cell>
          <cell r="IH439" t="str">
            <v>38718368,04</v>
          </cell>
          <cell r="II439" t="str">
            <v>1998</v>
          </cell>
          <cell r="IJ439">
            <v>8571080</v>
          </cell>
          <cell r="IK439">
            <v>33693913.522200003</v>
          </cell>
          <cell r="IL439">
            <v>6589579.2626</v>
          </cell>
          <cell r="IM439">
            <v>8818343.5147999991</v>
          </cell>
          <cell r="IN439" t="str">
            <v>1691005,31</v>
          </cell>
          <cell r="IP439">
            <v>-32002908.212200001</v>
          </cell>
          <cell r="IQ439">
            <v>0.13356313723999999</v>
          </cell>
          <cell r="IS439">
            <v>100</v>
          </cell>
          <cell r="IT439">
            <v>5</v>
          </cell>
          <cell r="IU439" t="str">
            <v>PREVENTATIVE MAINTENANCE</v>
          </cell>
        </row>
        <row r="440">
          <cell r="A440" t="str">
            <v>OLEBOGENG INTERMEDIATE SCHOOL</v>
          </cell>
          <cell r="B440" t="str">
            <v>GOVERNMENT SCHOOL</v>
          </cell>
          <cell r="C440" t="str">
            <v>NCPRP2748</v>
          </cell>
          <cell r="D440">
            <v>300101562</v>
          </cell>
          <cell r="E440" t="str">
            <v/>
          </cell>
          <cell r="F440" t="str">
            <v>JOHN TAOLO GAETSEWE</v>
          </cell>
          <cell r="G440" t="str">
            <v>JOE MOROLONG</v>
          </cell>
          <cell r="H440" t="str">
            <v>KURUMAN</v>
          </cell>
          <cell r="I440" t="str">
            <v>KURUMAN</v>
          </cell>
          <cell r="J440" t="str">
            <v>STAND NO 245, KAMDEN VILLAGE, KURUMAN, 8460</v>
          </cell>
          <cell r="K440" t="str">
            <v>-27.363802</v>
          </cell>
          <cell r="L440" t="str">
            <v>23.903640</v>
          </cell>
          <cell r="M440">
            <v>2</v>
          </cell>
          <cell r="N440" t="str">
            <v>NV THOLE</v>
          </cell>
          <cell r="O440" t="str">
            <v>1</v>
          </cell>
          <cell r="P440" t="str">
            <v>EMANG MOSES MOTHIBI</v>
          </cell>
          <cell r="Q440" t="str">
            <v>0537737788</v>
          </cell>
          <cell r="R440" t="str">
            <v>0833795937</v>
          </cell>
          <cell r="S440" t="str">
            <v>OLEBOGENGHIGH@WEBMAIL.CO.ZA</v>
          </cell>
          <cell r="T440" t="str">
            <v>TBD</v>
          </cell>
          <cell r="U440" t="str">
            <v>URBAN</v>
          </cell>
          <cell r="V440" t="str">
            <v>STAND NO 245</v>
          </cell>
          <cell r="W440" t="str">
            <v>4,3216</v>
          </cell>
          <cell r="X440">
            <v>4.8</v>
          </cell>
          <cell r="Y440" t="str">
            <v>-0,4784</v>
          </cell>
          <cell r="AA440" t="str">
            <v>PERMANENT</v>
          </cell>
          <cell r="AB440" t="str">
            <v/>
          </cell>
          <cell r="AC440" t="str">
            <v/>
          </cell>
          <cell r="AD440" t="str">
            <v>PROVINCIAL</v>
          </cell>
          <cell r="AE440" t="str">
            <v>NO</v>
          </cell>
          <cell r="AF440" t="str">
            <v/>
          </cell>
          <cell r="AG440" t="str">
            <v>OPERATIONAL (LEARNERS AT THE SCHOOL)</v>
          </cell>
          <cell r="AH440" t="str">
            <v>PUBLIC</v>
          </cell>
          <cell r="AI440" t="str">
            <v>PUBLIC ORDINARY SCHOOL</v>
          </cell>
          <cell r="AJ440" t="str">
            <v xml:space="preserve">SECONDARY </v>
          </cell>
          <cell r="AK440">
            <v>599</v>
          </cell>
          <cell r="AL440" t="str">
            <v xml:space="preserve">MEDIUM SECONDARY </v>
          </cell>
          <cell r="AM440" t="str">
            <v xml:space="preserve">LEVEL 3 SECONDARY SCHOOL </v>
          </cell>
          <cell r="AN440" t="str">
            <v>GRADE 7</v>
          </cell>
          <cell r="AO440" t="str">
            <v>GRADE 12</v>
          </cell>
          <cell r="AP440" t="str">
            <v>337</v>
          </cell>
          <cell r="AQ440">
            <v>347</v>
          </cell>
          <cell r="AR440">
            <v>345</v>
          </cell>
          <cell r="AS440">
            <v>339</v>
          </cell>
          <cell r="AT440">
            <v>353</v>
          </cell>
          <cell r="AU440">
            <v>388</v>
          </cell>
          <cell r="AV440">
            <v>341</v>
          </cell>
          <cell r="AW440">
            <v>455</v>
          </cell>
          <cell r="AX440">
            <v>500</v>
          </cell>
          <cell r="AY440">
            <v>492</v>
          </cell>
          <cell r="AZ440">
            <v>540</v>
          </cell>
          <cell r="BA440">
            <v>554</v>
          </cell>
          <cell r="BB440">
            <v>572</v>
          </cell>
          <cell r="BC440">
            <v>599</v>
          </cell>
          <cell r="BE440">
            <v>0</v>
          </cell>
          <cell r="BK440" t="str">
            <v>C3</v>
          </cell>
          <cell r="BL440" t="str">
            <v>C3</v>
          </cell>
          <cell r="BM440" t="str">
            <v>C3</v>
          </cell>
          <cell r="CW440" t="str">
            <v>Flush toilet (septic tank)</v>
          </cell>
          <cell r="DO440" t="str">
            <v>851</v>
          </cell>
          <cell r="DP440" t="str">
            <v xml:space="preserve"> </v>
          </cell>
          <cell r="EH440">
            <v>2</v>
          </cell>
          <cell r="EM440" t="str">
            <v>YES</v>
          </cell>
          <cell r="EN440" t="str">
            <v/>
          </cell>
          <cell r="EO440" t="str">
            <v/>
          </cell>
          <cell r="EP440" t="str">
            <v/>
          </cell>
          <cell r="EQ440" t="str">
            <v/>
          </cell>
          <cell r="FH440" t="str">
            <v/>
          </cell>
          <cell r="FI440" t="str">
            <v/>
          </cell>
          <cell r="FP440">
            <v>2660480.5167999999</v>
          </cell>
          <cell r="FR440">
            <v>2660480.5167999999</v>
          </cell>
          <cell r="FT440">
            <v>2660480.5167999999</v>
          </cell>
          <cell r="FV440">
            <v>2660480.5167999999</v>
          </cell>
          <cell r="FW440">
            <v>10641922.067199999</v>
          </cell>
          <cell r="GA440" t="str">
            <v/>
          </cell>
          <cell r="GC440" t="str">
            <v>Yes</v>
          </cell>
          <cell r="GD440">
            <v>0</v>
          </cell>
          <cell r="GE440">
            <v>0</v>
          </cell>
          <cell r="GF440">
            <v>0</v>
          </cell>
          <cell r="GG440" t="str">
            <v>1</v>
          </cell>
          <cell r="GH440" t="str">
            <v>0</v>
          </cell>
          <cell r="GI440" t="str">
            <v>Borehole/Well on site, Municipal/Communal</v>
          </cell>
          <cell r="GJ440" t="str">
            <v>Always available</v>
          </cell>
          <cell r="GK440" t="str">
            <v>YES</v>
          </cell>
          <cell r="GL440">
            <v>1</v>
          </cell>
          <cell r="GM440">
            <v>5000</v>
          </cell>
          <cell r="GN440" t="str">
            <v>1 x 5kl</v>
          </cell>
          <cell r="GR440" t="str">
            <v>Reticulated for drinking purposes, Reticulated for vegetable garden, Reticulated for water borne sewerage system</v>
          </cell>
          <cell r="GS440" t="str">
            <v>Not needed</v>
          </cell>
          <cell r="GT440" t="str">
            <v/>
          </cell>
          <cell r="GU440">
            <v>16</v>
          </cell>
          <cell r="GV440">
            <v>16</v>
          </cell>
          <cell r="GW440">
            <v>0</v>
          </cell>
          <cell r="GX440">
            <v>0</v>
          </cell>
          <cell r="GY440" t="str">
            <v>9</v>
          </cell>
          <cell r="GZ440">
            <v>5</v>
          </cell>
          <cell r="HA440">
            <v>0</v>
          </cell>
          <cell r="HB440">
            <v>0</v>
          </cell>
          <cell r="HC440">
            <v>0</v>
          </cell>
          <cell r="HD440">
            <v>1</v>
          </cell>
          <cell r="HE440" t="str">
            <v>1</v>
          </cell>
          <cell r="HF440">
            <v>0</v>
          </cell>
          <cell r="HG440" t="str">
            <v>0</v>
          </cell>
          <cell r="HH440">
            <v>1</v>
          </cell>
          <cell r="HI440">
            <v>1</v>
          </cell>
          <cell r="HJ440">
            <v>2</v>
          </cell>
          <cell r="HK440">
            <v>0</v>
          </cell>
          <cell r="HL440">
            <v>1</v>
          </cell>
          <cell r="HM440">
            <v>1</v>
          </cell>
          <cell r="HN440">
            <v>1</v>
          </cell>
          <cell r="HO440" t="str">
            <v>1</v>
          </cell>
          <cell r="HP440">
            <v>1</v>
          </cell>
          <cell r="HQ440" t="str">
            <v>0</v>
          </cell>
          <cell r="HR440">
            <v>4</v>
          </cell>
          <cell r="HS440">
            <v>5</v>
          </cell>
          <cell r="HT440">
            <v>10</v>
          </cell>
          <cell r="HU440">
            <v>5</v>
          </cell>
          <cell r="HW440">
            <v>0</v>
          </cell>
          <cell r="HX440">
            <v>1</v>
          </cell>
          <cell r="HY440" t="str">
            <v>1</v>
          </cell>
          <cell r="HZ440" t="str">
            <v>0</v>
          </cell>
          <cell r="IA440">
            <v>21</v>
          </cell>
          <cell r="IB440">
            <v>21</v>
          </cell>
          <cell r="IC440">
            <v>2</v>
          </cell>
          <cell r="ID440">
            <v>2</v>
          </cell>
          <cell r="IE440">
            <v>1</v>
          </cell>
          <cell r="IF440">
            <v>0</v>
          </cell>
          <cell r="IG440">
            <v>534582.71</v>
          </cell>
          <cell r="IH440" t="str">
            <v>22769899,23</v>
          </cell>
          <cell r="II440" t="str">
            <v>TBD</v>
          </cell>
          <cell r="IJ440">
            <v>7612193.5039999997</v>
          </cell>
          <cell r="IK440">
            <v>23115974.592</v>
          </cell>
          <cell r="IL440">
            <v>1690027.3663999999</v>
          </cell>
          <cell r="IM440">
            <v>2261637.8484999998</v>
          </cell>
          <cell r="IN440" t="str">
            <v>534582,71</v>
          </cell>
          <cell r="IP440">
            <v>-22581391.881999999</v>
          </cell>
          <cell r="IQ440">
            <v>7.6238723164000002E-2</v>
          </cell>
          <cell r="IS440">
            <v>100</v>
          </cell>
          <cell r="IT440">
            <v>5</v>
          </cell>
          <cell r="IU440" t="str">
            <v>PREVENTATIVE MAINTENANCE</v>
          </cell>
        </row>
        <row r="441">
          <cell r="A441" t="str">
            <v>OLEHILE MANCHWE INTERMEDIATE SCHOOL</v>
          </cell>
          <cell r="B441" t="str">
            <v>GOVERNMENT SCHOOL</v>
          </cell>
          <cell r="C441" t="str">
            <v>NCPRP1935</v>
          </cell>
          <cell r="D441">
            <v>300101564</v>
          </cell>
          <cell r="E441" t="str">
            <v/>
          </cell>
          <cell r="F441" t="str">
            <v>FRANCES BAARD</v>
          </cell>
          <cell r="G441" t="str">
            <v>PHOKWANE</v>
          </cell>
          <cell r="H441" t="str">
            <v>PAMPIERSTAD</v>
          </cell>
          <cell r="I441" t="str">
            <v>PAMPIERSTAD</v>
          </cell>
          <cell r="J441" t="str">
            <v>52B SITE STREET, PAMPIERSTAD, 8566</v>
          </cell>
          <cell r="K441" t="str">
            <v>-27.780408</v>
          </cell>
          <cell r="L441" t="str">
            <v>24.697911</v>
          </cell>
          <cell r="M441">
            <v>9</v>
          </cell>
          <cell r="N441" t="str">
            <v>SJ MC KENZIE</v>
          </cell>
          <cell r="O441" t="str">
            <v>1</v>
          </cell>
          <cell r="P441" t="str">
            <v>RAMOSWEU JOSEPH MOREMI</v>
          </cell>
          <cell r="Q441" t="str">
            <v>0539961529</v>
          </cell>
          <cell r="R441" t="str">
            <v>0829275824</v>
          </cell>
          <cell r="S441" t="str">
            <v>OLEHILEMANCHWE@TELKOMSA.NET</v>
          </cell>
          <cell r="T441" t="str">
            <v>NO</v>
          </cell>
          <cell r="U441" t="str">
            <v>URBAN</v>
          </cell>
          <cell r="V441" t="str">
            <v>52</v>
          </cell>
          <cell r="W441" t="str">
            <v>2,3783</v>
          </cell>
          <cell r="X441">
            <v>4.8</v>
          </cell>
          <cell r="Y441" t="str">
            <v>-2,4217</v>
          </cell>
          <cell r="Z441">
            <v>2506</v>
          </cell>
          <cell r="AA441" t="str">
            <v>PERMANENT</v>
          </cell>
          <cell r="AB441" t="str">
            <v/>
          </cell>
          <cell r="AC441" t="str">
            <v/>
          </cell>
          <cell r="AD441" t="str">
            <v>LOCAL GOVERNMENT</v>
          </cell>
          <cell r="AE441" t="str">
            <v>YES</v>
          </cell>
          <cell r="AF441" t="str">
            <v/>
          </cell>
          <cell r="AG441" t="str">
            <v>OPERATIONAL (LEARNERS AT THE SCHOOL)</v>
          </cell>
          <cell r="AH441" t="str">
            <v>PUBLIC</v>
          </cell>
          <cell r="AI441" t="str">
            <v>PUBLIC ORDINARY SCHOOL</v>
          </cell>
          <cell r="AJ441" t="str">
            <v>INTERMEDIATE</v>
          </cell>
          <cell r="AK441">
            <v>968</v>
          </cell>
          <cell r="AL441" t="str">
            <v>LARGE INTERMEDIATE</v>
          </cell>
          <cell r="AM441" t="str">
            <v xml:space="preserve">LEVEL 5 INTERMEDIATESCHOOL </v>
          </cell>
          <cell r="AN441" t="str">
            <v>GRADE 7</v>
          </cell>
          <cell r="AO441" t="str">
            <v>GRADE 9</v>
          </cell>
          <cell r="AP441" t="str">
            <v>888</v>
          </cell>
          <cell r="AQ441">
            <v>812</v>
          </cell>
          <cell r="AR441">
            <v>979</v>
          </cell>
          <cell r="AS441">
            <v>894</v>
          </cell>
          <cell r="AT441">
            <v>860</v>
          </cell>
          <cell r="AU441">
            <v>931</v>
          </cell>
          <cell r="AV441">
            <v>962</v>
          </cell>
          <cell r="AW441">
            <v>994</v>
          </cell>
          <cell r="AX441">
            <v>996</v>
          </cell>
          <cell r="AY441">
            <v>953</v>
          </cell>
          <cell r="AZ441">
            <v>953</v>
          </cell>
          <cell r="BA441">
            <v>963</v>
          </cell>
          <cell r="BB441">
            <v>989</v>
          </cell>
          <cell r="BC441">
            <v>968</v>
          </cell>
          <cell r="BE441">
            <v>0</v>
          </cell>
          <cell r="BK441" t="str">
            <v>C2</v>
          </cell>
          <cell r="BL441" t="str">
            <v>C4</v>
          </cell>
          <cell r="BM441" t="str">
            <v>C4</v>
          </cell>
          <cell r="CW441" t="str">
            <v>Flush toilet (municipal)</v>
          </cell>
          <cell r="DO441" t="str">
            <v>617,18</v>
          </cell>
          <cell r="DP441" t="str">
            <v>STEEL PALISADE</v>
          </cell>
          <cell r="EH441">
            <v>5</v>
          </cell>
          <cell r="EM441" t="str">
            <v/>
          </cell>
          <cell r="EN441" t="str">
            <v/>
          </cell>
          <cell r="EO441" t="str">
            <v/>
          </cell>
          <cell r="EP441" t="str">
            <v/>
          </cell>
          <cell r="EQ441" t="str">
            <v/>
          </cell>
          <cell r="FH441" t="str">
            <v/>
          </cell>
          <cell r="FI441" t="str">
            <v/>
          </cell>
          <cell r="FP441">
            <v>4434134.1875999998</v>
          </cell>
          <cell r="FR441">
            <v>4434134.1875999998</v>
          </cell>
          <cell r="FT441">
            <v>4434134.1875999998</v>
          </cell>
          <cell r="FV441">
            <v>4434134.1875999998</v>
          </cell>
          <cell r="FW441">
            <v>17736536.750399999</v>
          </cell>
          <cell r="GA441" t="str">
            <v/>
          </cell>
          <cell r="GC441" t="str">
            <v>Yes</v>
          </cell>
          <cell r="GD441">
            <v>0</v>
          </cell>
          <cell r="GE441">
            <v>0</v>
          </cell>
          <cell r="GF441">
            <v>0</v>
          </cell>
          <cell r="GG441" t="str">
            <v>1</v>
          </cell>
          <cell r="GH441" t="str">
            <v>0</v>
          </cell>
          <cell r="GI441" t="str">
            <v>Borehole/Well on site, Municipal Yard Supply</v>
          </cell>
          <cell r="GJ441" t="str">
            <v>Always available</v>
          </cell>
          <cell r="GK441" t="str">
            <v>YES</v>
          </cell>
          <cell r="GL441">
            <v>3</v>
          </cell>
          <cell r="GM441">
            <v>15000</v>
          </cell>
          <cell r="GN441" t="str">
            <v>3 x 5kl</v>
          </cell>
          <cell r="GR441" t="str">
            <v>Reticulated for drinking purposes, Reticulated for vegetable garden, Reticulated for water borne sewerage system</v>
          </cell>
          <cell r="GS441" t="str">
            <v>Not needed</v>
          </cell>
          <cell r="GT441" t="str">
            <v/>
          </cell>
          <cell r="GU441">
            <v>44</v>
          </cell>
          <cell r="GV441">
            <v>24</v>
          </cell>
          <cell r="GW441">
            <v>20</v>
          </cell>
          <cell r="GX441">
            <v>0</v>
          </cell>
          <cell r="GY441" t="str">
            <v>4</v>
          </cell>
          <cell r="GZ441">
            <v>8</v>
          </cell>
          <cell r="HA441">
            <v>4</v>
          </cell>
          <cell r="HB441">
            <v>0.5</v>
          </cell>
          <cell r="HC441">
            <v>0</v>
          </cell>
          <cell r="HD441">
            <v>1</v>
          </cell>
          <cell r="HE441" t="str">
            <v>1</v>
          </cell>
          <cell r="HF441">
            <v>1</v>
          </cell>
          <cell r="HG441" t="str">
            <v>1</v>
          </cell>
          <cell r="HH441">
            <v>1</v>
          </cell>
          <cell r="HI441">
            <v>0</v>
          </cell>
          <cell r="HJ441">
            <v>1</v>
          </cell>
          <cell r="HK441">
            <v>1</v>
          </cell>
          <cell r="HL441">
            <v>1</v>
          </cell>
          <cell r="HM441">
            <v>0</v>
          </cell>
          <cell r="HN441">
            <v>2</v>
          </cell>
          <cell r="HO441" t="str">
            <v>2</v>
          </cell>
          <cell r="HP441">
            <v>1</v>
          </cell>
          <cell r="HQ441" t="str">
            <v>0</v>
          </cell>
          <cell r="HR441">
            <v>13</v>
          </cell>
          <cell r="HS441">
            <v>13</v>
          </cell>
          <cell r="HT441">
            <v>14</v>
          </cell>
          <cell r="HU441">
            <v>3</v>
          </cell>
          <cell r="HW441">
            <v>0</v>
          </cell>
          <cell r="HX441">
            <v>1</v>
          </cell>
          <cell r="HY441" t="str">
            <v>1</v>
          </cell>
          <cell r="HZ441" t="str">
            <v>0</v>
          </cell>
          <cell r="IA441">
            <v>30</v>
          </cell>
          <cell r="IB441">
            <v>30</v>
          </cell>
          <cell r="IC441">
            <v>3</v>
          </cell>
          <cell r="ID441">
            <v>3</v>
          </cell>
          <cell r="IE441">
            <v>1</v>
          </cell>
          <cell r="IF441">
            <v>0</v>
          </cell>
          <cell r="IG441">
            <v>576766.01</v>
          </cell>
          <cell r="IH441" t="str">
            <v>32921477,07</v>
          </cell>
          <cell r="II441" t="str">
            <v>1970</v>
          </cell>
          <cell r="IJ441">
            <v>10535085.58</v>
          </cell>
          <cell r="IK441">
            <v>34896765.694200002</v>
          </cell>
          <cell r="IL441">
            <v>6232190.7120000003</v>
          </cell>
          <cell r="IM441">
            <v>8340077.0152000003</v>
          </cell>
          <cell r="IN441" t="str">
            <v>576766,01</v>
          </cell>
          <cell r="IP441">
            <v>-34319999.684100002</v>
          </cell>
          <cell r="IQ441">
            <v>1.751944523E-2</v>
          </cell>
          <cell r="IS441">
            <v>100</v>
          </cell>
          <cell r="IT441">
            <v>5</v>
          </cell>
          <cell r="IU441" t="str">
            <v>FEASIBILITY STUDY</v>
          </cell>
        </row>
        <row r="442">
          <cell r="A442" t="str">
            <v>OLIERIVIER MARIANETTE PRIMÊRE SKOOL</v>
          </cell>
          <cell r="B442" t="str">
            <v>PRIVATE PROPERTY</v>
          </cell>
          <cell r="C442" t="str">
            <v>NCPRP1904, 1765</v>
          </cell>
          <cell r="D442">
            <v>300011208</v>
          </cell>
          <cell r="E442" t="str">
            <v/>
          </cell>
          <cell r="F442" t="str">
            <v>PIXLEY KA SEME</v>
          </cell>
          <cell r="G442" t="str">
            <v>SIYANCUMA</v>
          </cell>
          <cell r="H442" t="str">
            <v>DOUGLAS</v>
          </cell>
          <cell r="I442" t="str">
            <v>OLIERIVIER DOUGLAS</v>
          </cell>
          <cell r="J442" t="str">
            <v>169, OLIERIVIER STRAAT, DOUGLAS, 8730</v>
          </cell>
          <cell r="K442" t="str">
            <v>-28.924811</v>
          </cell>
          <cell r="L442" t="str">
            <v>23.977360</v>
          </cell>
          <cell r="M442">
            <v>5</v>
          </cell>
          <cell r="N442" t="str">
            <v>K DE WEE</v>
          </cell>
          <cell r="O442" t="str">
            <v>2</v>
          </cell>
          <cell r="P442" t="str">
            <v>MARIA GORATAMANG RWASOKA</v>
          </cell>
          <cell r="Q442" t="str">
            <v>0532981708</v>
          </cell>
          <cell r="R442" t="str">
            <v>0786493305</v>
          </cell>
          <cell r="S442" t="str">
            <v>RWASOKAMG@GMAIL.COM</v>
          </cell>
          <cell r="T442" t="str">
            <v>YES</v>
          </cell>
          <cell r="U442" t="str">
            <v>RURAL</v>
          </cell>
          <cell r="V442" t="str">
            <v>FARM NO. 169</v>
          </cell>
          <cell r="W442" t="str">
            <v>0,6684</v>
          </cell>
          <cell r="X442">
            <v>2.8</v>
          </cell>
          <cell r="Y442" t="str">
            <v>-2,1316</v>
          </cell>
          <cell r="AA442" t="str">
            <v>TEMPORARY</v>
          </cell>
          <cell r="AB442" t="str">
            <v>LEASED</v>
          </cell>
          <cell r="AC442" t="str">
            <v>FARM SECTION 14</v>
          </cell>
          <cell r="AD442" t="str">
            <v>PRIVATE / COMMERCIAL</v>
          </cell>
          <cell r="AE442" t="str">
            <v>NO</v>
          </cell>
          <cell r="AF442" t="str">
            <v>HENNIE GOUWS 0828084143</v>
          </cell>
          <cell r="AG442" t="str">
            <v>OPERATIONAL (LEARNERS AT THE SCHOOL)</v>
          </cell>
          <cell r="AH442" t="str">
            <v>PUBLIC</v>
          </cell>
          <cell r="AI442" t="str">
            <v>PUBLIC ORDINARY SCHOOL</v>
          </cell>
          <cell r="AJ442" t="str">
            <v xml:space="preserve">PRIMARY </v>
          </cell>
          <cell r="AK442">
            <v>86</v>
          </cell>
          <cell r="AL442" t="str">
            <v xml:space="preserve">MICRO PRIMARY </v>
          </cell>
          <cell r="AM442" t="str">
            <v xml:space="preserve">LEVEL 0 PRIMARY SCHOOL </v>
          </cell>
          <cell r="AN442" t="str">
            <v>GRADE R</v>
          </cell>
          <cell r="AO442" t="str">
            <v>GRADE 6</v>
          </cell>
          <cell r="AP442" t="str">
            <v>100</v>
          </cell>
          <cell r="AQ442">
            <v>85</v>
          </cell>
          <cell r="AR442">
            <v>107</v>
          </cell>
          <cell r="AS442">
            <v>100</v>
          </cell>
          <cell r="AT442">
            <v>99</v>
          </cell>
          <cell r="AU442">
            <v>83</v>
          </cell>
          <cell r="AV442">
            <v>76</v>
          </cell>
          <cell r="AW442">
            <v>73</v>
          </cell>
          <cell r="AX442">
            <v>86</v>
          </cell>
          <cell r="AY442">
            <v>74</v>
          </cell>
          <cell r="AZ442">
            <v>82</v>
          </cell>
          <cell r="BA442">
            <v>85</v>
          </cell>
          <cell r="BB442">
            <v>83</v>
          </cell>
          <cell r="BC442">
            <v>86</v>
          </cell>
          <cell r="BE442">
            <v>0</v>
          </cell>
          <cell r="BK442" t="str">
            <v>C3</v>
          </cell>
          <cell r="BL442" t="str">
            <v>C3</v>
          </cell>
          <cell r="BM442" t="str">
            <v>C3</v>
          </cell>
          <cell r="CW442" t="str">
            <v>Flush toilet (septic tank)</v>
          </cell>
          <cell r="DO442" t="str">
            <v>327,47</v>
          </cell>
          <cell r="DP442" t="str">
            <v xml:space="preserve"> </v>
          </cell>
          <cell r="EM442" t="str">
            <v>YES</v>
          </cell>
          <cell r="EN442" t="str">
            <v/>
          </cell>
          <cell r="EO442" t="str">
            <v/>
          </cell>
          <cell r="EP442" t="str">
            <v/>
          </cell>
          <cell r="EQ442" t="str">
            <v/>
          </cell>
          <cell r="FH442" t="str">
            <v/>
          </cell>
          <cell r="FI442" t="str">
            <v>FARM SCHOOL: HENNIE GOUWS</v>
          </cell>
          <cell r="FP442">
            <v>0</v>
          </cell>
          <cell r="FR442">
            <v>0</v>
          </cell>
          <cell r="FT442">
            <v>0</v>
          </cell>
          <cell r="FV442">
            <v>0</v>
          </cell>
          <cell r="FW442">
            <v>0</v>
          </cell>
          <cell r="GA442" t="str">
            <v/>
          </cell>
          <cell r="GC442" t="str">
            <v>Yes</v>
          </cell>
          <cell r="GD442">
            <v>1</v>
          </cell>
          <cell r="GE442">
            <v>13</v>
          </cell>
          <cell r="GF442">
            <v>0</v>
          </cell>
          <cell r="GG442" t="str">
            <v>0</v>
          </cell>
          <cell r="GH442" t="str">
            <v>0</v>
          </cell>
          <cell r="GI442" t="str">
            <v>Borehole/Well on site</v>
          </cell>
          <cell r="GJ442" t="str">
            <v>Less than 75%</v>
          </cell>
          <cell r="GK442" t="str">
            <v>YES</v>
          </cell>
          <cell r="GL442">
            <v>2</v>
          </cell>
          <cell r="GM442">
            <v>10000</v>
          </cell>
          <cell r="GN442" t="str">
            <v>2 x 5kl</v>
          </cell>
          <cell r="GR442" t="str">
            <v>Reticulated for drinking purposes, Reticulated for water borne sewerage system</v>
          </cell>
          <cell r="GS442" t="str">
            <v>Not needed</v>
          </cell>
          <cell r="GT442" t="str">
            <v/>
          </cell>
          <cell r="GU442">
            <v>9</v>
          </cell>
          <cell r="GV442">
            <v>6</v>
          </cell>
          <cell r="GW442">
            <v>3</v>
          </cell>
          <cell r="GX442">
            <v>0.16666666666666666</v>
          </cell>
          <cell r="GY442" t="str">
            <v>2</v>
          </cell>
          <cell r="GZ442">
            <v>5</v>
          </cell>
          <cell r="HA442">
            <v>3</v>
          </cell>
          <cell r="HB442">
            <v>0.6</v>
          </cell>
          <cell r="HC442">
            <v>0</v>
          </cell>
          <cell r="HD442">
            <v>1</v>
          </cell>
          <cell r="HE442" t="str">
            <v>0</v>
          </cell>
          <cell r="HF442">
            <v>0</v>
          </cell>
          <cell r="HG442" t="str">
            <v>0</v>
          </cell>
          <cell r="HH442">
            <v>0</v>
          </cell>
          <cell r="HI442">
            <v>0</v>
          </cell>
          <cell r="HJ442">
            <v>0</v>
          </cell>
          <cell r="HK442">
            <v>0</v>
          </cell>
          <cell r="HL442">
            <v>0</v>
          </cell>
          <cell r="HM442">
            <v>0</v>
          </cell>
          <cell r="HN442">
            <v>0</v>
          </cell>
          <cell r="HO442" t="str">
            <v>0</v>
          </cell>
          <cell r="HP442">
            <v>0</v>
          </cell>
          <cell r="HQ442" t="str">
            <v>0</v>
          </cell>
          <cell r="HR442">
            <v>4</v>
          </cell>
          <cell r="HS442">
            <v>4</v>
          </cell>
          <cell r="HT442">
            <v>5</v>
          </cell>
          <cell r="HU442">
            <v>1</v>
          </cell>
          <cell r="HW442">
            <v>0</v>
          </cell>
          <cell r="HX442">
            <v>1</v>
          </cell>
          <cell r="HY442" t="str">
            <v>1</v>
          </cell>
          <cell r="HZ442" t="str">
            <v>0</v>
          </cell>
          <cell r="IA442">
            <v>4</v>
          </cell>
          <cell r="IB442">
            <v>4</v>
          </cell>
          <cell r="IC442">
            <v>0</v>
          </cell>
          <cell r="ID442">
            <v>0</v>
          </cell>
          <cell r="IE442">
            <v>1</v>
          </cell>
          <cell r="IF442">
            <v>1</v>
          </cell>
          <cell r="IG442">
            <v>352202.45</v>
          </cell>
          <cell r="IH442" t="str">
            <v>9353078,9</v>
          </cell>
          <cell r="II442" t="str">
            <v>1949</v>
          </cell>
          <cell r="IJ442">
            <v>2008801</v>
          </cell>
          <cell r="IK442">
            <v>9914263.6339999996</v>
          </cell>
          <cell r="IL442">
            <v>1133222.3023999999</v>
          </cell>
          <cell r="IM442">
            <v>1516507.0700999999</v>
          </cell>
          <cell r="IN442" t="str">
            <v>352202,45</v>
          </cell>
          <cell r="IP442">
            <v>-9562061.1840000004</v>
          </cell>
          <cell r="IQ442">
            <v>3.7656311246000003E-2</v>
          </cell>
          <cell r="IS442">
            <v>100</v>
          </cell>
          <cell r="IT442">
            <v>5</v>
          </cell>
          <cell r="IU442" t="str">
            <v>CORRECTIVE MAINTENANCE</v>
          </cell>
        </row>
        <row r="443">
          <cell r="A443" t="str">
            <v>OLYMPIC PRIMARY SCHOOL</v>
          </cell>
          <cell r="B443" t="str">
            <v>GOVERNMENT SCHOOL</v>
          </cell>
          <cell r="C443" t="str">
            <v>NCPRP0503, 0593, 0671, 1553</v>
          </cell>
          <cell r="D443">
            <v>300013215</v>
          </cell>
          <cell r="E443" t="str">
            <v/>
          </cell>
          <cell r="F443" t="str">
            <v>FRANCES BAARD</v>
          </cell>
          <cell r="G443" t="str">
            <v>SOL PLAATJE</v>
          </cell>
          <cell r="H443" t="str">
            <v>KIMBERLEY</v>
          </cell>
          <cell r="I443" t="str">
            <v>HOMESTEAD</v>
          </cell>
          <cell r="J443" t="str">
            <v>BARKLEY ROAD, HOMESTEAD, 8300</v>
          </cell>
          <cell r="K443" t="str">
            <v>-28.725105</v>
          </cell>
          <cell r="L443" t="str">
            <v>24.753021</v>
          </cell>
          <cell r="M443">
            <v>4</v>
          </cell>
          <cell r="N443" t="str">
            <v>SS DUSTILE</v>
          </cell>
          <cell r="O443" t="str">
            <v>3</v>
          </cell>
          <cell r="P443" t="str">
            <v>BANTU ARCHIBALD JACK</v>
          </cell>
          <cell r="Q443" t="str">
            <v>0845074281</v>
          </cell>
          <cell r="R443" t="str">
            <v>0828818487</v>
          </cell>
          <cell r="S443" t="str">
            <v>OLYMPICPRIMARY@GMAIL.COM</v>
          </cell>
          <cell r="T443" t="str">
            <v>NO</v>
          </cell>
          <cell r="U443" t="str">
            <v>URBAN</v>
          </cell>
          <cell r="V443" t="str">
            <v>6029</v>
          </cell>
          <cell r="W443" t="str">
            <v>6,658</v>
          </cell>
          <cell r="X443">
            <v>2.8</v>
          </cell>
          <cell r="Y443" t="str">
            <v>3,858</v>
          </cell>
          <cell r="Z443">
            <v>3370</v>
          </cell>
          <cell r="AA443" t="str">
            <v>PERMANENT</v>
          </cell>
          <cell r="AB443" t="str">
            <v/>
          </cell>
          <cell r="AC443" t="str">
            <v/>
          </cell>
          <cell r="AD443" t="str">
            <v>LOCAL GOVERNMENT</v>
          </cell>
          <cell r="AE443" t="str">
            <v>YES</v>
          </cell>
          <cell r="AF443" t="str">
            <v/>
          </cell>
          <cell r="AG443" t="str">
            <v>OPERATIONAL (LEARNERS AT THE SCHOOL)</v>
          </cell>
          <cell r="AH443" t="str">
            <v>PUBLIC</v>
          </cell>
          <cell r="AI443" t="str">
            <v>PUBLIC ORDINARY SCHOOL</v>
          </cell>
          <cell r="AJ443" t="str">
            <v xml:space="preserve">PRIMARY </v>
          </cell>
          <cell r="AK443">
            <v>1096</v>
          </cell>
          <cell r="AL443" t="str">
            <v xml:space="preserve">MEGA PRIMARY </v>
          </cell>
          <cell r="AM443" t="str">
            <v xml:space="preserve">LEVEL 4 PRIMARY SCHOOL </v>
          </cell>
          <cell r="AN443" t="str">
            <v>GRADE R</v>
          </cell>
          <cell r="AO443" t="str">
            <v>GRADE 7</v>
          </cell>
          <cell r="AP443" t="str">
            <v>1128</v>
          </cell>
          <cell r="AQ443">
            <v>1130</v>
          </cell>
          <cell r="AR443">
            <v>1047</v>
          </cell>
          <cell r="AS443">
            <v>1048</v>
          </cell>
          <cell r="AT443">
            <v>1078</v>
          </cell>
          <cell r="AU443">
            <v>996</v>
          </cell>
          <cell r="AV443">
            <v>1084</v>
          </cell>
          <cell r="AW443">
            <v>1077</v>
          </cell>
          <cell r="AX443">
            <v>1298</v>
          </cell>
          <cell r="AY443">
            <v>1077</v>
          </cell>
          <cell r="AZ443">
            <v>1049</v>
          </cell>
          <cell r="BA443">
            <v>1096</v>
          </cell>
          <cell r="BB443">
            <v>1062</v>
          </cell>
          <cell r="BC443">
            <v>1096</v>
          </cell>
          <cell r="BE443">
            <v>0</v>
          </cell>
          <cell r="BK443" t="str">
            <v>C3</v>
          </cell>
          <cell r="BL443" t="str">
            <v>C3</v>
          </cell>
          <cell r="BM443" t="str">
            <v>C3</v>
          </cell>
          <cell r="CW443" t="str">
            <v>Flush toilet (municipal)</v>
          </cell>
          <cell r="DO443" t="str">
            <v>1303,8</v>
          </cell>
          <cell r="DP443" t="str">
            <v>RAZOR WIRE FENCE</v>
          </cell>
          <cell r="EM443" t="str">
            <v>YES</v>
          </cell>
          <cell r="EN443" t="str">
            <v/>
          </cell>
          <cell r="EO443" t="str">
            <v/>
          </cell>
          <cell r="EP443" t="str">
            <v/>
          </cell>
          <cell r="EQ443" t="str">
            <v/>
          </cell>
          <cell r="FH443" t="str">
            <v/>
          </cell>
          <cell r="FI443" t="str">
            <v>NEED 1 ECD NO ECD</v>
          </cell>
          <cell r="FP443">
            <v>4434134.1875999998</v>
          </cell>
          <cell r="FR443">
            <v>4434134.1875999998</v>
          </cell>
          <cell r="FT443">
            <v>4434134.1875999998</v>
          </cell>
          <cell r="FV443">
            <v>4434134.1875999998</v>
          </cell>
          <cell r="FW443">
            <v>17736536.750399999</v>
          </cell>
          <cell r="GA443" t="str">
            <v/>
          </cell>
          <cell r="GC443" t="str">
            <v>Yes</v>
          </cell>
          <cell r="GD443">
            <v>0</v>
          </cell>
          <cell r="GE443">
            <v>0</v>
          </cell>
          <cell r="GF443">
            <v>0</v>
          </cell>
          <cell r="GG443" t="str">
            <v>0</v>
          </cell>
          <cell r="GH443" t="str">
            <v>0</v>
          </cell>
          <cell r="GI443" t="str">
            <v>Municipal Yard Supply</v>
          </cell>
          <cell r="GJ443" t="str">
            <v>Always available</v>
          </cell>
          <cell r="GK443" t="str">
            <v>NO</v>
          </cell>
          <cell r="GL443">
            <v>0</v>
          </cell>
          <cell r="GR443" t="str">
            <v>Reticulated for drinking purposes, Reticulated for water borne sewerage system</v>
          </cell>
          <cell r="GS443" t="str">
            <v>Not needed</v>
          </cell>
          <cell r="GT443" t="str">
            <v/>
          </cell>
          <cell r="GU443">
            <v>39</v>
          </cell>
          <cell r="GV443">
            <v>24</v>
          </cell>
          <cell r="GW443">
            <v>15</v>
          </cell>
          <cell r="GX443">
            <v>0</v>
          </cell>
          <cell r="GY443" t="str">
            <v>17</v>
          </cell>
          <cell r="GZ443">
            <v>13</v>
          </cell>
          <cell r="HA443">
            <v>1</v>
          </cell>
          <cell r="HB443">
            <v>7.6923076923076927E-2</v>
          </cell>
          <cell r="HC443">
            <v>0</v>
          </cell>
          <cell r="HD443">
            <v>1</v>
          </cell>
          <cell r="HE443" t="str">
            <v>0</v>
          </cell>
          <cell r="HF443">
            <v>0</v>
          </cell>
          <cell r="HG443" t="str">
            <v>0</v>
          </cell>
          <cell r="HH443">
            <v>1</v>
          </cell>
          <cell r="HI443">
            <v>1</v>
          </cell>
          <cell r="HJ443">
            <v>0</v>
          </cell>
          <cell r="HK443">
            <v>0</v>
          </cell>
          <cell r="HL443">
            <v>1</v>
          </cell>
          <cell r="HM443">
            <v>1</v>
          </cell>
          <cell r="HN443">
            <v>1</v>
          </cell>
          <cell r="HO443" t="str">
            <v>1</v>
          </cell>
          <cell r="HP443">
            <v>1</v>
          </cell>
          <cell r="HQ443" t="str">
            <v>0</v>
          </cell>
          <cell r="HR443">
            <v>6</v>
          </cell>
          <cell r="HS443">
            <v>6</v>
          </cell>
          <cell r="HT443">
            <v>14</v>
          </cell>
          <cell r="HU443">
            <v>8</v>
          </cell>
          <cell r="HW443">
            <v>0</v>
          </cell>
          <cell r="HX443">
            <v>0</v>
          </cell>
          <cell r="HY443" t="str">
            <v>0</v>
          </cell>
          <cell r="HZ443" t="str">
            <v>20</v>
          </cell>
          <cell r="IA443">
            <v>32</v>
          </cell>
          <cell r="IB443">
            <v>12</v>
          </cell>
          <cell r="IC443">
            <v>2</v>
          </cell>
          <cell r="ID443">
            <v>2</v>
          </cell>
          <cell r="IE443">
            <v>1</v>
          </cell>
          <cell r="IF443">
            <v>0</v>
          </cell>
          <cell r="IG443">
            <v>2031082.26</v>
          </cell>
          <cell r="IH443" t="str">
            <v>39197459,62</v>
          </cell>
          <cell r="II443" t="str">
            <v>1942</v>
          </cell>
          <cell r="IJ443">
            <v>13959733.65</v>
          </cell>
          <cell r="IK443">
            <v>41549307.1972</v>
          </cell>
          <cell r="IL443">
            <v>10911746</v>
          </cell>
          <cell r="IM443">
            <v>14602377.5934</v>
          </cell>
          <cell r="IN443" t="str">
            <v>2031082,26</v>
          </cell>
          <cell r="IP443">
            <v>-39518224.937200002</v>
          </cell>
          <cell r="IQ443">
            <v>5.1816681035999998E-2</v>
          </cell>
          <cell r="IS443">
            <v>100</v>
          </cell>
          <cell r="IT443">
            <v>5</v>
          </cell>
          <cell r="IU443" t="str">
            <v>CORRECTIVE MAINTENANCE</v>
          </cell>
        </row>
        <row r="444">
          <cell r="A444" t="str">
            <v>OLYVENHOUTSDRIFT PRIMÊRE SKOOL</v>
          </cell>
          <cell r="B444" t="str">
            <v>GOVERNMENT SCHOOL</v>
          </cell>
          <cell r="C444" t="str">
            <v>NCPRP1553</v>
          </cell>
          <cell r="D444">
            <v>300041212</v>
          </cell>
          <cell r="E444" t="str">
            <v/>
          </cell>
          <cell r="F444" t="str">
            <v>ZF MGCAWU</v>
          </cell>
          <cell r="G444" t="str">
            <v>DAWID KRUIPER</v>
          </cell>
          <cell r="H444" t="str">
            <v>LOUISVALEWEG</v>
          </cell>
          <cell r="I444" t="str">
            <v>LOUISVALE</v>
          </cell>
          <cell r="J444" t="str">
            <v>3 ANEMONE STREET, UPINGTON, 8801</v>
          </cell>
          <cell r="K444" t="str">
            <v>-28.47817</v>
          </cell>
          <cell r="L444" t="str">
            <v>21.27176</v>
          </cell>
          <cell r="M444">
            <v>4</v>
          </cell>
          <cell r="N444" t="str">
            <v>MW MADLONGOLWANA</v>
          </cell>
          <cell r="O444" t="str">
            <v>4</v>
          </cell>
          <cell r="P444" t="str">
            <v>ADELAIDE JEANETTE ISAKS</v>
          </cell>
          <cell r="Q444" t="str">
            <v>0543322808</v>
          </cell>
          <cell r="R444" t="str">
            <v>0836500851</v>
          </cell>
          <cell r="S444" t="str">
            <v>OLYVPRIMADM@GMAIL.COM</v>
          </cell>
          <cell r="T444" t="str">
            <v>NO</v>
          </cell>
          <cell r="U444" t="str">
            <v>URBAN</v>
          </cell>
          <cell r="V444" t="str">
            <v>1</v>
          </cell>
          <cell r="W444" t="str">
            <v>2,8821</v>
          </cell>
          <cell r="X444">
            <v>2.8</v>
          </cell>
          <cell r="Y444" t="str">
            <v>0,0821</v>
          </cell>
          <cell r="Z444">
            <v>1169</v>
          </cell>
          <cell r="AA444" t="str">
            <v>PERMANENT</v>
          </cell>
          <cell r="AB444" t="str">
            <v/>
          </cell>
          <cell r="AD444" t="str">
            <v>PROVINCIAL</v>
          </cell>
          <cell r="AE444" t="str">
            <v>YES</v>
          </cell>
          <cell r="AF444" t="str">
            <v/>
          </cell>
          <cell r="AG444" t="str">
            <v>OPERATIONAL (LEARNERS AT THE SCHOOL)</v>
          </cell>
          <cell r="AH444" t="str">
            <v>PUBLIC</v>
          </cell>
          <cell r="AI444" t="str">
            <v>PUBLIC ORDINARY SCHOOL</v>
          </cell>
          <cell r="AJ444" t="str">
            <v>INTERMEDIATE</v>
          </cell>
          <cell r="AK444">
            <v>618</v>
          </cell>
          <cell r="AL444" t="str">
            <v>MEDIUM INTERMEDIATE</v>
          </cell>
          <cell r="AM444" t="str">
            <v xml:space="preserve">LEVEL 2 INTERMEDIATESCHOOL </v>
          </cell>
          <cell r="AN444" t="str">
            <v>GRADE R</v>
          </cell>
          <cell r="AO444" t="str">
            <v>GRADE 8</v>
          </cell>
          <cell r="AP444" t="str">
            <v>1354</v>
          </cell>
          <cell r="AQ444">
            <v>1268</v>
          </cell>
          <cell r="AR444">
            <v>1396</v>
          </cell>
          <cell r="AS444">
            <v>1262</v>
          </cell>
          <cell r="AT444">
            <v>1397</v>
          </cell>
          <cell r="AU444">
            <v>1423</v>
          </cell>
          <cell r="AV444">
            <v>1382</v>
          </cell>
          <cell r="AW444">
            <v>1350</v>
          </cell>
          <cell r="AX444">
            <v>616</v>
          </cell>
          <cell r="AY444">
            <v>578</v>
          </cell>
          <cell r="AZ444">
            <v>567</v>
          </cell>
          <cell r="BA444">
            <v>567</v>
          </cell>
          <cell r="BB444">
            <v>570</v>
          </cell>
          <cell r="BC444">
            <v>618</v>
          </cell>
          <cell r="BE444">
            <v>0</v>
          </cell>
          <cell r="BK444" t="str">
            <v>C3</v>
          </cell>
          <cell r="BL444" t="str">
            <v>C2</v>
          </cell>
          <cell r="BM444" t="str">
            <v>C2</v>
          </cell>
          <cell r="CW444" t="str">
            <v>Flush toilet (municipal)</v>
          </cell>
          <cell r="DO444" t="str">
            <v>680,97</v>
          </cell>
          <cell r="DP444" t="str">
            <v>RAZOR WIRE FENCE</v>
          </cell>
          <cell r="EH444">
            <v>4</v>
          </cell>
          <cell r="EM444" t="str">
            <v>YES</v>
          </cell>
          <cell r="EN444" t="str">
            <v/>
          </cell>
          <cell r="EO444" t="str">
            <v/>
          </cell>
          <cell r="EP444" t="str">
            <v/>
          </cell>
          <cell r="EQ444" t="str">
            <v/>
          </cell>
          <cell r="FG444" t="str">
            <v>INAPPROPRIATE STRUCTURES</v>
          </cell>
          <cell r="FH444" t="str">
            <v>100% REPLACEMENT - ASBESTOS</v>
          </cell>
          <cell r="FI444" t="str">
            <v>ASBESTOS SCHOOL</v>
          </cell>
          <cell r="FJ444" t="str">
            <v>PRIORITISE</v>
          </cell>
          <cell r="FL444">
            <v>30</v>
          </cell>
          <cell r="FN444" t="str">
            <v>REPLACEMENT</v>
          </cell>
          <cell r="FO444" t="str">
            <v>REPLACEMENT SCHOOL</v>
          </cell>
          <cell r="FP444">
            <v>44520000</v>
          </cell>
          <cell r="FR444">
            <v>44520000</v>
          </cell>
          <cell r="FT444">
            <v>44520000</v>
          </cell>
          <cell r="FV444">
            <v>44520000</v>
          </cell>
          <cell r="FW444">
            <v>178080000</v>
          </cell>
          <cell r="GB444">
            <v>67828803.150000006</v>
          </cell>
          <cell r="GC444" t="str">
            <v>Yes</v>
          </cell>
          <cell r="GD444">
            <v>0</v>
          </cell>
          <cell r="GE444">
            <v>0</v>
          </cell>
          <cell r="GF444">
            <v>0</v>
          </cell>
          <cell r="GG444" t="str">
            <v>1</v>
          </cell>
          <cell r="GH444" t="str">
            <v>0</v>
          </cell>
          <cell r="GI444" t="str">
            <v>Municipal/Communal</v>
          </cell>
          <cell r="GJ444" t="str">
            <v>Less than 75%</v>
          </cell>
          <cell r="GK444" t="str">
            <v>NO</v>
          </cell>
          <cell r="GL444">
            <v>0</v>
          </cell>
          <cell r="GR444" t="str">
            <v>Reticulated for drinking purposes, Reticulated for vegetable garden</v>
          </cell>
          <cell r="GS444" t="str">
            <v>Less than 75% needed</v>
          </cell>
          <cell r="GT444" t="str">
            <v/>
          </cell>
          <cell r="GU444">
            <v>35</v>
          </cell>
          <cell r="GV444">
            <v>16</v>
          </cell>
          <cell r="GW444">
            <v>19</v>
          </cell>
          <cell r="GX444">
            <v>0</v>
          </cell>
          <cell r="GY444" t="str">
            <v>17</v>
          </cell>
          <cell r="GZ444">
            <v>9</v>
          </cell>
          <cell r="HA444">
            <v>0</v>
          </cell>
          <cell r="HB444">
            <v>0</v>
          </cell>
          <cell r="HC444">
            <v>0</v>
          </cell>
          <cell r="HD444">
            <v>1</v>
          </cell>
          <cell r="HE444" t="str">
            <v>0</v>
          </cell>
          <cell r="HF444">
            <v>1</v>
          </cell>
          <cell r="HG444" t="str">
            <v>2</v>
          </cell>
          <cell r="HH444">
            <v>1</v>
          </cell>
          <cell r="HI444">
            <v>0</v>
          </cell>
          <cell r="HJ444">
            <v>0</v>
          </cell>
          <cell r="HK444">
            <v>0</v>
          </cell>
          <cell r="HL444">
            <v>1</v>
          </cell>
          <cell r="HM444">
            <v>1</v>
          </cell>
          <cell r="HN444">
            <v>0</v>
          </cell>
          <cell r="HO444" t="str">
            <v>0</v>
          </cell>
          <cell r="HP444">
            <v>0</v>
          </cell>
          <cell r="HQ444" t="str">
            <v>0</v>
          </cell>
          <cell r="HR444">
            <v>11</v>
          </cell>
          <cell r="HS444">
            <v>7</v>
          </cell>
          <cell r="HT444">
            <v>10</v>
          </cell>
          <cell r="HU444">
            <v>4</v>
          </cell>
          <cell r="HW444">
            <v>0</v>
          </cell>
          <cell r="HX444">
            <v>1</v>
          </cell>
          <cell r="HY444" t="str">
            <v>1</v>
          </cell>
          <cell r="HZ444" t="str">
            <v>1</v>
          </cell>
          <cell r="IA444">
            <v>19</v>
          </cell>
          <cell r="IB444">
            <v>18</v>
          </cell>
          <cell r="IC444">
            <v>2</v>
          </cell>
          <cell r="ID444">
            <v>7</v>
          </cell>
          <cell r="IE444">
            <v>1</v>
          </cell>
          <cell r="IF444">
            <v>0</v>
          </cell>
          <cell r="IG444">
            <v>1156767.8799000001</v>
          </cell>
          <cell r="IH444" t="str">
            <v>54946539,7</v>
          </cell>
          <cell r="II444" t="str">
            <v>1944</v>
          </cell>
          <cell r="IJ444">
            <v>11168452.967900001</v>
          </cell>
          <cell r="IK444">
            <v>36734889.582599998</v>
          </cell>
          <cell r="IL444">
            <v>12491701.546</v>
          </cell>
          <cell r="IM444">
            <v>16716714.5166</v>
          </cell>
          <cell r="IN444" t="str">
            <v>1156767,8799</v>
          </cell>
          <cell r="IP444">
            <v>-35578121.702600002</v>
          </cell>
          <cell r="IQ444">
            <v>2.6764334704999998E-4</v>
          </cell>
          <cell r="IS444">
            <v>100</v>
          </cell>
          <cell r="IT444">
            <v>5</v>
          </cell>
          <cell r="IU444" t="str">
            <v>REPLACEMENT SCHOOL</v>
          </cell>
        </row>
        <row r="445">
          <cell r="A445" t="str">
            <v>OMANG PRIMARY SCHOOL</v>
          </cell>
          <cell r="B445" t="str">
            <v>GOVERNMENT SCHOOL</v>
          </cell>
          <cell r="C445" t="str">
            <v>NCPRP0270</v>
          </cell>
          <cell r="D445">
            <v>300101568</v>
          </cell>
          <cell r="E445" t="str">
            <v/>
          </cell>
          <cell r="F445" t="str">
            <v>JOHN TAOLO GAETSEWE</v>
          </cell>
          <cell r="G445" t="str">
            <v>JOE MOROLONG</v>
          </cell>
          <cell r="H445" t="str">
            <v>KURUMAN</v>
          </cell>
          <cell r="I445" t="str">
            <v>DITHAKONG</v>
          </cell>
          <cell r="J445" t="str">
            <v>01, DITHAKONG VILLAGE, MOTHIBISTAD, 8474</v>
          </cell>
          <cell r="K445" t="str">
            <v>-27.093428</v>
          </cell>
          <cell r="L445" t="str">
            <v>23.922045</v>
          </cell>
          <cell r="M445">
            <v>7</v>
          </cell>
          <cell r="N445" t="str">
            <v>ME MALELE</v>
          </cell>
          <cell r="O445" t="str">
            <v>1</v>
          </cell>
          <cell r="P445" t="str">
            <v>DISANYANG SIMON BOK</v>
          </cell>
          <cell r="Q445" t="str">
            <v>0537736010</v>
          </cell>
          <cell r="R445" t="str">
            <v>0825031259</v>
          </cell>
          <cell r="S445" t="str">
            <v>ACEDSBOK@GMAIL.COM</v>
          </cell>
          <cell r="T445" t="str">
            <v>TBD</v>
          </cell>
          <cell r="U445" t="str">
            <v>RURAL</v>
          </cell>
          <cell r="V445" t="str">
            <v>RE/509</v>
          </cell>
          <cell r="W445" t="str">
            <v>3,8415</v>
          </cell>
          <cell r="X445">
            <v>2.8</v>
          </cell>
          <cell r="Y445" t="str">
            <v>1,0415</v>
          </cell>
          <cell r="AA445" t="str">
            <v>PERMANENT</v>
          </cell>
          <cell r="AB445" t="str">
            <v/>
          </cell>
          <cell r="AC445" t="str">
            <v/>
          </cell>
          <cell r="AD445" t="str">
            <v>PROVINCIAL</v>
          </cell>
          <cell r="AE445" t="str">
            <v/>
          </cell>
          <cell r="AF445" t="str">
            <v/>
          </cell>
          <cell r="AG445" t="str">
            <v>OPERATIONAL (LEARNERS AT THE SCHOOL)</v>
          </cell>
          <cell r="AH445" t="str">
            <v>PUBLIC</v>
          </cell>
          <cell r="AI445" t="str">
            <v>FULL SERVICE</v>
          </cell>
          <cell r="AJ445" t="str">
            <v xml:space="preserve">PRIMARY </v>
          </cell>
          <cell r="AK445">
            <v>1034</v>
          </cell>
          <cell r="AL445" t="str">
            <v xml:space="preserve">MEGA PRIMARY </v>
          </cell>
          <cell r="AM445" t="str">
            <v xml:space="preserve">LEVEL 4 PRIMARY SCHOOL </v>
          </cell>
          <cell r="AN445" t="str">
            <v>GRADE R</v>
          </cell>
          <cell r="AO445" t="str">
            <v>GRADE 6</v>
          </cell>
          <cell r="AP445" t="str">
            <v>942</v>
          </cell>
          <cell r="AQ445">
            <v>890</v>
          </cell>
          <cell r="AR445">
            <v>977</v>
          </cell>
          <cell r="AS445">
            <v>1003</v>
          </cell>
          <cell r="AT445">
            <v>1019</v>
          </cell>
          <cell r="AU445">
            <v>1023</v>
          </cell>
          <cell r="AV445">
            <v>1074</v>
          </cell>
          <cell r="AW445">
            <v>1104</v>
          </cell>
          <cell r="AX445">
            <v>1497</v>
          </cell>
          <cell r="AY445">
            <v>1134</v>
          </cell>
          <cell r="AZ445">
            <v>1080</v>
          </cell>
          <cell r="BA445">
            <v>1072</v>
          </cell>
          <cell r="BB445">
            <v>1148</v>
          </cell>
          <cell r="BC445">
            <v>1034</v>
          </cell>
          <cell r="BE445">
            <v>0</v>
          </cell>
          <cell r="BK445" t="str">
            <v>C3</v>
          </cell>
          <cell r="BL445" t="str">
            <v>C3</v>
          </cell>
          <cell r="BM445" t="str">
            <v>C3</v>
          </cell>
          <cell r="CW445" t="str">
            <v>VIP, Flush toilet (septic tank)</v>
          </cell>
          <cell r="DO445" t="str">
            <v>775,85</v>
          </cell>
          <cell r="DP445" t="str">
            <v xml:space="preserve"> </v>
          </cell>
          <cell r="EH445">
            <v>5</v>
          </cell>
          <cell r="EM445" t="str">
            <v>YES</v>
          </cell>
          <cell r="EN445" t="str">
            <v/>
          </cell>
          <cell r="EO445" t="str">
            <v/>
          </cell>
          <cell r="EP445" t="str">
            <v/>
          </cell>
          <cell r="EQ445" t="str">
            <v/>
          </cell>
          <cell r="FH445" t="str">
            <v/>
          </cell>
          <cell r="FI445" t="str">
            <v>NEED 1 ECD NO ECD</v>
          </cell>
          <cell r="FP445">
            <v>4434134.1875999998</v>
          </cell>
          <cell r="FR445">
            <v>4434134.1875999998</v>
          </cell>
          <cell r="FT445">
            <v>4434134.1875999998</v>
          </cell>
          <cell r="FV445">
            <v>4434134.1875999998</v>
          </cell>
          <cell r="FW445">
            <v>17736536.750399999</v>
          </cell>
          <cell r="GA445" t="str">
            <v/>
          </cell>
          <cell r="GC445" t="str">
            <v>Yes</v>
          </cell>
          <cell r="GD445">
            <v>0</v>
          </cell>
          <cell r="GE445">
            <v>0</v>
          </cell>
          <cell r="GF445">
            <v>0</v>
          </cell>
          <cell r="GG445" t="str">
            <v>0</v>
          </cell>
          <cell r="GH445" t="str">
            <v>0</v>
          </cell>
          <cell r="GI445" t="str">
            <v>Borehole/Well on site, Municipal/Communal</v>
          </cell>
          <cell r="GJ445" t="str">
            <v>Always available</v>
          </cell>
          <cell r="GK445" t="str">
            <v>YES</v>
          </cell>
          <cell r="GL445">
            <v>5</v>
          </cell>
          <cell r="GM445">
            <v>25000</v>
          </cell>
          <cell r="GN445" t="str">
            <v>5 x 5kl</v>
          </cell>
          <cell r="GR445" t="str">
            <v>Reticulated for drinking purposes, Reticulated for vegetable garden, Reticulated for water borne sewerage system</v>
          </cell>
          <cell r="GS445" t="str">
            <v>Less than 25% needed</v>
          </cell>
          <cell r="GT445" t="str">
            <v/>
          </cell>
          <cell r="GU445">
            <v>62</v>
          </cell>
          <cell r="GV445">
            <v>24</v>
          </cell>
          <cell r="GW445">
            <v>38</v>
          </cell>
          <cell r="GX445">
            <v>0</v>
          </cell>
          <cell r="GY445" t="str">
            <v>39</v>
          </cell>
          <cell r="GZ445">
            <v>13</v>
          </cell>
          <cell r="HA445">
            <v>0</v>
          </cell>
          <cell r="HB445">
            <v>0</v>
          </cell>
          <cell r="HC445">
            <v>0</v>
          </cell>
          <cell r="HD445">
            <v>1</v>
          </cell>
          <cell r="HE445" t="str">
            <v>1</v>
          </cell>
          <cell r="HF445">
            <v>0</v>
          </cell>
          <cell r="HG445" t="str">
            <v>0</v>
          </cell>
          <cell r="HH445">
            <v>1</v>
          </cell>
          <cell r="HI445">
            <v>1</v>
          </cell>
          <cell r="HJ445">
            <v>0</v>
          </cell>
          <cell r="HK445">
            <v>0</v>
          </cell>
          <cell r="HL445">
            <v>1</v>
          </cell>
          <cell r="HM445">
            <v>1</v>
          </cell>
          <cell r="HN445">
            <v>0</v>
          </cell>
          <cell r="HO445" t="str">
            <v>1</v>
          </cell>
          <cell r="HP445">
            <v>1</v>
          </cell>
          <cell r="HQ445" t="str">
            <v>0</v>
          </cell>
          <cell r="HR445">
            <v>9</v>
          </cell>
          <cell r="HS445">
            <v>20</v>
          </cell>
          <cell r="HT445">
            <v>14</v>
          </cell>
          <cell r="HU445">
            <v>4</v>
          </cell>
          <cell r="HW445">
            <v>1</v>
          </cell>
          <cell r="HX445">
            <v>1</v>
          </cell>
          <cell r="HY445" t="str">
            <v>0</v>
          </cell>
          <cell r="HZ445" t="str">
            <v>14</v>
          </cell>
          <cell r="IA445">
            <v>34</v>
          </cell>
          <cell r="IB445">
            <v>20</v>
          </cell>
          <cell r="IC445">
            <v>1</v>
          </cell>
          <cell r="ID445">
            <v>1</v>
          </cell>
          <cell r="IE445">
            <v>1</v>
          </cell>
          <cell r="IF445">
            <v>0</v>
          </cell>
          <cell r="IG445">
            <v>3895677.94</v>
          </cell>
          <cell r="IH445" t="str">
            <v>54744629,58</v>
          </cell>
          <cell r="II445" t="str">
            <v>TBD</v>
          </cell>
          <cell r="IJ445">
            <v>12954929.148</v>
          </cell>
          <cell r="IK445">
            <v>40921755.365400001</v>
          </cell>
          <cell r="IL445">
            <v>11573547.207599999</v>
          </cell>
          <cell r="IM445">
            <v>15488016.8967</v>
          </cell>
          <cell r="IN445" t="str">
            <v>3211942,84</v>
          </cell>
          <cell r="IP445">
            <v>-37709812.525399998</v>
          </cell>
          <cell r="IQ445">
            <v>8.3199251306000005E-2</v>
          </cell>
          <cell r="IS445">
            <v>100</v>
          </cell>
          <cell r="IT445">
            <v>5</v>
          </cell>
          <cell r="IU445" t="str">
            <v>PREVENTATIVE MAINTENANCE</v>
          </cell>
        </row>
        <row r="446">
          <cell r="A446" t="str">
            <v>OP DIE VOORPOS PRIMÊRE SKOOL</v>
          </cell>
          <cell r="B446" t="str">
            <v>GOVERNMENT SCHOOL</v>
          </cell>
          <cell r="C446" t="str">
            <v>NCPRP0556, 0382</v>
          </cell>
          <cell r="D446">
            <v>300042214</v>
          </cell>
          <cell r="E446" t="str">
            <v>HUIS WEIDEMAN</v>
          </cell>
          <cell r="F446" t="str">
            <v>ZF MGCAWU</v>
          </cell>
          <cell r="G446" t="str">
            <v>DAWID KRUIPER</v>
          </cell>
          <cell r="H446" t="str">
            <v>UPINGTON</v>
          </cell>
          <cell r="I446" t="str">
            <v>UPINGTON EXTENSION</v>
          </cell>
          <cell r="J446" t="str">
            <v>C/O LE ROUX &amp; LUTZ STREET, UPINGTON,8801</v>
          </cell>
          <cell r="K446" t="str">
            <v>-28.456411</v>
          </cell>
          <cell r="L446" t="str">
            <v>21.244874</v>
          </cell>
          <cell r="M446">
            <v>1</v>
          </cell>
          <cell r="N446" t="str">
            <v>NL REED</v>
          </cell>
          <cell r="O446" t="str">
            <v>5</v>
          </cell>
          <cell r="P446" t="str">
            <v>MARIËHETTA POOL</v>
          </cell>
          <cell r="Q446" t="str">
            <v>0543326180</v>
          </cell>
          <cell r="R446" t="str">
            <v>0822977483</v>
          </cell>
          <cell r="S446" t="str">
            <v>MARIETA@OPDIEVOORPOS.CO.ZA</v>
          </cell>
          <cell r="T446" t="str">
            <v>NO</v>
          </cell>
          <cell r="U446" t="str">
            <v>URBAN</v>
          </cell>
          <cell r="V446" t="str">
            <v>2334,7106</v>
          </cell>
          <cell r="W446" t="str">
            <v>4,2481</v>
          </cell>
          <cell r="X446">
            <v>2.8</v>
          </cell>
          <cell r="Y446" t="str">
            <v>1,4481</v>
          </cell>
          <cell r="Z446">
            <v>3261</v>
          </cell>
          <cell r="AA446" t="str">
            <v>PERMANENT</v>
          </cell>
          <cell r="AB446" t="str">
            <v/>
          </cell>
          <cell r="AC446" t="str">
            <v/>
          </cell>
          <cell r="AD446" t="str">
            <v>NATIONAL</v>
          </cell>
          <cell r="AE446" t="str">
            <v>NO</v>
          </cell>
          <cell r="AF446" t="str">
            <v/>
          </cell>
          <cell r="AG446" t="str">
            <v>OPERATIONAL (LEARNERS AT THE SCHOOL)</v>
          </cell>
          <cell r="AH446" t="str">
            <v>PUBLIC</v>
          </cell>
          <cell r="AI446" t="str">
            <v>PUBLIC ORDINARY SCHOOL</v>
          </cell>
          <cell r="AJ446" t="str">
            <v xml:space="preserve">PRIMARY </v>
          </cell>
          <cell r="AK446">
            <v>606</v>
          </cell>
          <cell r="AL446" t="str">
            <v xml:space="preserve">MEDIUM PRIMARY </v>
          </cell>
          <cell r="AM446" t="str">
            <v xml:space="preserve">LEVEL 3 PRIMARY SCHOOL </v>
          </cell>
          <cell r="AN446" t="str">
            <v>GRADE 4</v>
          </cell>
          <cell r="AO446" t="str">
            <v>GRADE 7</v>
          </cell>
          <cell r="AP446" t="str">
            <v>613</v>
          </cell>
          <cell r="AQ446">
            <v>578</v>
          </cell>
          <cell r="AR446">
            <v>587</v>
          </cell>
          <cell r="AS446">
            <v>579</v>
          </cell>
          <cell r="AT446">
            <v>571</v>
          </cell>
          <cell r="AU446">
            <v>556</v>
          </cell>
          <cell r="AV446">
            <v>564</v>
          </cell>
          <cell r="AW446">
            <v>552</v>
          </cell>
          <cell r="AX446">
            <v>738</v>
          </cell>
          <cell r="AY446">
            <v>561</v>
          </cell>
          <cell r="AZ446">
            <v>567</v>
          </cell>
          <cell r="BA446">
            <v>582</v>
          </cell>
          <cell r="BB446">
            <v>576</v>
          </cell>
          <cell r="BC446">
            <v>606</v>
          </cell>
          <cell r="BE446">
            <v>0</v>
          </cell>
          <cell r="BK446" t="str">
            <v>C2</v>
          </cell>
          <cell r="BL446" t="str">
            <v>C3</v>
          </cell>
          <cell r="BM446" t="str">
            <v>C3</v>
          </cell>
          <cell r="CW446" t="str">
            <v>Flush toilet (municipal)</v>
          </cell>
          <cell r="DO446" t="str">
            <v>306,77</v>
          </cell>
          <cell r="DP446" t="str">
            <v>WELDED MESH</v>
          </cell>
          <cell r="EH446">
            <v>2</v>
          </cell>
          <cell r="EM446" t="str">
            <v>YES</v>
          </cell>
          <cell r="EN446" t="str">
            <v>145</v>
          </cell>
          <cell r="EO446" t="str">
            <v>46</v>
          </cell>
          <cell r="EP446" t="str">
            <v>99</v>
          </cell>
          <cell r="EQ446" t="str">
            <v/>
          </cell>
          <cell r="FH446" t="str">
            <v/>
          </cell>
          <cell r="FI446" t="str">
            <v/>
          </cell>
          <cell r="FP446">
            <v>0</v>
          </cell>
          <cell r="FR446">
            <v>0</v>
          </cell>
          <cell r="FT446">
            <v>0</v>
          </cell>
          <cell r="FV446">
            <v>0</v>
          </cell>
          <cell r="FW446">
            <v>0</v>
          </cell>
          <cell r="GA446" t="str">
            <v/>
          </cell>
          <cell r="GC446" t="str">
            <v>Yes</v>
          </cell>
          <cell r="GD446">
            <v>0</v>
          </cell>
          <cell r="GE446">
            <v>0</v>
          </cell>
          <cell r="GF446">
            <v>0</v>
          </cell>
          <cell r="GG446" t="str">
            <v>0</v>
          </cell>
          <cell r="GH446" t="str">
            <v>0</v>
          </cell>
          <cell r="GI446" t="str">
            <v>Municipal/Communal</v>
          </cell>
          <cell r="GJ446" t="str">
            <v>Less than 75%</v>
          </cell>
          <cell r="GK446" t="str">
            <v>NO</v>
          </cell>
          <cell r="GL446">
            <v>0</v>
          </cell>
          <cell r="GR446" t="str">
            <v>Reticulated for drinking purposes, Reticulated for water borne sewerage system, Reticulated for watering of sport fields and gardens</v>
          </cell>
          <cell r="GS446" t="str">
            <v>Less than 25% needed</v>
          </cell>
          <cell r="GT446" t="str">
            <v/>
          </cell>
          <cell r="GU446">
            <v>49</v>
          </cell>
          <cell r="GV446">
            <v>16</v>
          </cell>
          <cell r="GW446">
            <v>33</v>
          </cell>
          <cell r="GX446">
            <v>0</v>
          </cell>
          <cell r="GY446" t="str">
            <v>0</v>
          </cell>
          <cell r="GZ446">
            <v>5</v>
          </cell>
          <cell r="HA446">
            <v>5</v>
          </cell>
          <cell r="HB446">
            <v>1</v>
          </cell>
          <cell r="HC446">
            <v>0</v>
          </cell>
          <cell r="HD446">
            <v>1</v>
          </cell>
          <cell r="HE446" t="str">
            <v>0</v>
          </cell>
          <cell r="HF446">
            <v>2</v>
          </cell>
          <cell r="HG446" t="str">
            <v>1</v>
          </cell>
          <cell r="HH446">
            <v>1</v>
          </cell>
          <cell r="HI446">
            <v>0</v>
          </cell>
          <cell r="HJ446">
            <v>1</v>
          </cell>
          <cell r="HK446">
            <v>0</v>
          </cell>
          <cell r="HL446">
            <v>1</v>
          </cell>
          <cell r="HM446">
            <v>1</v>
          </cell>
          <cell r="HN446">
            <v>0</v>
          </cell>
          <cell r="HO446" t="str">
            <v>0</v>
          </cell>
          <cell r="HP446">
            <v>0</v>
          </cell>
          <cell r="HQ446" t="str">
            <v>0</v>
          </cell>
          <cell r="HR446">
            <v>8</v>
          </cell>
          <cell r="HS446">
            <v>8</v>
          </cell>
          <cell r="HT446">
            <v>10</v>
          </cell>
          <cell r="HU446">
            <v>2</v>
          </cell>
          <cell r="HW446">
            <v>0</v>
          </cell>
          <cell r="HX446">
            <v>0</v>
          </cell>
          <cell r="HY446" t="str">
            <v>0</v>
          </cell>
          <cell r="HZ446" t="str">
            <v>22</v>
          </cell>
          <cell r="IA446">
            <v>20</v>
          </cell>
          <cell r="IB446">
            <v>0</v>
          </cell>
          <cell r="IC446">
            <v>10</v>
          </cell>
          <cell r="ID446">
            <v>14</v>
          </cell>
          <cell r="IE446">
            <v>1</v>
          </cell>
          <cell r="IF446">
            <v>0</v>
          </cell>
          <cell r="IG446">
            <v>6416277.5899999999</v>
          </cell>
          <cell r="IH446" t="str">
            <v>145558443,02</v>
          </cell>
          <cell r="II446" t="str">
            <v>1918</v>
          </cell>
          <cell r="IJ446">
            <v>10688567.687899999</v>
          </cell>
          <cell r="IK446">
            <v>118484547.5212</v>
          </cell>
          <cell r="IL446">
            <v>1563995.02</v>
          </cell>
          <cell r="IM446">
            <v>2092978.139</v>
          </cell>
          <cell r="IN446" t="str">
            <v>6416277,59</v>
          </cell>
          <cell r="IP446">
            <v>-112068269.9312</v>
          </cell>
          <cell r="IQ446">
            <v>3.7561558384E-2</v>
          </cell>
          <cell r="IS446">
            <v>100</v>
          </cell>
          <cell r="IT446">
            <v>5</v>
          </cell>
          <cell r="IU446" t="str">
            <v>CORRECTIVE MAINTENANCE</v>
          </cell>
        </row>
        <row r="447">
          <cell r="A447" t="str">
            <v>ORANIA CVO GEKOMBINEERDE SKOOL</v>
          </cell>
          <cell r="B447" t="str">
            <v>PRIVATE SCHOOL</v>
          </cell>
          <cell r="C447" t="str">
            <v>NOT ON ASSET REGISTER</v>
          </cell>
          <cell r="D447">
            <v>300021303</v>
          </cell>
          <cell r="E447" t="str">
            <v/>
          </cell>
          <cell r="F447" t="str">
            <v>PIXLEY KA SEME</v>
          </cell>
          <cell r="G447" t="str">
            <v>THEMBELIHLE</v>
          </cell>
          <cell r="H447" t="str">
            <v>ORANIA</v>
          </cell>
          <cell r="I447" t="str">
            <v>THEMBELIHLE RURAL</v>
          </cell>
          <cell r="J447" t="str">
            <v>PERELLAAN, ORANIA</v>
          </cell>
          <cell r="K447" t="str">
            <v>-29.812805</v>
          </cell>
          <cell r="L447" t="str">
            <v>24.414422</v>
          </cell>
          <cell r="N447" t="str">
            <v>PRIVATE</v>
          </cell>
          <cell r="O447" t="str">
            <v>PRIVATE</v>
          </cell>
          <cell r="P447" t="str">
            <v>JOHAN HENDRIK DE KLERK</v>
          </cell>
          <cell r="Q447" t="str">
            <v>0532070177</v>
          </cell>
          <cell r="R447" t="str">
            <v>0829695693</v>
          </cell>
          <cell r="S447" t="str">
            <v>ORANIACVO@TELKOMSA.NET</v>
          </cell>
          <cell r="T447" t="str">
            <v>PRIVATE</v>
          </cell>
          <cell r="U447" t="str">
            <v>URBAN</v>
          </cell>
          <cell r="V447" t="str">
            <v xml:space="preserve">NO. 149 </v>
          </cell>
          <cell r="W447" t="str">
            <v>4,8325</v>
          </cell>
          <cell r="X447">
            <v>4.8</v>
          </cell>
          <cell r="Y447" t="str">
            <v>0,0325</v>
          </cell>
          <cell r="AA447" t="str">
            <v>PRIVATE SCHOOL</v>
          </cell>
          <cell r="AB447" t="str">
            <v>PRIVATE</v>
          </cell>
          <cell r="AC447" t="str">
            <v>PRIVATE</v>
          </cell>
          <cell r="AD447" t="str">
            <v>PRIVATE</v>
          </cell>
          <cell r="AE447" t="str">
            <v>PRIVATE</v>
          </cell>
          <cell r="AF447" t="str">
            <v/>
          </cell>
          <cell r="AG447" t="str">
            <v>OPERATIONAL (LEARNERS AT THE SCHOOL)</v>
          </cell>
          <cell r="AH447" t="str">
            <v>PRIVATE</v>
          </cell>
          <cell r="AI447" t="str">
            <v xml:space="preserve">INDEPENDENT </v>
          </cell>
          <cell r="AJ447" t="str">
            <v xml:space="preserve">INDEPENDENT </v>
          </cell>
          <cell r="AK447">
            <v>309</v>
          </cell>
          <cell r="AL447" t="str">
            <v xml:space="preserve">SMALL INDEPENDENT </v>
          </cell>
          <cell r="AM447" t="str">
            <v>INDEPENDENT SCHOOL</v>
          </cell>
          <cell r="AN447" t="str">
            <v>GRADE RR</v>
          </cell>
          <cell r="AO447" t="str">
            <v>GRADE 12</v>
          </cell>
          <cell r="AP447" t="str">
            <v>58</v>
          </cell>
          <cell r="AQ447">
            <v>47</v>
          </cell>
          <cell r="AR447">
            <v>97</v>
          </cell>
          <cell r="AS447">
            <v>131</v>
          </cell>
          <cell r="AT447">
            <v>180</v>
          </cell>
          <cell r="AU447">
            <v>207</v>
          </cell>
          <cell r="AV447">
            <v>227</v>
          </cell>
          <cell r="AW447">
            <v>203</v>
          </cell>
          <cell r="BC447">
            <v>309</v>
          </cell>
          <cell r="BE447">
            <v>25</v>
          </cell>
          <cell r="BK447" t="str">
            <v>C4</v>
          </cell>
          <cell r="BL447" t="str">
            <v>C4</v>
          </cell>
          <cell r="BM447" t="str">
            <v>C4</v>
          </cell>
          <cell r="CW447" t="str">
            <v/>
          </cell>
          <cell r="DO447" t="str">
            <v/>
          </cell>
          <cell r="DP447" t="str">
            <v xml:space="preserve"> </v>
          </cell>
          <cell r="EM447" t="str">
            <v/>
          </cell>
          <cell r="EN447" t="str">
            <v/>
          </cell>
          <cell r="EO447" t="str">
            <v/>
          </cell>
          <cell r="EP447" t="str">
            <v/>
          </cell>
          <cell r="EQ447" t="str">
            <v/>
          </cell>
          <cell r="FH447" t="str">
            <v/>
          </cell>
          <cell r="FI447" t="str">
            <v/>
          </cell>
          <cell r="FP447">
            <v>0</v>
          </cell>
          <cell r="FR447">
            <v>0</v>
          </cell>
          <cell r="FT447">
            <v>0</v>
          </cell>
          <cell r="FV447">
            <v>0</v>
          </cell>
          <cell r="FW447">
            <v>0</v>
          </cell>
          <cell r="GA447" t="str">
            <v/>
          </cell>
          <cell r="GC447" t="str">
            <v/>
          </cell>
          <cell r="GG447" t="str">
            <v/>
          </cell>
          <cell r="GH447" t="str">
            <v/>
          </cell>
          <cell r="GT447" t="str">
            <v/>
          </cell>
          <cell r="GY447" t="str">
            <v/>
          </cell>
          <cell r="HE447" t="str">
            <v/>
          </cell>
          <cell r="HG447" t="str">
            <v/>
          </cell>
          <cell r="HO447" t="str">
            <v/>
          </cell>
          <cell r="HQ447" t="str">
            <v/>
          </cell>
          <cell r="HY447" t="str">
            <v/>
          </cell>
          <cell r="HZ447" t="str">
            <v/>
          </cell>
          <cell r="IH447" t="str">
            <v/>
          </cell>
          <cell r="II447" t="str">
            <v>TBD</v>
          </cell>
          <cell r="IJ447">
            <v>2446250.3640000001</v>
          </cell>
          <cell r="IK447">
            <v>6844552.6140999999</v>
          </cell>
          <cell r="IL447">
            <v>576651.80839999998</v>
          </cell>
          <cell r="IM447">
            <v>771690.19929999998</v>
          </cell>
          <cell r="IN447" t="str">
            <v/>
          </cell>
          <cell r="IP447">
            <v>-6844552.6140999999</v>
          </cell>
          <cell r="IS447">
            <v>100</v>
          </cell>
          <cell r="IT447">
            <v>5</v>
          </cell>
          <cell r="IU447" t="str">
            <v>PREVENTATIVE MAINTENANCE</v>
          </cell>
        </row>
        <row r="448">
          <cell r="A448" t="str">
            <v>ORANJE DIAMANT PRIMÊRE SKOOL</v>
          </cell>
          <cell r="B448" t="str">
            <v>GOVERNMENT SCHOOL</v>
          </cell>
          <cell r="C448" t="str">
            <v>NCPRP0743</v>
          </cell>
          <cell r="D448">
            <v>300022214</v>
          </cell>
          <cell r="E448" t="str">
            <v/>
          </cell>
          <cell r="F448" t="str">
            <v>PIXLEY KA SEME</v>
          </cell>
          <cell r="G448" t="str">
            <v>THEMBELIHLE</v>
          </cell>
          <cell r="H448" t="str">
            <v>HOPETOWN</v>
          </cell>
          <cell r="I448" t="str">
            <v>STEYNVILLE</v>
          </cell>
          <cell r="J448" t="str">
            <v>57 AANDBLOM STREET, HOPETOWN,8750</v>
          </cell>
          <cell r="K448" t="str">
            <v>-29.618152</v>
          </cell>
          <cell r="L448" t="str">
            <v>24.100951</v>
          </cell>
          <cell r="M448">
            <v>2</v>
          </cell>
          <cell r="N448" t="str">
            <v>TM GEDEZANA</v>
          </cell>
          <cell r="O448" t="str">
            <v>3</v>
          </cell>
          <cell r="P448" t="str">
            <v>FRANKLIN HENRY PEDRO</v>
          </cell>
          <cell r="Q448" t="str">
            <v>0532030363</v>
          </cell>
          <cell r="R448" t="str">
            <v>0839788082</v>
          </cell>
          <cell r="S448" t="str">
            <v>ORANJEDIAMANT@GMAIL.COM</v>
          </cell>
          <cell r="T448" t="str">
            <v>NO</v>
          </cell>
          <cell r="U448" t="str">
            <v>URBAN</v>
          </cell>
          <cell r="V448" t="str">
            <v>ERF 388</v>
          </cell>
          <cell r="W448" t="str">
            <v>3,4262</v>
          </cell>
          <cell r="X448">
            <v>2.8</v>
          </cell>
          <cell r="Y448" t="str">
            <v>0,6262</v>
          </cell>
          <cell r="Z448">
            <v>3949</v>
          </cell>
          <cell r="AA448" t="str">
            <v>PERMANENT</v>
          </cell>
          <cell r="AB448" t="str">
            <v/>
          </cell>
          <cell r="AC448" t="str">
            <v/>
          </cell>
          <cell r="AD448" t="str">
            <v>PROVINCIAL</v>
          </cell>
          <cell r="AE448" t="str">
            <v>NO</v>
          </cell>
          <cell r="AF448" t="str">
            <v/>
          </cell>
          <cell r="AG448" t="str">
            <v>OPERATIONAL (LEARNERS AT THE SCHOOL)</v>
          </cell>
          <cell r="AH448" t="str">
            <v>PUBLIC</v>
          </cell>
          <cell r="AI448" t="str">
            <v>PUBLIC ORDINARY SCHOOL</v>
          </cell>
          <cell r="AJ448" t="str">
            <v xml:space="preserve">PRIMARY </v>
          </cell>
          <cell r="AK448">
            <v>959</v>
          </cell>
          <cell r="AL448" t="str">
            <v xml:space="preserve">MEGA PRIMARY </v>
          </cell>
          <cell r="AM448" t="str">
            <v xml:space="preserve">LEVEL 5 PRIMARY SCHOOL </v>
          </cell>
          <cell r="AN448" t="str">
            <v>GRADE R</v>
          </cell>
          <cell r="AO448" t="str">
            <v>GRADE 7</v>
          </cell>
          <cell r="AP448" t="str">
            <v>1314</v>
          </cell>
          <cell r="AQ448">
            <v>1310</v>
          </cell>
          <cell r="AR448">
            <v>1457</v>
          </cell>
          <cell r="AS448">
            <v>1419</v>
          </cell>
          <cell r="AT448">
            <v>1410</v>
          </cell>
          <cell r="AU448">
            <v>1412</v>
          </cell>
          <cell r="AV448">
            <v>1380</v>
          </cell>
          <cell r="AW448">
            <v>1351</v>
          </cell>
          <cell r="AX448">
            <v>1541</v>
          </cell>
          <cell r="AY448">
            <v>1342</v>
          </cell>
          <cell r="AZ448">
            <v>1383</v>
          </cell>
          <cell r="BA448">
            <v>1439</v>
          </cell>
          <cell r="BB448">
            <v>1419</v>
          </cell>
          <cell r="BC448">
            <v>959</v>
          </cell>
          <cell r="BE448">
            <v>0</v>
          </cell>
          <cell r="BK448" t="str">
            <v>C4</v>
          </cell>
          <cell r="BL448" t="str">
            <v>C4</v>
          </cell>
          <cell r="BM448" t="str">
            <v>C4</v>
          </cell>
          <cell r="CW448" t="str">
            <v>Flush toilet (municipal)</v>
          </cell>
          <cell r="DO448" t="str">
            <v>783,23</v>
          </cell>
          <cell r="DP448" t="str">
            <v>WELDED MESH</v>
          </cell>
          <cell r="EH448">
            <v>4</v>
          </cell>
          <cell r="EM448" t="str">
            <v>YES</v>
          </cell>
          <cell r="EN448" t="str">
            <v/>
          </cell>
          <cell r="EO448" t="str">
            <v/>
          </cell>
          <cell r="EP448" t="str">
            <v/>
          </cell>
          <cell r="EQ448" t="str">
            <v/>
          </cell>
          <cell r="FH448" t="str">
            <v/>
          </cell>
          <cell r="FI448" t="str">
            <v>NEED 1 ECD NO ECD</v>
          </cell>
          <cell r="FP448">
            <v>0</v>
          </cell>
          <cell r="FR448">
            <v>0</v>
          </cell>
          <cell r="FT448">
            <v>0</v>
          </cell>
          <cell r="FV448">
            <v>0</v>
          </cell>
          <cell r="FW448">
            <v>0</v>
          </cell>
          <cell r="GA448" t="str">
            <v/>
          </cell>
          <cell r="GC448" t="str">
            <v>Yes</v>
          </cell>
          <cell r="GD448">
            <v>0</v>
          </cell>
          <cell r="GE448">
            <v>0</v>
          </cell>
          <cell r="GF448">
            <v>0</v>
          </cell>
          <cell r="GG448" t="str">
            <v>0</v>
          </cell>
          <cell r="GH448" t="str">
            <v>0</v>
          </cell>
          <cell r="GI448" t="str">
            <v>Municipal Yard Supply</v>
          </cell>
          <cell r="GJ448" t="str">
            <v>Always available</v>
          </cell>
          <cell r="GK448" t="str">
            <v>YES</v>
          </cell>
          <cell r="GL448">
            <v>1</v>
          </cell>
          <cell r="GM448">
            <v>20000</v>
          </cell>
          <cell r="GN448" t="str">
            <v>1 x 20kl</v>
          </cell>
          <cell r="GR448" t="str">
            <v>Reticulated for drinking purposes, Reticulated for vegetable garden, Reticulated for water borne sewerage system, Reticulated for watering of sport fields and gardens</v>
          </cell>
          <cell r="GS448" t="str">
            <v>Less than 25% needed</v>
          </cell>
          <cell r="GT448" t="str">
            <v/>
          </cell>
          <cell r="GU448">
            <v>10</v>
          </cell>
          <cell r="GV448">
            <v>23.975000000000001</v>
          </cell>
          <cell r="GW448">
            <v>-13.975000000000001</v>
          </cell>
          <cell r="GX448">
            <v>0</v>
          </cell>
          <cell r="GY448" t="str">
            <v>20</v>
          </cell>
          <cell r="GZ448">
            <v>0</v>
          </cell>
          <cell r="HA448">
            <v>0</v>
          </cell>
          <cell r="HB448">
            <v>0</v>
          </cell>
          <cell r="HC448">
            <v>0</v>
          </cell>
          <cell r="HD448">
            <v>1</v>
          </cell>
          <cell r="HE448" t="str">
            <v>1</v>
          </cell>
          <cell r="HF448">
            <v>1</v>
          </cell>
          <cell r="HG448" t="str">
            <v>2</v>
          </cell>
          <cell r="HH448">
            <v>1</v>
          </cell>
          <cell r="HI448">
            <v>0</v>
          </cell>
          <cell r="HK448">
            <v>1</v>
          </cell>
          <cell r="HL448">
            <v>1</v>
          </cell>
          <cell r="HM448">
            <v>0</v>
          </cell>
          <cell r="HN448">
            <v>1</v>
          </cell>
          <cell r="HO448" t="str">
            <v>1</v>
          </cell>
          <cell r="HP448">
            <v>1</v>
          </cell>
          <cell r="HQ448" t="str">
            <v>0</v>
          </cell>
          <cell r="HR448">
            <v>13</v>
          </cell>
          <cell r="HS448">
            <v>12</v>
          </cell>
          <cell r="HT448">
            <v>14</v>
          </cell>
          <cell r="HU448">
            <v>5</v>
          </cell>
          <cell r="HW448">
            <v>1</v>
          </cell>
          <cell r="HX448">
            <v>1</v>
          </cell>
          <cell r="HY448" t="str">
            <v>0</v>
          </cell>
          <cell r="HZ448" t="str">
            <v>17</v>
          </cell>
          <cell r="IA448">
            <v>37</v>
          </cell>
          <cell r="IB448">
            <v>20</v>
          </cell>
          <cell r="IC448">
            <v>5</v>
          </cell>
          <cell r="ID448">
            <v>5</v>
          </cell>
          <cell r="IE448">
            <v>1</v>
          </cell>
          <cell r="IF448">
            <v>0</v>
          </cell>
          <cell r="IG448">
            <v>1058778.06</v>
          </cell>
          <cell r="IH448" t="str">
            <v>65369619,26</v>
          </cell>
          <cell r="II448" t="str">
            <v>1954</v>
          </cell>
          <cell r="IJ448">
            <v>18169393.933899999</v>
          </cell>
          <cell r="IK448">
            <v>62232421.6338</v>
          </cell>
          <cell r="IL448">
            <v>1072545.4922</v>
          </cell>
          <cell r="IM448">
            <v>1435307.8108000001</v>
          </cell>
          <cell r="IN448" t="str">
            <v>1058778,06</v>
          </cell>
          <cell r="IP448">
            <v>-61173643.573799998</v>
          </cell>
          <cell r="IQ448">
            <v>7.8677750825000003E-3</v>
          </cell>
          <cell r="IS448">
            <v>100</v>
          </cell>
          <cell r="IT448">
            <v>5</v>
          </cell>
          <cell r="IU448" t="str">
            <v>CORRECTIVE MAINTENANCE</v>
          </cell>
        </row>
        <row r="449">
          <cell r="A449" t="str">
            <v>ORANJE-OEWER INTERMEDIÊRE SKOOL</v>
          </cell>
          <cell r="B449" t="str">
            <v>GOVERNMENT SCHOOL</v>
          </cell>
          <cell r="C449" t="str">
            <v>NCPRP0446</v>
          </cell>
          <cell r="D449">
            <v>300041213</v>
          </cell>
          <cell r="E449" t="str">
            <v/>
          </cell>
          <cell r="F449" t="str">
            <v>ZF MGCAWU</v>
          </cell>
          <cell r="G449" t="str">
            <v>DAWID KRUIPER</v>
          </cell>
          <cell r="H449" t="str">
            <v>UPINGTON</v>
          </cell>
          <cell r="I449" t="str">
            <v>PROGRESS</v>
          </cell>
          <cell r="J449" t="str">
            <v>34, KEIMOES STR, UPINGTON, 8801</v>
          </cell>
          <cell r="K449" t="str">
            <v>-28.460572</v>
          </cell>
          <cell r="L449" t="str">
            <v>21.229265</v>
          </cell>
          <cell r="M449">
            <v>4</v>
          </cell>
          <cell r="N449" t="str">
            <v>MW MADLONGOLWANA</v>
          </cell>
          <cell r="O449" t="str">
            <v>5</v>
          </cell>
          <cell r="P449" t="str">
            <v>CHARLES VAN WYK</v>
          </cell>
          <cell r="Q449" t="str">
            <v>0543393625</v>
          </cell>
          <cell r="R449" t="str">
            <v>0761234185</v>
          </cell>
          <cell r="S449" t="str">
            <v>ORANJEOEWER@TELKOMSA.NET</v>
          </cell>
          <cell r="T449" t="str">
            <v>YES</v>
          </cell>
          <cell r="U449" t="str">
            <v>URBAN</v>
          </cell>
          <cell r="V449" t="str">
            <v>2861</v>
          </cell>
          <cell r="W449" t="str">
            <v>7,9278</v>
          </cell>
          <cell r="X449">
            <v>4.8</v>
          </cell>
          <cell r="Y449" t="str">
            <v>3,1278</v>
          </cell>
          <cell r="Z449">
            <v>3072.8</v>
          </cell>
          <cell r="AA449" t="str">
            <v>PERMANENT</v>
          </cell>
          <cell r="AB449" t="str">
            <v/>
          </cell>
          <cell r="AD449" t="str">
            <v>PROVINCIAL</v>
          </cell>
          <cell r="AE449" t="str">
            <v>NO</v>
          </cell>
          <cell r="AF449" t="str">
            <v/>
          </cell>
          <cell r="AG449" t="str">
            <v>OPERATIONAL (LEARNERS AT THE SCHOOL)</v>
          </cell>
          <cell r="AH449" t="str">
            <v>PUBLIC</v>
          </cell>
          <cell r="AI449" t="str">
            <v>PUBLIC ORDINARY SCHOOL</v>
          </cell>
          <cell r="AJ449" t="str">
            <v>INTERMEDIATE</v>
          </cell>
          <cell r="AK449">
            <v>1271</v>
          </cell>
          <cell r="AL449" t="str">
            <v>MEGA INTERMEDIATE</v>
          </cell>
          <cell r="AM449" t="str">
            <v xml:space="preserve">LEVEL 4 INTERMEDIATESCHOOL </v>
          </cell>
          <cell r="AN449" t="str">
            <v>GRADE R</v>
          </cell>
          <cell r="AO449" t="str">
            <v>GRADE 8</v>
          </cell>
          <cell r="AP449" t="str">
            <v>656</v>
          </cell>
          <cell r="AQ449">
            <v>684</v>
          </cell>
          <cell r="AR449">
            <v>716</v>
          </cell>
          <cell r="AS449">
            <v>787</v>
          </cell>
          <cell r="AT449">
            <v>822</v>
          </cell>
          <cell r="AU449">
            <v>829</v>
          </cell>
          <cell r="AV449">
            <v>900</v>
          </cell>
          <cell r="AW449">
            <v>945</v>
          </cell>
          <cell r="AX449">
            <v>1336</v>
          </cell>
          <cell r="AY449">
            <v>1065</v>
          </cell>
          <cell r="AZ449">
            <v>1186</v>
          </cell>
          <cell r="BA449">
            <v>1206</v>
          </cell>
          <cell r="BB449">
            <v>1195</v>
          </cell>
          <cell r="BC449">
            <v>1271</v>
          </cell>
          <cell r="BE449">
            <v>0</v>
          </cell>
          <cell r="BK449" t="str">
            <v>C4</v>
          </cell>
          <cell r="BL449" t="str">
            <v>C1</v>
          </cell>
          <cell r="BM449" t="str">
            <v>C1</v>
          </cell>
          <cell r="CW449" t="str">
            <v>Flush toilet (municipal)</v>
          </cell>
          <cell r="DO449" t="str">
            <v>519,07</v>
          </cell>
          <cell r="DP449" t="str">
            <v>WELDED MESH</v>
          </cell>
          <cell r="EM449" t="str">
            <v>YES</v>
          </cell>
          <cell r="EN449" t="str">
            <v/>
          </cell>
          <cell r="EO449" t="str">
            <v/>
          </cell>
          <cell r="EP449" t="str">
            <v/>
          </cell>
          <cell r="EQ449" t="str">
            <v/>
          </cell>
          <cell r="FG449" t="str">
            <v>INAPPROPRIATE STRUCTURES</v>
          </cell>
          <cell r="FH449" t="str">
            <v>100% REPLACEMENT - ASBESTOS</v>
          </cell>
          <cell r="FI449" t="str">
            <v>WORST SCHOOLS LIST</v>
          </cell>
          <cell r="FJ449" t="str">
            <v>PRIORITISE</v>
          </cell>
          <cell r="FL449">
            <v>10</v>
          </cell>
          <cell r="FM449" t="str">
            <v>KRMS</v>
          </cell>
          <cell r="FN449" t="str">
            <v>REPLACEMENT</v>
          </cell>
          <cell r="FO449" t="str">
            <v>REPLACEMENT SCHOOL</v>
          </cell>
          <cell r="FP449">
            <v>158797017</v>
          </cell>
          <cell r="FR449">
            <v>158797017</v>
          </cell>
          <cell r="FT449">
            <v>158797017</v>
          </cell>
          <cell r="FV449">
            <v>158797017</v>
          </cell>
          <cell r="FW449">
            <v>635188068</v>
          </cell>
          <cell r="GA449" t="str">
            <v>BUSY WITH PLANNING OF A REPLACEMENT SCHOOL</v>
          </cell>
          <cell r="GB449">
            <v>102413396.7103</v>
          </cell>
          <cell r="GC449" t="str">
            <v>Yes</v>
          </cell>
          <cell r="GD449">
            <v>0</v>
          </cell>
          <cell r="GE449">
            <v>0</v>
          </cell>
          <cell r="GF449">
            <v>0</v>
          </cell>
          <cell r="GG449" t="str">
            <v>0</v>
          </cell>
          <cell r="GH449" t="str">
            <v>0</v>
          </cell>
          <cell r="GI449" t="str">
            <v xml:space="preserve">Municipal Yard Supply, Rainwater Harvesting </v>
          </cell>
          <cell r="GJ449" t="str">
            <v>Always available</v>
          </cell>
          <cell r="GK449" t="str">
            <v>NO</v>
          </cell>
          <cell r="GL449">
            <v>0</v>
          </cell>
          <cell r="GR449" t="str">
            <v>Reticulated for drinking purposes, Reticulated for water borne sewerage system</v>
          </cell>
          <cell r="GS449" t="str">
            <v>Less than 25% needed</v>
          </cell>
          <cell r="GT449" t="str">
            <v/>
          </cell>
          <cell r="GU449">
            <v>55</v>
          </cell>
          <cell r="GV449">
            <v>31.774999999999999</v>
          </cell>
          <cell r="GW449">
            <v>23.225000000000001</v>
          </cell>
          <cell r="GX449">
            <v>0</v>
          </cell>
          <cell r="GY449" t="str">
            <v>4</v>
          </cell>
          <cell r="GZ449">
            <v>0</v>
          </cell>
          <cell r="HA449">
            <v>0</v>
          </cell>
          <cell r="HB449">
            <v>0</v>
          </cell>
          <cell r="HC449">
            <v>0</v>
          </cell>
          <cell r="HD449">
            <v>1</v>
          </cell>
          <cell r="HE449" t="str">
            <v>0</v>
          </cell>
          <cell r="HF449">
            <v>1</v>
          </cell>
          <cell r="HG449" t="str">
            <v>1</v>
          </cell>
          <cell r="HH449">
            <v>1</v>
          </cell>
          <cell r="HI449">
            <v>0</v>
          </cell>
          <cell r="HJ449">
            <v>1</v>
          </cell>
          <cell r="HK449">
            <v>1</v>
          </cell>
          <cell r="HL449">
            <v>1</v>
          </cell>
          <cell r="HM449">
            <v>0</v>
          </cell>
          <cell r="HN449">
            <v>0</v>
          </cell>
          <cell r="HO449" t="str">
            <v>0</v>
          </cell>
          <cell r="HP449">
            <v>1</v>
          </cell>
          <cell r="HQ449" t="str">
            <v>1</v>
          </cell>
          <cell r="HR449">
            <v>13</v>
          </cell>
          <cell r="HS449">
            <v>13</v>
          </cell>
          <cell r="HT449">
            <v>14</v>
          </cell>
          <cell r="HU449">
            <v>4</v>
          </cell>
          <cell r="HW449">
            <v>0</v>
          </cell>
          <cell r="HX449">
            <v>0</v>
          </cell>
          <cell r="HY449" t="str">
            <v>0</v>
          </cell>
          <cell r="HZ449" t="str">
            <v>0</v>
          </cell>
          <cell r="IA449">
            <v>35</v>
          </cell>
          <cell r="IB449">
            <v>35</v>
          </cell>
          <cell r="IC449">
            <v>3</v>
          </cell>
          <cell r="ID449">
            <v>3</v>
          </cell>
          <cell r="IE449">
            <v>1</v>
          </cell>
          <cell r="IF449">
            <v>0</v>
          </cell>
          <cell r="IG449">
            <v>11762739.26</v>
          </cell>
          <cell r="IH449" t="str">
            <v>51213484,12</v>
          </cell>
          <cell r="II449" t="str">
            <v>1950</v>
          </cell>
          <cell r="IJ449">
            <v>10208039.08</v>
          </cell>
          <cell r="IK449">
            <v>52396260.167199999</v>
          </cell>
          <cell r="IL449">
            <v>1889125.5763999999</v>
          </cell>
          <cell r="IM449">
            <v>2528076.1655999999</v>
          </cell>
          <cell r="IN449" t="str">
            <v>12481545,64</v>
          </cell>
          <cell r="IP449">
            <v>-39914714.527199998</v>
          </cell>
          <cell r="IQ449">
            <v>0.25250730366000002</v>
          </cell>
          <cell r="IS449">
            <v>100</v>
          </cell>
          <cell r="IT449">
            <v>5</v>
          </cell>
          <cell r="IU449" t="str">
            <v>REPLACEMENT SCHOOL</v>
          </cell>
        </row>
        <row r="450">
          <cell r="A450" t="str">
            <v>ORANJERIVIERSTASIE PRIMÊRE SKOOL</v>
          </cell>
          <cell r="B450" t="str">
            <v>PRIVATE PROPERTY</v>
          </cell>
          <cell r="C450" t="str">
            <v>NCPRP1987</v>
          </cell>
          <cell r="D450">
            <v>300020202</v>
          </cell>
          <cell r="E450" t="str">
            <v/>
          </cell>
          <cell r="F450" t="str">
            <v>PIXLEY KA SEME</v>
          </cell>
          <cell r="G450" t="str">
            <v>THEMBELIHLE</v>
          </cell>
          <cell r="H450" t="str">
            <v>HOPETOWN</v>
          </cell>
          <cell r="I450" t="str">
            <v>HOPETOWN</v>
          </cell>
          <cell r="J450" t="str">
            <v>ORANJERIVIER STASIE, HOPETOWN, HOPETOWN, 8750</v>
          </cell>
          <cell r="K450" t="str">
            <v>-29.663637</v>
          </cell>
          <cell r="L450" t="str">
            <v>24.207791</v>
          </cell>
          <cell r="M450">
            <v>2</v>
          </cell>
          <cell r="N450" t="str">
            <v>TM GEDEZANA</v>
          </cell>
          <cell r="O450" t="str">
            <v>2</v>
          </cell>
          <cell r="T450" t="str">
            <v>NO</v>
          </cell>
          <cell r="U450" t="str">
            <v>RURAL</v>
          </cell>
          <cell r="V450" t="str">
            <v>873</v>
          </cell>
          <cell r="W450" t="str">
            <v>0,1586</v>
          </cell>
          <cell r="X450">
            <v>2.8</v>
          </cell>
          <cell r="Y450" t="str">
            <v>-2,6414</v>
          </cell>
          <cell r="Z450">
            <v>349</v>
          </cell>
          <cell r="AA450" t="str">
            <v>TEMPORARY</v>
          </cell>
          <cell r="AB450" t="str">
            <v>LEASED</v>
          </cell>
          <cell r="AC450" t="str">
            <v>FARM SECTION 14</v>
          </cell>
          <cell r="AD450" t="str">
            <v>PRIVATE / COMMERCIAL</v>
          </cell>
          <cell r="AE450" t="str">
            <v>NO</v>
          </cell>
          <cell r="AF450" t="str">
            <v>G PIENAAR / ORP 0836400300</v>
          </cell>
          <cell r="AG450" t="str">
            <v>SCHOOL OFFICIALLY CLOSED</v>
          </cell>
          <cell r="AH450" t="str">
            <v>PUBLIC</v>
          </cell>
          <cell r="AI450" t="str">
            <v>SCHOOL CLOSED</v>
          </cell>
          <cell r="AJ450" t="str">
            <v xml:space="preserve">PRIMARY </v>
          </cell>
          <cell r="AK450">
            <v>0</v>
          </cell>
          <cell r="AL450" t="str">
            <v xml:space="preserve">CLOSED PRIMARY </v>
          </cell>
          <cell r="AM450" t="str">
            <v xml:space="preserve">LEVEL 0 PRIMARY SCHOOL </v>
          </cell>
          <cell r="AN450" t="str">
            <v>GRADE R</v>
          </cell>
          <cell r="AO450" t="str">
            <v>GRADE 6</v>
          </cell>
          <cell r="AP450" t="str">
            <v>79</v>
          </cell>
          <cell r="AQ450">
            <v>73</v>
          </cell>
          <cell r="AR450">
            <v>71</v>
          </cell>
          <cell r="AS450">
            <v>94</v>
          </cell>
          <cell r="AT450">
            <v>106</v>
          </cell>
          <cell r="AU450">
            <v>109</v>
          </cell>
          <cell r="AV450">
            <v>130</v>
          </cell>
          <cell r="AW450">
            <v>124</v>
          </cell>
          <cell r="AX450">
            <v>142</v>
          </cell>
          <cell r="AY450">
            <v>150</v>
          </cell>
          <cell r="AZ450">
            <v>151</v>
          </cell>
          <cell r="BA450">
            <v>152</v>
          </cell>
          <cell r="BB450">
            <v>133</v>
          </cell>
          <cell r="BC450">
            <v>0</v>
          </cell>
          <cell r="BK450" t="str">
            <v>C4</v>
          </cell>
          <cell r="BL450" t="str">
            <v>C3</v>
          </cell>
          <cell r="CW450" t="str">
            <v>Flush toilet (septic tank)</v>
          </cell>
          <cell r="DO450" t="str">
            <v>651,15</v>
          </cell>
          <cell r="DP450" t="str">
            <v>WELDED MESH</v>
          </cell>
          <cell r="EM450" t="str">
            <v>YES</v>
          </cell>
          <cell r="EN450" t="str">
            <v/>
          </cell>
          <cell r="EO450" t="str">
            <v/>
          </cell>
          <cell r="EP450" t="str">
            <v/>
          </cell>
          <cell r="EQ450" t="str">
            <v/>
          </cell>
          <cell r="FI450" t="str">
            <v/>
          </cell>
          <cell r="FP450">
            <v>0</v>
          </cell>
          <cell r="FR450">
            <v>0</v>
          </cell>
          <cell r="FT450">
            <v>0</v>
          </cell>
          <cell r="FV450">
            <v>0</v>
          </cell>
          <cell r="FW450">
            <v>0</v>
          </cell>
          <cell r="GA450" t="str">
            <v xml:space="preserve">RELOCATION SCHOOL COMPLETED (STEYNVILLE) - SCHOOL TO CLOSE </v>
          </cell>
          <cell r="GB450">
            <v>0</v>
          </cell>
          <cell r="GC450" t="str">
            <v>Yes</v>
          </cell>
          <cell r="GD450">
            <v>0</v>
          </cell>
          <cell r="GE450">
            <v>0</v>
          </cell>
          <cell r="GF450">
            <v>0</v>
          </cell>
          <cell r="GG450" t="str">
            <v>0</v>
          </cell>
          <cell r="GH450" t="str">
            <v>0</v>
          </cell>
          <cell r="GT450" t="str">
            <v/>
          </cell>
          <cell r="GU450">
            <v>22</v>
          </cell>
          <cell r="GV450">
            <v>12</v>
          </cell>
          <cell r="GW450">
            <v>10</v>
          </cell>
          <cell r="GX450">
            <v>0</v>
          </cell>
          <cell r="GY450" t="str">
            <v>6</v>
          </cell>
          <cell r="GZ450">
            <v>8</v>
          </cell>
          <cell r="HA450">
            <v>3</v>
          </cell>
          <cell r="HB450">
            <v>0.375</v>
          </cell>
          <cell r="HC450">
            <v>0</v>
          </cell>
          <cell r="HD450">
            <v>1</v>
          </cell>
          <cell r="HE450" t="str">
            <v>0</v>
          </cell>
          <cell r="HF450">
            <v>0</v>
          </cell>
          <cell r="HG450" t="str">
            <v>0</v>
          </cell>
          <cell r="HH450">
            <v>0</v>
          </cell>
          <cell r="HI450">
            <v>0</v>
          </cell>
          <cell r="HJ450">
            <v>0</v>
          </cell>
          <cell r="HK450">
            <v>0</v>
          </cell>
          <cell r="HL450">
            <v>0</v>
          </cell>
          <cell r="HM450">
            <v>0</v>
          </cell>
          <cell r="HN450">
            <v>0</v>
          </cell>
          <cell r="HO450" t="str">
            <v>0</v>
          </cell>
          <cell r="HP450">
            <v>0</v>
          </cell>
          <cell r="HQ450" t="str">
            <v>0</v>
          </cell>
          <cell r="HR450">
            <v>2</v>
          </cell>
          <cell r="HS450">
            <v>2</v>
          </cell>
          <cell r="HT450">
            <v>5</v>
          </cell>
          <cell r="HU450">
            <v>3</v>
          </cell>
          <cell r="HW450">
            <v>0</v>
          </cell>
          <cell r="HX450">
            <v>0</v>
          </cell>
          <cell r="HY450" t="str">
            <v>0</v>
          </cell>
          <cell r="HZ450" t="str">
            <v>0</v>
          </cell>
          <cell r="IA450">
            <v>6</v>
          </cell>
          <cell r="IB450">
            <v>6</v>
          </cell>
          <cell r="IC450">
            <v>2</v>
          </cell>
          <cell r="ID450">
            <v>2</v>
          </cell>
          <cell r="IE450">
            <v>1</v>
          </cell>
          <cell r="IF450">
            <v>0</v>
          </cell>
          <cell r="IG450">
            <v>617406.15</v>
          </cell>
          <cell r="IH450" t="str">
            <v>9840028,1199</v>
          </cell>
          <cell r="II450" t="str">
            <v>TBD</v>
          </cell>
          <cell r="IJ450">
            <v>2446250.3640000001</v>
          </cell>
          <cell r="IK450">
            <v>10430429.8071</v>
          </cell>
          <cell r="IL450">
            <v>576651.80839999998</v>
          </cell>
          <cell r="IM450">
            <v>771690.19929999998</v>
          </cell>
          <cell r="IN450" t="str">
            <v>617406,15</v>
          </cell>
          <cell r="IP450">
            <v>-9813023.6570999995</v>
          </cell>
          <cell r="IQ450">
            <v>6.2744348108999995E-2</v>
          </cell>
          <cell r="IS450">
            <v>100</v>
          </cell>
          <cell r="IT450">
            <v>5</v>
          </cell>
          <cell r="IU450" t="str">
            <v>PREVENTATIVE MAINTENANCE</v>
          </cell>
        </row>
        <row r="451">
          <cell r="A451" t="str">
            <v>ORANJE-SUID PRIMÊRE SKOOL</v>
          </cell>
          <cell r="B451" t="str">
            <v>GOVERNMENT SCHOOL</v>
          </cell>
          <cell r="C451" t="str">
            <v>NCPRP0533, 0534</v>
          </cell>
          <cell r="D451">
            <v>300043221</v>
          </cell>
          <cell r="E451" t="str">
            <v/>
          </cell>
          <cell r="F451" t="str">
            <v>ZF MGCAWU</v>
          </cell>
          <cell r="G451" t="str">
            <v>KAI ! GARIB</v>
          </cell>
          <cell r="H451" t="str">
            <v>KAKAMAS</v>
          </cell>
          <cell r="I451" t="str">
            <v>LANGVERWAG</v>
          </cell>
          <cell r="J451" t="str">
            <v>LANGVERWAG, KOEDOE STREET, KAKAMAS, 8870</v>
          </cell>
          <cell r="K451" t="str">
            <v>-28.787684</v>
          </cell>
          <cell r="L451" t="str">
            <v>20.624274</v>
          </cell>
          <cell r="M451">
            <v>4</v>
          </cell>
          <cell r="N451" t="str">
            <v>MW MADLONGOLWANA</v>
          </cell>
          <cell r="O451" t="str">
            <v>4</v>
          </cell>
          <cell r="P451" t="str">
            <v>LEON ANDY SNYMAN</v>
          </cell>
          <cell r="Q451" t="str">
            <v>0544310024</v>
          </cell>
          <cell r="R451" t="str">
            <v>0832703848</v>
          </cell>
          <cell r="S451" t="str">
            <v>ORANJESUIDSI@GMAIL.COM</v>
          </cell>
          <cell r="T451" t="str">
            <v>NO</v>
          </cell>
          <cell r="U451" t="str">
            <v>URBAN</v>
          </cell>
          <cell r="V451" t="str">
            <v>246</v>
          </cell>
          <cell r="W451" t="str">
            <v>5,926</v>
          </cell>
          <cell r="X451">
            <v>2.8</v>
          </cell>
          <cell r="Y451" t="str">
            <v>3,126</v>
          </cell>
          <cell r="AA451" t="str">
            <v>PERMANENT</v>
          </cell>
          <cell r="AB451" t="str">
            <v/>
          </cell>
          <cell r="AD451" t="str">
            <v>PROVINCIAL</v>
          </cell>
          <cell r="AE451" t="str">
            <v>NO</v>
          </cell>
          <cell r="AF451" t="str">
            <v/>
          </cell>
          <cell r="AG451" t="str">
            <v>OPERATIONAL (LEARNERS AT THE SCHOOL)</v>
          </cell>
          <cell r="AH451" t="str">
            <v>PUBLIC</v>
          </cell>
          <cell r="AI451" t="str">
            <v>PUBLIC ORDINARY SCHOOL</v>
          </cell>
          <cell r="AJ451" t="str">
            <v xml:space="preserve">PRIMARY </v>
          </cell>
          <cell r="AK451">
            <v>848</v>
          </cell>
          <cell r="AL451" t="str">
            <v xml:space="preserve">LARGE PRIMARY </v>
          </cell>
          <cell r="AM451" t="str">
            <v xml:space="preserve">LEVEL 3 PRIMARY SCHOOL </v>
          </cell>
          <cell r="AN451" t="str">
            <v>GRADE R</v>
          </cell>
          <cell r="AO451" t="str">
            <v>GRADE 7</v>
          </cell>
          <cell r="AP451" t="str">
            <v>1239</v>
          </cell>
          <cell r="AQ451">
            <v>1206</v>
          </cell>
          <cell r="AR451">
            <v>1252</v>
          </cell>
          <cell r="AS451">
            <v>1245</v>
          </cell>
          <cell r="AT451">
            <v>1441</v>
          </cell>
          <cell r="AU451">
            <v>1505</v>
          </cell>
          <cell r="AV451">
            <v>1526</v>
          </cell>
          <cell r="AW451">
            <v>1575</v>
          </cell>
          <cell r="AX451">
            <v>894</v>
          </cell>
          <cell r="AY451">
            <v>780</v>
          </cell>
          <cell r="AZ451">
            <v>838</v>
          </cell>
          <cell r="BA451">
            <v>831</v>
          </cell>
          <cell r="BB451">
            <v>848</v>
          </cell>
          <cell r="BC451">
            <v>848</v>
          </cell>
          <cell r="BE451">
            <v>0</v>
          </cell>
          <cell r="BK451" t="str">
            <v>C3</v>
          </cell>
          <cell r="BL451" t="str">
            <v>C2</v>
          </cell>
          <cell r="BM451" t="str">
            <v>C2</v>
          </cell>
          <cell r="CW451" t="str">
            <v>Flush toilet (municipal)</v>
          </cell>
          <cell r="DO451" t="str">
            <v>694,46</v>
          </cell>
          <cell r="DP451" t="str">
            <v xml:space="preserve"> </v>
          </cell>
          <cell r="EM451" t="str">
            <v>YES</v>
          </cell>
          <cell r="EN451" t="str">
            <v/>
          </cell>
          <cell r="EO451" t="str">
            <v/>
          </cell>
          <cell r="EP451" t="str">
            <v/>
          </cell>
          <cell r="EQ451" t="str">
            <v/>
          </cell>
          <cell r="FG451" t="str">
            <v>INAPPROPRIATE STRUCTURES</v>
          </cell>
          <cell r="FH451" t="str">
            <v>100% REPLACEMENT - ASBESTOS</v>
          </cell>
          <cell r="FI451" t="str">
            <v>ASBESTOS SCHOOL</v>
          </cell>
          <cell r="FJ451" t="str">
            <v>PRIORITISE</v>
          </cell>
          <cell r="FL451">
            <v>17</v>
          </cell>
          <cell r="FN451" t="str">
            <v>REPLACEMENT</v>
          </cell>
          <cell r="FO451" t="str">
            <v>REPLACEMENT SCHOOL</v>
          </cell>
          <cell r="FP451">
            <v>58043640</v>
          </cell>
          <cell r="FR451">
            <v>58043640</v>
          </cell>
          <cell r="FT451">
            <v>58043640</v>
          </cell>
          <cell r="FV451">
            <v>58043640</v>
          </cell>
          <cell r="FW451">
            <v>232174560</v>
          </cell>
          <cell r="GB451">
            <v>87989320.489999995</v>
          </cell>
          <cell r="GC451" t="str">
            <v>Yes</v>
          </cell>
          <cell r="GD451">
            <v>30</v>
          </cell>
          <cell r="GE451">
            <v>45</v>
          </cell>
          <cell r="GF451">
            <v>5</v>
          </cell>
          <cell r="GG451" t="str">
            <v>12</v>
          </cell>
          <cell r="GH451" t="str">
            <v>0</v>
          </cell>
          <cell r="GI451" t="str">
            <v>Municipal Yard Supply</v>
          </cell>
          <cell r="GJ451" t="str">
            <v>Less than 75%</v>
          </cell>
          <cell r="GK451" t="str">
            <v>YES</v>
          </cell>
          <cell r="GL451">
            <v>1</v>
          </cell>
          <cell r="GM451">
            <v>5000</v>
          </cell>
          <cell r="GN451" t="str">
            <v>1 x 5kl</v>
          </cell>
          <cell r="GR451" t="str">
            <v>Reticulated for drinking purposes, Reticulated for vegetable garden, Reticulated for water borne sewerage system</v>
          </cell>
          <cell r="GS451" t="str">
            <v>Not needed</v>
          </cell>
          <cell r="GT451" t="str">
            <v/>
          </cell>
          <cell r="GU451">
            <v>36</v>
          </cell>
          <cell r="GV451">
            <v>20</v>
          </cell>
          <cell r="GW451">
            <v>16</v>
          </cell>
          <cell r="GX451">
            <v>1</v>
          </cell>
          <cell r="GY451" t="str">
            <v>0</v>
          </cell>
          <cell r="GZ451">
            <v>13</v>
          </cell>
          <cell r="HA451">
            <v>13</v>
          </cell>
          <cell r="HB451">
            <v>1</v>
          </cell>
          <cell r="HC451">
            <v>0</v>
          </cell>
          <cell r="HD451">
            <v>1</v>
          </cell>
          <cell r="HE451" t="str">
            <v>0</v>
          </cell>
          <cell r="HF451">
            <v>0</v>
          </cell>
          <cell r="HG451" t="str">
            <v>0</v>
          </cell>
          <cell r="HH451">
            <v>1</v>
          </cell>
          <cell r="HI451">
            <v>1</v>
          </cell>
          <cell r="HJ451">
            <v>0</v>
          </cell>
          <cell r="HK451">
            <v>0</v>
          </cell>
          <cell r="HL451">
            <v>1</v>
          </cell>
          <cell r="HM451">
            <v>1</v>
          </cell>
          <cell r="HN451">
            <v>1</v>
          </cell>
          <cell r="HO451" t="str">
            <v>1</v>
          </cell>
          <cell r="HP451">
            <v>1</v>
          </cell>
          <cell r="HQ451" t="str">
            <v>0</v>
          </cell>
          <cell r="HR451">
            <v>10</v>
          </cell>
          <cell r="HS451">
            <v>10</v>
          </cell>
          <cell r="HT451">
            <v>14</v>
          </cell>
          <cell r="HU451">
            <v>5</v>
          </cell>
          <cell r="HW451">
            <v>0</v>
          </cell>
          <cell r="HX451">
            <v>0</v>
          </cell>
          <cell r="HY451" t="str">
            <v>0</v>
          </cell>
          <cell r="HZ451" t="str">
            <v>0</v>
          </cell>
          <cell r="IA451">
            <v>27</v>
          </cell>
          <cell r="IB451">
            <v>27</v>
          </cell>
          <cell r="IC451">
            <v>0</v>
          </cell>
          <cell r="ID451">
            <v>0</v>
          </cell>
          <cell r="IE451">
            <v>1</v>
          </cell>
          <cell r="IF451">
            <v>1</v>
          </cell>
          <cell r="IG451">
            <v>6798.28</v>
          </cell>
          <cell r="IH451" t="str">
            <v>7631825,34</v>
          </cell>
          <cell r="II451" t="str">
            <v>1994</v>
          </cell>
          <cell r="IJ451">
            <v>4826728.7358999997</v>
          </cell>
          <cell r="IK451">
            <v>26112110.167100001</v>
          </cell>
          <cell r="IL451">
            <v>32060783.8182</v>
          </cell>
          <cell r="IM451">
            <v>42904560.943400003</v>
          </cell>
          <cell r="IN451" t="str">
            <v>6798,28</v>
          </cell>
          <cell r="IP451">
            <v>-26105311.8871</v>
          </cell>
          <cell r="IQ451">
            <v>8.9078081370999997E-4</v>
          </cell>
          <cell r="IS451">
            <v>100</v>
          </cell>
          <cell r="IT451">
            <v>5</v>
          </cell>
          <cell r="IU451" t="str">
            <v>REPLACEMENT SCHOOL</v>
          </cell>
        </row>
        <row r="452">
          <cell r="A452" t="str">
            <v>OREEDITSE PRIMARY SCHOOL</v>
          </cell>
          <cell r="B452" t="str">
            <v>GOVERNMENT SCHOOL</v>
          </cell>
          <cell r="C452" t="str">
            <v>NCPRP0153</v>
          </cell>
          <cell r="D452">
            <v>300101579</v>
          </cell>
          <cell r="E452" t="str">
            <v/>
          </cell>
          <cell r="F452" t="str">
            <v>JOHN TAOLO GAETSEWE</v>
          </cell>
          <cell r="G452" t="str">
            <v>JOE MOROLONG</v>
          </cell>
          <cell r="H452" t="str">
            <v>HEUNINGVLEI</v>
          </cell>
          <cell r="I452" t="str">
            <v>HEUNINGVLEI VILLAGE</v>
          </cell>
          <cell r="J452" t="str">
            <v>R/FARM HEUNAR 314 IM, HEUNINGVLEI, KURUMAN,8460</v>
          </cell>
          <cell r="K452" t="str">
            <v>-26.290110</v>
          </cell>
          <cell r="L452" t="str">
            <v>23.167609</v>
          </cell>
          <cell r="M452">
            <v>6</v>
          </cell>
          <cell r="N452" t="str">
            <v>KB LEKGETHO</v>
          </cell>
          <cell r="O452" t="str">
            <v>3</v>
          </cell>
          <cell r="P452" t="str">
            <v>OMPHEMETSE JUSTICE JANTLO</v>
          </cell>
          <cell r="Q452" t="str">
            <v>0823024934</v>
          </cell>
          <cell r="R452" t="str">
            <v>0725227075</v>
          </cell>
          <cell r="S452" t="str">
            <v>OREEDITSEPS@GMAIL.COM</v>
          </cell>
          <cell r="T452" t="str">
            <v>NO</v>
          </cell>
          <cell r="U452" t="str">
            <v>RURAL</v>
          </cell>
          <cell r="V452" t="str">
            <v>FARM 314</v>
          </cell>
          <cell r="W452" t="str">
            <v>1,7811</v>
          </cell>
          <cell r="X452">
            <v>2.8</v>
          </cell>
          <cell r="Y452" t="str">
            <v>-1,0189</v>
          </cell>
          <cell r="Z452">
            <v>929</v>
          </cell>
          <cell r="AA452" t="str">
            <v>PERMANENT</v>
          </cell>
          <cell r="AB452" t="str">
            <v/>
          </cell>
          <cell r="AD452" t="str">
            <v>PROVINCIAL</v>
          </cell>
          <cell r="AE452" t="str">
            <v/>
          </cell>
          <cell r="AF452" t="str">
            <v/>
          </cell>
          <cell r="AG452" t="str">
            <v>OPERATIONAL (LEARNERS AT THE SCHOOL)</v>
          </cell>
          <cell r="AH452" t="str">
            <v>PUBLIC</v>
          </cell>
          <cell r="AI452" t="str">
            <v>PUBLIC ORDINARY SCHOOL</v>
          </cell>
          <cell r="AJ452" t="str">
            <v xml:space="preserve">PRIMARY </v>
          </cell>
          <cell r="AK452">
            <v>297</v>
          </cell>
          <cell r="AL452" t="str">
            <v xml:space="preserve">SMALL PRIMARY </v>
          </cell>
          <cell r="AM452" t="str">
            <v xml:space="preserve">LEVEL 1 PRIMARY SCHOOL </v>
          </cell>
          <cell r="AN452" t="str">
            <v>GRADE R</v>
          </cell>
          <cell r="AO452" t="str">
            <v>GRADE 7</v>
          </cell>
          <cell r="AP452" t="str">
            <v>90</v>
          </cell>
          <cell r="AQ452">
            <v>103</v>
          </cell>
          <cell r="AR452">
            <v>99</v>
          </cell>
          <cell r="AS452">
            <v>113</v>
          </cell>
          <cell r="AT452">
            <v>199</v>
          </cell>
          <cell r="AU452">
            <v>200</v>
          </cell>
          <cell r="AV452">
            <v>213</v>
          </cell>
          <cell r="AW452">
            <v>149</v>
          </cell>
          <cell r="AX452">
            <v>301</v>
          </cell>
          <cell r="AY452">
            <v>181</v>
          </cell>
          <cell r="AZ452">
            <v>245</v>
          </cell>
          <cell r="BA452">
            <v>244</v>
          </cell>
          <cell r="BB452">
            <v>272</v>
          </cell>
          <cell r="BC452">
            <v>297</v>
          </cell>
          <cell r="BE452">
            <v>0</v>
          </cell>
          <cell r="BK452" t="str">
            <v>C3</v>
          </cell>
          <cell r="BL452" t="str">
            <v>C3</v>
          </cell>
          <cell r="BM452" t="str">
            <v>C3</v>
          </cell>
          <cell r="CW452" t="str">
            <v>Flush toilet (septic tank)</v>
          </cell>
          <cell r="DO452" t="str">
            <v>299,41</v>
          </cell>
          <cell r="DP452" t="str">
            <v>WELDED MESH</v>
          </cell>
          <cell r="EM452" t="str">
            <v/>
          </cell>
          <cell r="EN452" t="str">
            <v/>
          </cell>
          <cell r="EO452" t="str">
            <v/>
          </cell>
          <cell r="EP452" t="str">
            <v/>
          </cell>
          <cell r="EQ452" t="str">
            <v/>
          </cell>
          <cell r="FG452" t="str">
            <v>INAPPROPRIATE RELOCATION</v>
          </cell>
          <cell r="FH452" t="str">
            <v xml:space="preserve">100% RELOCATION - ASBESTOS BELT </v>
          </cell>
          <cell r="FI452" t="str">
            <v/>
          </cell>
          <cell r="FJ452" t="str">
            <v>PRIORITISE</v>
          </cell>
          <cell r="FL452">
            <v>68</v>
          </cell>
          <cell r="FN452" t="str">
            <v>RELOCATION</v>
          </cell>
          <cell r="FO452" t="str">
            <v>RELOCATION SCHOOL - ASBESTOS BELT</v>
          </cell>
          <cell r="FP452">
            <v>5342401.3355999999</v>
          </cell>
          <cell r="FR452">
            <v>5342401.3355999999</v>
          </cell>
          <cell r="FT452">
            <v>5342401.3355999999</v>
          </cell>
          <cell r="FV452">
            <v>5342401.3355999999</v>
          </cell>
          <cell r="FW452">
            <v>21369605.342399999</v>
          </cell>
          <cell r="GB452">
            <v>51569222.460000001</v>
          </cell>
          <cell r="GC452" t="str">
            <v>Yes</v>
          </cell>
          <cell r="GD452">
            <v>0</v>
          </cell>
          <cell r="GE452">
            <v>0</v>
          </cell>
          <cell r="GF452">
            <v>0</v>
          </cell>
          <cell r="GG452" t="str">
            <v>0</v>
          </cell>
          <cell r="GH452" t="str">
            <v>0</v>
          </cell>
          <cell r="GI452" t="str">
            <v>Borehole/Well on site</v>
          </cell>
          <cell r="GJ452" t="str">
            <v>Always available</v>
          </cell>
          <cell r="GK452" t="str">
            <v>YES</v>
          </cell>
          <cell r="GL452">
            <v>1</v>
          </cell>
          <cell r="GM452">
            <v>5000</v>
          </cell>
          <cell r="GN452" t="str">
            <v>1 x 5kl</v>
          </cell>
          <cell r="GR452" t="str">
            <v>Reticulated for drinking purposes, Reticulated for vegetable garden, Reticulated for water borne sewerage system</v>
          </cell>
          <cell r="GS452" t="str">
            <v>Not needed</v>
          </cell>
          <cell r="GT452" t="str">
            <v/>
          </cell>
          <cell r="GU452">
            <v>24</v>
          </cell>
          <cell r="GV452">
            <v>12</v>
          </cell>
          <cell r="GW452">
            <v>12</v>
          </cell>
          <cell r="GX452">
            <v>0</v>
          </cell>
          <cell r="GY452" t="str">
            <v>4</v>
          </cell>
          <cell r="GZ452">
            <v>8</v>
          </cell>
          <cell r="HA452">
            <v>7</v>
          </cell>
          <cell r="HB452">
            <v>0.875</v>
          </cell>
          <cell r="HC452">
            <v>0</v>
          </cell>
          <cell r="HD452">
            <v>1</v>
          </cell>
          <cell r="HE452" t="str">
            <v>0</v>
          </cell>
          <cell r="HF452">
            <v>0</v>
          </cell>
          <cell r="HG452" t="str">
            <v>0</v>
          </cell>
          <cell r="HH452">
            <v>0</v>
          </cell>
          <cell r="HI452">
            <v>0</v>
          </cell>
          <cell r="HJ452">
            <v>0</v>
          </cell>
          <cell r="HK452">
            <v>0</v>
          </cell>
          <cell r="HL452">
            <v>1</v>
          </cell>
          <cell r="HM452">
            <v>1</v>
          </cell>
          <cell r="HN452">
            <v>0</v>
          </cell>
          <cell r="HO452" t="str">
            <v>0</v>
          </cell>
          <cell r="HP452">
            <v>0</v>
          </cell>
          <cell r="HQ452" t="str">
            <v>0</v>
          </cell>
          <cell r="HR452">
            <v>4</v>
          </cell>
          <cell r="HS452">
            <v>4</v>
          </cell>
          <cell r="HT452">
            <v>8</v>
          </cell>
          <cell r="HU452">
            <v>4</v>
          </cell>
          <cell r="HW452">
            <v>0</v>
          </cell>
          <cell r="HX452">
            <v>1</v>
          </cell>
          <cell r="HY452" t="str">
            <v>1</v>
          </cell>
          <cell r="HZ452" t="str">
            <v>0</v>
          </cell>
          <cell r="IA452">
            <v>7</v>
          </cell>
          <cell r="IB452">
            <v>7</v>
          </cell>
          <cell r="IC452">
            <v>0</v>
          </cell>
          <cell r="ID452">
            <v>0</v>
          </cell>
          <cell r="IE452">
            <v>1</v>
          </cell>
          <cell r="IF452">
            <v>1</v>
          </cell>
          <cell r="IG452">
            <v>1778315.31</v>
          </cell>
          <cell r="IH452" t="str">
            <v>19571517,14</v>
          </cell>
          <cell r="II452" t="str">
            <v>TBD</v>
          </cell>
          <cell r="IJ452">
            <v>6950294.7598999999</v>
          </cell>
          <cell r="IK452">
            <v>20745808.168400001</v>
          </cell>
          <cell r="IL452">
            <v>1183031.7620000001</v>
          </cell>
          <cell r="IM452">
            <v>1583163.3629999999</v>
          </cell>
          <cell r="IN452" t="str">
            <v>1778315,31</v>
          </cell>
          <cell r="IP452">
            <v>-18967492.8583</v>
          </cell>
          <cell r="IQ452">
            <v>9.0862415023000007E-2</v>
          </cell>
          <cell r="IS452">
            <v>100</v>
          </cell>
          <cell r="IT452">
            <v>5</v>
          </cell>
          <cell r="IU452" t="str">
            <v>PREVENTATIVE MAINTENANCE</v>
          </cell>
        </row>
        <row r="453">
          <cell r="A453" t="str">
            <v>OREL PRIVATE ACADEMY</v>
          </cell>
          <cell r="B453" t="str">
            <v>PRIVATE SCHOOL</v>
          </cell>
          <cell r="C453" t="str">
            <v>NOT ON ASSET REGISTER</v>
          </cell>
          <cell r="D453">
            <v>300011221</v>
          </cell>
          <cell r="E453" t="str">
            <v/>
          </cell>
          <cell r="F453" t="str">
            <v>FRANCES BAARD</v>
          </cell>
          <cell r="G453" t="str">
            <v>SOL PLAATJE</v>
          </cell>
          <cell r="H453" t="str">
            <v>KIMBERLEY</v>
          </cell>
          <cell r="I453" t="str">
            <v>NEWPARK</v>
          </cell>
          <cell r="J453" t="str">
            <v>17 BIRBECK AVE, NEW PARK, KIMBERLEY, 8301</v>
          </cell>
          <cell r="K453" t="str">
            <v>-28.752106</v>
          </cell>
          <cell r="L453" t="str">
            <v>24.760585</v>
          </cell>
          <cell r="N453" t="str">
            <v>PRIVATE</v>
          </cell>
          <cell r="O453" t="str">
            <v>PRIVATE</v>
          </cell>
          <cell r="P453" t="str">
            <v>CORNELIOUS SOLOMONS</v>
          </cell>
          <cell r="Q453" t="str">
            <v>0617793266</v>
          </cell>
          <cell r="R453" t="str">
            <v>0725451372</v>
          </cell>
          <cell r="S453" t="str">
            <v>ORELPRIVATEACADEMY@GMAIL.COM</v>
          </cell>
          <cell r="T453" t="str">
            <v>PRIVATE</v>
          </cell>
          <cell r="U453" t="str">
            <v>URBAN</v>
          </cell>
          <cell r="V453" t="str">
            <v/>
          </cell>
          <cell r="W453" t="str">
            <v>PRIVATE</v>
          </cell>
          <cell r="X453">
            <v>2.8</v>
          </cell>
          <cell r="Y453" t="str">
            <v>N/A</v>
          </cell>
          <cell r="AA453" t="str">
            <v>PRIVATE SCHOOL</v>
          </cell>
          <cell r="AB453" t="str">
            <v>PRIVATE</v>
          </cell>
          <cell r="AC453" t="str">
            <v>PRIVATE</v>
          </cell>
          <cell r="AD453" t="str">
            <v>PRIVATE</v>
          </cell>
          <cell r="AE453" t="str">
            <v>PRIVATE</v>
          </cell>
          <cell r="AF453" t="str">
            <v/>
          </cell>
          <cell r="AG453" t="str">
            <v>OPERATIONAL (LEARNERS AT THE SCHOOL)</v>
          </cell>
          <cell r="AH453" t="str">
            <v>PRIVATE</v>
          </cell>
          <cell r="AI453" t="str">
            <v xml:space="preserve">INDEPENDENT </v>
          </cell>
          <cell r="AJ453" t="str">
            <v xml:space="preserve">INDEPENDENT </v>
          </cell>
          <cell r="AK453">
            <v>258</v>
          </cell>
          <cell r="AL453" t="str">
            <v xml:space="preserve">SMALL INDEPENDENT </v>
          </cell>
          <cell r="AM453" t="str">
            <v>INDEPENDENT SCHOOL</v>
          </cell>
          <cell r="AN453" t="str">
            <v>GRADE RR</v>
          </cell>
          <cell r="AO453" t="str">
            <v>GRADE 7</v>
          </cell>
          <cell r="AP453" t="str">
            <v/>
          </cell>
          <cell r="BC453">
            <v>258</v>
          </cell>
          <cell r="BE453">
            <v>24</v>
          </cell>
          <cell r="BK453" t="str">
            <v>C4</v>
          </cell>
          <cell r="BL453" t="str">
            <v>C4</v>
          </cell>
          <cell r="BM453" t="str">
            <v>C4</v>
          </cell>
          <cell r="CW453" t="str">
            <v/>
          </cell>
          <cell r="DO453" t="str">
            <v/>
          </cell>
          <cell r="DP453" t="str">
            <v xml:space="preserve"> </v>
          </cell>
          <cell r="EM453" t="str">
            <v/>
          </cell>
          <cell r="EN453" t="str">
            <v/>
          </cell>
          <cell r="EO453" t="str">
            <v/>
          </cell>
          <cell r="EP453" t="str">
            <v/>
          </cell>
          <cell r="EQ453" t="str">
            <v/>
          </cell>
          <cell r="FH453" t="str">
            <v/>
          </cell>
          <cell r="FI453" t="str">
            <v/>
          </cell>
          <cell r="FP453">
            <v>0</v>
          </cell>
          <cell r="FR453">
            <v>0</v>
          </cell>
          <cell r="FT453">
            <v>0</v>
          </cell>
          <cell r="FV453">
            <v>0</v>
          </cell>
          <cell r="FW453">
            <v>0</v>
          </cell>
          <cell r="GA453" t="str">
            <v/>
          </cell>
          <cell r="GC453" t="str">
            <v/>
          </cell>
          <cell r="GG453" t="str">
            <v/>
          </cell>
          <cell r="GH453" t="str">
            <v/>
          </cell>
          <cell r="GT453" t="str">
            <v/>
          </cell>
          <cell r="GY453" t="str">
            <v/>
          </cell>
          <cell r="HE453" t="str">
            <v/>
          </cell>
          <cell r="HG453" t="str">
            <v/>
          </cell>
          <cell r="HO453" t="str">
            <v/>
          </cell>
          <cell r="HQ453" t="str">
            <v/>
          </cell>
          <cell r="HY453" t="str">
            <v/>
          </cell>
          <cell r="HZ453" t="str">
            <v/>
          </cell>
          <cell r="IH453" t="str">
            <v/>
          </cell>
          <cell r="II453" t="str">
            <v>TBD</v>
          </cell>
          <cell r="IJ453">
            <v>0</v>
          </cell>
          <cell r="IK453">
            <v>0</v>
          </cell>
          <cell r="IL453">
            <v>0</v>
          </cell>
          <cell r="IM453">
            <v>0</v>
          </cell>
          <cell r="IN453" t="str">
            <v/>
          </cell>
          <cell r="IP453">
            <v>0</v>
          </cell>
          <cell r="IS453">
            <v>100</v>
          </cell>
          <cell r="IT453">
            <v>5</v>
          </cell>
          <cell r="IU453" t="str">
            <v>PREVENTATIVE MAINTENANCE</v>
          </cell>
        </row>
        <row r="454">
          <cell r="A454" t="str">
            <v>ORION SEKONDÊRE SKOOL</v>
          </cell>
          <cell r="B454" t="str">
            <v>GOVERNMENT SCHOOL</v>
          </cell>
          <cell r="C454" t="str">
            <v>NCPRP1317</v>
          </cell>
          <cell r="D454">
            <v>300021404</v>
          </cell>
          <cell r="E454" t="str">
            <v/>
          </cell>
          <cell r="F454" t="str">
            <v>PIXLEY KA SEME</v>
          </cell>
          <cell r="G454" t="str">
            <v>EMTHANJENI</v>
          </cell>
          <cell r="H454" t="str">
            <v>DE AAR</v>
          </cell>
          <cell r="I454" t="str">
            <v>HAPPEY VALLEY</v>
          </cell>
          <cell r="J454" t="str">
            <v>ALPHA STREET, HAPPY VALLEY, DE AAR, 7000</v>
          </cell>
          <cell r="K454" t="str">
            <v>-30.649882</v>
          </cell>
          <cell r="L454" t="str">
            <v>24.029765</v>
          </cell>
          <cell r="M454">
            <v>1</v>
          </cell>
          <cell r="N454" t="str">
            <v>VV MANONA</v>
          </cell>
          <cell r="O454" t="str">
            <v>2</v>
          </cell>
          <cell r="P454" t="str">
            <v>EDMUND MACLEAN</v>
          </cell>
          <cell r="Q454" t="str">
            <v>0536313237</v>
          </cell>
          <cell r="R454" t="str">
            <v>0824472013</v>
          </cell>
          <cell r="S454" t="str">
            <v>HSKOOLORION@YOHOO.COM</v>
          </cell>
          <cell r="T454" t="str">
            <v>NO</v>
          </cell>
          <cell r="U454" t="str">
            <v>URBAN</v>
          </cell>
          <cell r="V454" t="str">
            <v>3384</v>
          </cell>
          <cell r="W454" t="str">
            <v>4,0804</v>
          </cell>
          <cell r="X454">
            <v>4.8</v>
          </cell>
          <cell r="Y454" t="str">
            <v>-0,7196</v>
          </cell>
          <cell r="AA454" t="str">
            <v>PERMANENT</v>
          </cell>
          <cell r="AB454" t="str">
            <v/>
          </cell>
          <cell r="AC454" t="str">
            <v/>
          </cell>
          <cell r="AD454" t="str">
            <v>PROVINCIAL</v>
          </cell>
          <cell r="AE454" t="str">
            <v/>
          </cell>
          <cell r="AF454" t="str">
            <v/>
          </cell>
          <cell r="AG454" t="str">
            <v>OPERATIONAL (LEARNERS AT THE SCHOOL)</v>
          </cell>
          <cell r="AH454" t="str">
            <v>PUBLIC</v>
          </cell>
          <cell r="AI454" t="str">
            <v>PUBLIC ORDINARY SCHOOL</v>
          </cell>
          <cell r="AJ454" t="str">
            <v xml:space="preserve">SECONDARY </v>
          </cell>
          <cell r="AK454">
            <v>847</v>
          </cell>
          <cell r="AL454" t="str">
            <v xml:space="preserve">LARGE SECONDARY </v>
          </cell>
          <cell r="AM454" t="str">
            <v xml:space="preserve">LEVEL 5 SECONDARY SCHOOL </v>
          </cell>
          <cell r="AN454" t="str">
            <v>GRADE 8</v>
          </cell>
          <cell r="AO454" t="str">
            <v>GRADE 12</v>
          </cell>
          <cell r="AP454" t="str">
            <v>1031</v>
          </cell>
          <cell r="AQ454">
            <v>960</v>
          </cell>
          <cell r="AR454">
            <v>974</v>
          </cell>
          <cell r="AS454">
            <v>997</v>
          </cell>
          <cell r="AT454">
            <v>1063</v>
          </cell>
          <cell r="AU454">
            <v>1054</v>
          </cell>
          <cell r="AV454">
            <v>1016</v>
          </cell>
          <cell r="AW454">
            <v>956</v>
          </cell>
          <cell r="AX454">
            <v>755</v>
          </cell>
          <cell r="AY454">
            <v>867</v>
          </cell>
          <cell r="AZ454">
            <v>833</v>
          </cell>
          <cell r="BA454">
            <v>822</v>
          </cell>
          <cell r="BB454">
            <v>837</v>
          </cell>
          <cell r="BC454">
            <v>847</v>
          </cell>
          <cell r="BE454">
            <v>0</v>
          </cell>
          <cell r="BK454" t="str">
            <v>C3</v>
          </cell>
          <cell r="BL454" t="str">
            <v>C3</v>
          </cell>
          <cell r="BM454" t="str">
            <v>C3</v>
          </cell>
          <cell r="CW454" t="str">
            <v>Flush toilet (municipal)</v>
          </cell>
          <cell r="DO454" t="str">
            <v>887,01</v>
          </cell>
          <cell r="DP454" t="str">
            <v xml:space="preserve"> </v>
          </cell>
          <cell r="EM454" t="str">
            <v/>
          </cell>
          <cell r="EN454" t="str">
            <v/>
          </cell>
          <cell r="EO454" t="str">
            <v/>
          </cell>
          <cell r="EP454" t="str">
            <v/>
          </cell>
          <cell r="EQ454" t="str">
            <v/>
          </cell>
          <cell r="FG454" t="str">
            <v>INAPPROPRIATE STRUCTURES</v>
          </cell>
          <cell r="FH454" t="str">
            <v>100% REPLACEMENT - ASBESTOS</v>
          </cell>
          <cell r="FI454" t="str">
            <v>WORST SCHOOLS LIST</v>
          </cell>
          <cell r="FJ454" t="str">
            <v>PRIORITISE</v>
          </cell>
          <cell r="FL454">
            <v>12</v>
          </cell>
          <cell r="FN454" t="str">
            <v>REPLACEMENT</v>
          </cell>
          <cell r="FO454" t="str">
            <v>REPLACEMENT SCHOOL</v>
          </cell>
          <cell r="FP454">
            <v>100171887.20280001</v>
          </cell>
          <cell r="FR454">
            <v>100171887.20280001</v>
          </cell>
          <cell r="FT454">
            <v>100171887.20280001</v>
          </cell>
          <cell r="FV454">
            <v>100171887.20280001</v>
          </cell>
          <cell r="FW454">
            <v>400687548.81120002</v>
          </cell>
          <cell r="GB454">
            <v>94501779.379999995</v>
          </cell>
          <cell r="GC454" t="str">
            <v>Yes</v>
          </cell>
          <cell r="GD454">
            <v>0</v>
          </cell>
          <cell r="GE454">
            <v>0</v>
          </cell>
          <cell r="GF454">
            <v>0</v>
          </cell>
          <cell r="GG454" t="str">
            <v>0</v>
          </cell>
          <cell r="GH454" t="str">
            <v>0</v>
          </cell>
          <cell r="GI454" t="str">
            <v xml:space="preserve">Borehole/Well on site, Municipal Yard Supply, Rainwater Harvesting </v>
          </cell>
          <cell r="GJ454" t="str">
            <v>Less than 50%</v>
          </cell>
          <cell r="GK454" t="str">
            <v>YES</v>
          </cell>
          <cell r="GL454">
            <v>2</v>
          </cell>
          <cell r="GM454">
            <v>10000</v>
          </cell>
          <cell r="GN454" t="str">
            <v>2 x 5kl</v>
          </cell>
          <cell r="GR454" t="str">
            <v>Reticulated for drinking purposes, Reticulated for vegetable garden, Reticulated for water borne sewerage system</v>
          </cell>
          <cell r="GS454" t="str">
            <v>Less than 100% needed</v>
          </cell>
          <cell r="GT454" t="str">
            <v/>
          </cell>
          <cell r="GU454">
            <v>25</v>
          </cell>
          <cell r="GV454">
            <v>26</v>
          </cell>
          <cell r="GW454">
            <v>-1</v>
          </cell>
          <cell r="GX454">
            <v>0.15384615384615385</v>
          </cell>
          <cell r="GY454" t="str">
            <v>7</v>
          </cell>
          <cell r="GZ454">
            <v>8</v>
          </cell>
          <cell r="HA454">
            <v>3</v>
          </cell>
          <cell r="HB454">
            <v>0.375</v>
          </cell>
          <cell r="HC454">
            <v>0</v>
          </cell>
          <cell r="HD454">
            <v>1</v>
          </cell>
          <cell r="HE454" t="str">
            <v>0</v>
          </cell>
          <cell r="HF454">
            <v>1</v>
          </cell>
          <cell r="HG454" t="str">
            <v>1</v>
          </cell>
          <cell r="HH454">
            <v>1</v>
          </cell>
          <cell r="HI454">
            <v>0</v>
          </cell>
          <cell r="HJ454">
            <v>2</v>
          </cell>
          <cell r="HK454">
            <v>2</v>
          </cell>
          <cell r="HL454">
            <v>1</v>
          </cell>
          <cell r="HM454">
            <v>0</v>
          </cell>
          <cell r="HN454">
            <v>1</v>
          </cell>
          <cell r="HO454" t="str">
            <v>1</v>
          </cell>
          <cell r="HP454">
            <v>1</v>
          </cell>
          <cell r="HQ454" t="str">
            <v>0</v>
          </cell>
          <cell r="HR454">
            <v>12</v>
          </cell>
          <cell r="HS454">
            <v>13</v>
          </cell>
          <cell r="HT454">
            <v>17</v>
          </cell>
          <cell r="HU454">
            <v>7</v>
          </cell>
          <cell r="HW454">
            <v>1</v>
          </cell>
          <cell r="HX454">
            <v>1</v>
          </cell>
          <cell r="HY454" t="str">
            <v>0</v>
          </cell>
          <cell r="HZ454" t="str">
            <v>11</v>
          </cell>
          <cell r="IA454">
            <v>28</v>
          </cell>
          <cell r="IB454">
            <v>17</v>
          </cell>
          <cell r="IC454">
            <v>0</v>
          </cell>
          <cell r="ID454">
            <v>0</v>
          </cell>
          <cell r="IE454">
            <v>1</v>
          </cell>
          <cell r="IF454">
            <v>1</v>
          </cell>
          <cell r="IG454">
            <v>5586914.0800000001</v>
          </cell>
          <cell r="IH454" t="str">
            <v>46400336,81</v>
          </cell>
          <cell r="II454" t="str">
            <v>1967</v>
          </cell>
          <cell r="IJ454">
            <v>13394000.48</v>
          </cell>
          <cell r="IK454">
            <v>39968545.521200001</v>
          </cell>
          <cell r="IL454">
            <v>3717888.8933999999</v>
          </cell>
          <cell r="IM454">
            <v>4975374.0118000004</v>
          </cell>
          <cell r="IN454" t="str">
            <v>1593597,1399</v>
          </cell>
          <cell r="IP454">
            <v>-38374948.381300002</v>
          </cell>
          <cell r="IQ454">
            <v>4.2263558695000002E-2</v>
          </cell>
          <cell r="IS454">
            <v>100</v>
          </cell>
          <cell r="IT454">
            <v>5</v>
          </cell>
          <cell r="IU454" t="str">
            <v>FEASIBILITY STUDY</v>
          </cell>
        </row>
        <row r="455">
          <cell r="A455" t="str">
            <v>PABALELO PRIMARY SCHOOL</v>
          </cell>
          <cell r="B455" t="str">
            <v>GOVERNMENT SCHOOL</v>
          </cell>
          <cell r="C455" t="str">
            <v>NCPRP1937</v>
          </cell>
          <cell r="D455">
            <v>300101596</v>
          </cell>
          <cell r="E455" t="str">
            <v/>
          </cell>
          <cell r="F455" t="str">
            <v>FRANCES BAARD</v>
          </cell>
          <cell r="G455" t="str">
            <v>PHOKWANE</v>
          </cell>
          <cell r="H455" t="str">
            <v>PAMPIERSTAD</v>
          </cell>
          <cell r="I455" t="str">
            <v>PAMPIERSTAD</v>
          </cell>
          <cell r="J455" t="str">
            <v>1 PABALLELO STREET, PAMPIERSTAD, 8655</v>
          </cell>
          <cell r="K455" t="str">
            <v>-27.775883</v>
          </cell>
          <cell r="L455" t="str">
            <v>24,694389</v>
          </cell>
          <cell r="M455">
            <v>9</v>
          </cell>
          <cell r="N455" t="str">
            <v>SJ MC KENZIE</v>
          </cell>
          <cell r="O455" t="str">
            <v>3</v>
          </cell>
          <cell r="P455" t="str">
            <v>EEPILE JOHN MONGALE</v>
          </cell>
          <cell r="Q455" t="str">
            <v>0539961236</v>
          </cell>
          <cell r="R455" t="str">
            <v>0722736151</v>
          </cell>
          <cell r="S455" t="str">
            <v>MONGALE@WAM.CO.ZA</v>
          </cell>
          <cell r="T455" t="str">
            <v>NO</v>
          </cell>
          <cell r="U455" t="str">
            <v>URBAN</v>
          </cell>
          <cell r="V455" t="str">
            <v>1714</v>
          </cell>
          <cell r="W455" t="str">
            <v>2,725</v>
          </cell>
          <cell r="X455">
            <v>2.8</v>
          </cell>
          <cell r="Y455" t="str">
            <v>-0,075</v>
          </cell>
          <cell r="Z455">
            <v>2.2530000000000001</v>
          </cell>
          <cell r="AA455" t="str">
            <v>PERMANENT</v>
          </cell>
          <cell r="AB455" t="str">
            <v/>
          </cell>
          <cell r="AC455" t="str">
            <v/>
          </cell>
          <cell r="AD455" t="str">
            <v>LOCAL GOVERNMENT</v>
          </cell>
          <cell r="AE455" t="str">
            <v>NO</v>
          </cell>
          <cell r="AF455" t="str">
            <v/>
          </cell>
          <cell r="AG455" t="str">
            <v>OPERATIONAL (LEARNERS AT THE SCHOOL)</v>
          </cell>
          <cell r="AH455" t="str">
            <v>PUBLIC</v>
          </cell>
          <cell r="AI455" t="str">
            <v>PUBLIC ORDINARY SCHOOL</v>
          </cell>
          <cell r="AJ455" t="str">
            <v xml:space="preserve">PRIMARY </v>
          </cell>
          <cell r="AK455">
            <v>930</v>
          </cell>
          <cell r="AL455" t="str">
            <v xml:space="preserve">LARGE PRIMARY </v>
          </cell>
          <cell r="AM455" t="str">
            <v xml:space="preserve">LEVEL 3 PRIMARY SCHOOL </v>
          </cell>
          <cell r="AN455" t="str">
            <v>GRADE R</v>
          </cell>
          <cell r="AO455" t="str">
            <v>GRADE 6</v>
          </cell>
          <cell r="AP455" t="str">
            <v>649</v>
          </cell>
          <cell r="AQ455">
            <v>648</v>
          </cell>
          <cell r="AR455">
            <v>645</v>
          </cell>
          <cell r="AS455">
            <v>693</v>
          </cell>
          <cell r="AT455">
            <v>800</v>
          </cell>
          <cell r="AU455">
            <v>794</v>
          </cell>
          <cell r="AV455">
            <v>785</v>
          </cell>
          <cell r="AW455">
            <v>805</v>
          </cell>
          <cell r="AX455">
            <v>1009</v>
          </cell>
          <cell r="AY455">
            <v>836</v>
          </cell>
          <cell r="AZ455">
            <v>895</v>
          </cell>
          <cell r="BA455">
            <v>901</v>
          </cell>
          <cell r="BB455">
            <v>902</v>
          </cell>
          <cell r="BC455">
            <v>930</v>
          </cell>
          <cell r="BE455">
            <v>0</v>
          </cell>
          <cell r="BK455" t="str">
            <v>C2</v>
          </cell>
          <cell r="BL455" t="str">
            <v>C4</v>
          </cell>
          <cell r="BM455" t="str">
            <v>C4</v>
          </cell>
          <cell r="CW455" t="str">
            <v>Flush toilet (municipal)</v>
          </cell>
          <cell r="DO455" t="str">
            <v>679,28</v>
          </cell>
          <cell r="DP455" t="str">
            <v>STEEL PALISADE</v>
          </cell>
          <cell r="EM455" t="str">
            <v>YES</v>
          </cell>
          <cell r="EN455" t="str">
            <v/>
          </cell>
          <cell r="EO455" t="str">
            <v/>
          </cell>
          <cell r="EP455" t="str">
            <v/>
          </cell>
          <cell r="EQ455" t="str">
            <v/>
          </cell>
          <cell r="FH455" t="str">
            <v/>
          </cell>
          <cell r="FI455" t="str">
            <v/>
          </cell>
          <cell r="FP455">
            <v>4434134.1875999998</v>
          </cell>
          <cell r="FR455">
            <v>4434134.1875999998</v>
          </cell>
          <cell r="FT455">
            <v>4434134.1875999998</v>
          </cell>
          <cell r="FV455">
            <v>4434134.1875999998</v>
          </cell>
          <cell r="FW455">
            <v>17736536.750399999</v>
          </cell>
          <cell r="GA455" t="str">
            <v/>
          </cell>
          <cell r="GC455" t="str">
            <v>Yes</v>
          </cell>
          <cell r="GD455">
            <v>0</v>
          </cell>
          <cell r="GE455">
            <v>0</v>
          </cell>
          <cell r="GF455">
            <v>0</v>
          </cell>
          <cell r="GG455" t="str">
            <v>1</v>
          </cell>
          <cell r="GH455" t="str">
            <v>0</v>
          </cell>
          <cell r="GI455" t="str">
            <v>Borehole/Well on site, Municipal Yard Supply</v>
          </cell>
          <cell r="GJ455" t="str">
            <v>Less than 100%</v>
          </cell>
          <cell r="GK455" t="str">
            <v>YES</v>
          </cell>
          <cell r="GL455">
            <v>1</v>
          </cell>
          <cell r="GM455">
            <v>5000</v>
          </cell>
          <cell r="GN455" t="str">
            <v>1 x 5kl</v>
          </cell>
          <cell r="GR455" t="str">
            <v>Reticulated for drinking purposes, Reticulated for vegetable garden, Reticulated for water borne sewerage system</v>
          </cell>
          <cell r="GS455" t="str">
            <v>Less than 25% needed</v>
          </cell>
          <cell r="GT455" t="str">
            <v/>
          </cell>
          <cell r="GU455">
            <v>32</v>
          </cell>
          <cell r="GV455">
            <v>24</v>
          </cell>
          <cell r="GW455">
            <v>8</v>
          </cell>
          <cell r="GX455">
            <v>0</v>
          </cell>
          <cell r="GY455" t="str">
            <v>21</v>
          </cell>
          <cell r="GZ455">
            <v>13</v>
          </cell>
          <cell r="HA455">
            <v>0</v>
          </cell>
          <cell r="HB455">
            <v>0</v>
          </cell>
          <cell r="HC455">
            <v>0</v>
          </cell>
          <cell r="HD455">
            <v>1</v>
          </cell>
          <cell r="HE455" t="str">
            <v>1</v>
          </cell>
          <cell r="HF455">
            <v>1</v>
          </cell>
          <cell r="HG455" t="str">
            <v>1</v>
          </cell>
          <cell r="HH455">
            <v>1</v>
          </cell>
          <cell r="HI455">
            <v>0</v>
          </cell>
          <cell r="HJ455">
            <v>0</v>
          </cell>
          <cell r="HK455">
            <v>0</v>
          </cell>
          <cell r="HL455">
            <v>1</v>
          </cell>
          <cell r="HM455">
            <v>1</v>
          </cell>
          <cell r="HN455">
            <v>1</v>
          </cell>
          <cell r="HO455" t="str">
            <v>1</v>
          </cell>
          <cell r="HP455">
            <v>1</v>
          </cell>
          <cell r="HQ455" t="str">
            <v>0</v>
          </cell>
          <cell r="HR455">
            <v>17</v>
          </cell>
          <cell r="HS455">
            <v>17</v>
          </cell>
          <cell r="HT455">
            <v>14</v>
          </cell>
          <cell r="HU455">
            <v>3</v>
          </cell>
          <cell r="HW455">
            <v>0</v>
          </cell>
          <cell r="HX455">
            <v>0</v>
          </cell>
          <cell r="HY455" t="str">
            <v>0</v>
          </cell>
          <cell r="HZ455" t="str">
            <v>15</v>
          </cell>
          <cell r="IA455">
            <v>25</v>
          </cell>
          <cell r="IB455">
            <v>10</v>
          </cell>
          <cell r="IC455">
            <v>1</v>
          </cell>
          <cell r="ID455">
            <v>1</v>
          </cell>
          <cell r="IE455">
            <v>1</v>
          </cell>
          <cell r="IF455">
            <v>0</v>
          </cell>
          <cell r="IG455">
            <v>74940.73</v>
          </cell>
          <cell r="IH455" t="str">
            <v>33005508,38</v>
          </cell>
          <cell r="II455" t="str">
            <v>1970</v>
          </cell>
          <cell r="IJ455">
            <v>7273351.9299999997</v>
          </cell>
          <cell r="IK455">
            <v>34985838.882799998</v>
          </cell>
          <cell r="IL455">
            <v>6200256.0920000002</v>
          </cell>
          <cell r="IM455">
            <v>8297341.2899000002</v>
          </cell>
          <cell r="IN455" t="str">
            <v>74940,73</v>
          </cell>
          <cell r="IP455">
            <v>-34910898.152800001</v>
          </cell>
          <cell r="IQ455">
            <v>2.2705522947E-3</v>
          </cell>
          <cell r="IS455">
            <v>100</v>
          </cell>
          <cell r="IT455">
            <v>5</v>
          </cell>
          <cell r="IU455" t="str">
            <v>FEASIBILITY STUDY</v>
          </cell>
        </row>
        <row r="456">
          <cell r="A456" t="str">
            <v>PABALLELO HIGH SCHOOL</v>
          </cell>
          <cell r="B456" t="str">
            <v>GOVERNMENT SCHOOL</v>
          </cell>
          <cell r="C456" t="str">
            <v>NCPRP0447</v>
          </cell>
          <cell r="D456">
            <v>300042402</v>
          </cell>
          <cell r="E456" t="str">
            <v/>
          </cell>
          <cell r="F456" t="str">
            <v>ZF MGCAWU</v>
          </cell>
          <cell r="G456" t="str">
            <v>DAWID KRUIPER</v>
          </cell>
          <cell r="H456" t="str">
            <v>UPINGTON</v>
          </cell>
          <cell r="I456" t="str">
            <v>PABALLELO</v>
          </cell>
          <cell r="J456" t="str">
            <v>370 GUDULA STREET, PABALLELO, UPINGTON</v>
          </cell>
          <cell r="K456" t="str">
            <v>-28.436313</v>
          </cell>
          <cell r="L456" t="str">
            <v>21,213462</v>
          </cell>
          <cell r="M456">
            <v>2</v>
          </cell>
          <cell r="N456" t="str">
            <v>S FERRUS</v>
          </cell>
          <cell r="O456" t="str">
            <v>1</v>
          </cell>
          <cell r="P456" t="str">
            <v>ZWELIBANZI MOSES GUDULA</v>
          </cell>
          <cell r="Q456" t="str">
            <v>0543322121</v>
          </cell>
          <cell r="R456" t="str">
            <v>0791839844</v>
          </cell>
          <cell r="S456" t="str">
            <v>PABALLELOHS@GMAIL.COM</v>
          </cell>
          <cell r="T456" t="str">
            <v>TBD</v>
          </cell>
          <cell r="U456" t="str">
            <v>URBAN</v>
          </cell>
          <cell r="V456" t="str">
            <v>11576</v>
          </cell>
          <cell r="W456" t="str">
            <v>3,4814</v>
          </cell>
          <cell r="X456">
            <v>4.8</v>
          </cell>
          <cell r="Y456" t="str">
            <v>-1,3186</v>
          </cell>
          <cell r="AA456" t="str">
            <v>PERMANENT</v>
          </cell>
          <cell r="AB456" t="str">
            <v/>
          </cell>
          <cell r="AC456" t="str">
            <v/>
          </cell>
          <cell r="AD456" t="str">
            <v>PROVINCIAL</v>
          </cell>
          <cell r="AE456" t="str">
            <v/>
          </cell>
          <cell r="AF456" t="str">
            <v/>
          </cell>
          <cell r="AG456" t="str">
            <v>OPERATIONAL (LEARNERS AT THE SCHOOL)</v>
          </cell>
          <cell r="AH456" t="str">
            <v>PUBLIC</v>
          </cell>
          <cell r="AI456" t="str">
            <v>PUBLIC ORDINARY SCHOOL</v>
          </cell>
          <cell r="AJ456" t="str">
            <v xml:space="preserve">SECONDARY </v>
          </cell>
          <cell r="AK456">
            <v>1155</v>
          </cell>
          <cell r="AL456" t="str">
            <v xml:space="preserve">MEGA SECONDARY </v>
          </cell>
          <cell r="AM456" t="str">
            <v xml:space="preserve">LEVEL 7 SECONDARY SCHOOL </v>
          </cell>
          <cell r="AN456" t="str">
            <v>GRADE 8</v>
          </cell>
          <cell r="AO456" t="str">
            <v>GRADE 12</v>
          </cell>
          <cell r="AP456" t="str">
            <v>782</v>
          </cell>
          <cell r="AQ456">
            <v>821</v>
          </cell>
          <cell r="AR456">
            <v>828</v>
          </cell>
          <cell r="AS456">
            <v>886</v>
          </cell>
          <cell r="AT456">
            <v>889</v>
          </cell>
          <cell r="AU456">
            <v>823</v>
          </cell>
          <cell r="AV456">
            <v>863</v>
          </cell>
          <cell r="AW456">
            <v>860</v>
          </cell>
          <cell r="AX456">
            <v>912</v>
          </cell>
          <cell r="AY456">
            <v>911</v>
          </cell>
          <cell r="AZ456">
            <v>903</v>
          </cell>
          <cell r="BA456">
            <v>1014</v>
          </cell>
          <cell r="BB456">
            <v>994</v>
          </cell>
          <cell r="BC456">
            <v>1155</v>
          </cell>
          <cell r="BE456">
            <v>0</v>
          </cell>
          <cell r="BK456" t="str">
            <v>C2</v>
          </cell>
          <cell r="BL456" t="str">
            <v>C4</v>
          </cell>
          <cell r="BM456" t="str">
            <v>C4</v>
          </cell>
          <cell r="CW456" t="str">
            <v>Flush toilet (municipal)</v>
          </cell>
          <cell r="DO456" t="str">
            <v>741,64</v>
          </cell>
          <cell r="DP456" t="str">
            <v xml:space="preserve"> </v>
          </cell>
          <cell r="EM456" t="str">
            <v>YES</v>
          </cell>
          <cell r="EN456" t="str">
            <v/>
          </cell>
          <cell r="EO456" t="str">
            <v/>
          </cell>
          <cell r="EP456" t="str">
            <v/>
          </cell>
          <cell r="EQ456" t="str">
            <v/>
          </cell>
          <cell r="FH456" t="str">
            <v/>
          </cell>
          <cell r="FI456" t="str">
            <v/>
          </cell>
          <cell r="FP456">
            <v>3547307.3522000001</v>
          </cell>
          <cell r="FR456">
            <v>3547307.3522000001</v>
          </cell>
          <cell r="FT456">
            <v>3547307.3522000001</v>
          </cell>
          <cell r="FV456">
            <v>3547307.3522000001</v>
          </cell>
          <cell r="FW456">
            <v>14189229.4088</v>
          </cell>
          <cell r="GA456" t="str">
            <v/>
          </cell>
          <cell r="GC456" t="str">
            <v>Yes</v>
          </cell>
          <cell r="GD456">
            <v>0</v>
          </cell>
          <cell r="GE456">
            <v>0</v>
          </cell>
          <cell r="GF456">
            <v>0</v>
          </cell>
          <cell r="GG456" t="str">
            <v>0</v>
          </cell>
          <cell r="GH456" t="str">
            <v>0</v>
          </cell>
          <cell r="GI456" t="str">
            <v>Municipal Yard Supply</v>
          </cell>
          <cell r="GJ456" t="str">
            <v>Always available</v>
          </cell>
          <cell r="GK456" t="str">
            <v>YES</v>
          </cell>
          <cell r="GL456">
            <v>4</v>
          </cell>
          <cell r="GM456">
            <v>20000</v>
          </cell>
          <cell r="GN456" t="str">
            <v>4 x 5kl</v>
          </cell>
          <cell r="GR456" t="str">
            <v>Reticulated for drinking purposes, Reticulated for vegetable garden, Reticulated for water borne sewerage system</v>
          </cell>
          <cell r="GS456" t="str">
            <v>Not needed</v>
          </cell>
          <cell r="GT456" t="str">
            <v/>
          </cell>
          <cell r="GU456">
            <v>40</v>
          </cell>
          <cell r="GV456">
            <v>26</v>
          </cell>
          <cell r="GW456">
            <v>14</v>
          </cell>
          <cell r="GX456">
            <v>0</v>
          </cell>
          <cell r="GY456" t="str">
            <v>18</v>
          </cell>
          <cell r="GZ456">
            <v>8</v>
          </cell>
          <cell r="HA456">
            <v>0</v>
          </cell>
          <cell r="HB456">
            <v>0</v>
          </cell>
          <cell r="HC456">
            <v>0</v>
          </cell>
          <cell r="HD456">
            <v>1</v>
          </cell>
          <cell r="HE456" t="str">
            <v>1</v>
          </cell>
          <cell r="HF456">
            <v>1</v>
          </cell>
          <cell r="HG456" t="str">
            <v>1</v>
          </cell>
          <cell r="HH456">
            <v>1</v>
          </cell>
          <cell r="HI456">
            <v>0</v>
          </cell>
          <cell r="HJ456">
            <v>1</v>
          </cell>
          <cell r="HK456">
            <v>1</v>
          </cell>
          <cell r="HL456">
            <v>1</v>
          </cell>
          <cell r="HM456">
            <v>0</v>
          </cell>
          <cell r="HN456">
            <v>2</v>
          </cell>
          <cell r="HO456" t="str">
            <v>2</v>
          </cell>
          <cell r="HP456">
            <v>1</v>
          </cell>
          <cell r="HQ456" t="str">
            <v>0</v>
          </cell>
          <cell r="HR456">
            <v>11</v>
          </cell>
          <cell r="HS456">
            <v>11</v>
          </cell>
          <cell r="HT456">
            <v>17</v>
          </cell>
          <cell r="HU456">
            <v>8</v>
          </cell>
          <cell r="HW456">
            <v>0</v>
          </cell>
          <cell r="HX456">
            <v>1</v>
          </cell>
          <cell r="HY456" t="str">
            <v>1</v>
          </cell>
          <cell r="HZ456" t="str">
            <v>10</v>
          </cell>
          <cell r="IA456">
            <v>29</v>
          </cell>
          <cell r="IB456">
            <v>19</v>
          </cell>
          <cell r="IC456">
            <v>0</v>
          </cell>
          <cell r="ID456">
            <v>0</v>
          </cell>
          <cell r="IE456">
            <v>1</v>
          </cell>
          <cell r="IF456">
            <v>1</v>
          </cell>
          <cell r="IG456">
            <v>62064.87</v>
          </cell>
          <cell r="IH456" t="str">
            <v>27823027,56</v>
          </cell>
          <cell r="II456" t="str">
            <v>1985</v>
          </cell>
          <cell r="IJ456">
            <v>8361209.7379999999</v>
          </cell>
          <cell r="IK456">
            <v>29492409.213599999</v>
          </cell>
          <cell r="IL456">
            <v>1377349.6581999999</v>
          </cell>
          <cell r="IM456">
            <v>1843204.5419000001</v>
          </cell>
          <cell r="IN456" t="str">
            <v>62064,87</v>
          </cell>
          <cell r="IP456">
            <v>-29430344.343600001</v>
          </cell>
          <cell r="IQ456">
            <v>2.2307013494000001E-3</v>
          </cell>
          <cell r="IS456">
            <v>100</v>
          </cell>
          <cell r="IT456">
            <v>5</v>
          </cell>
          <cell r="IU456" t="str">
            <v>PREVENTATIVE MAINTENANCE</v>
          </cell>
        </row>
        <row r="457">
          <cell r="A457" t="str">
            <v>PABALLELO PRIMARY SCHOOL (BONGOLETHU PRIMARY SCHOOL)</v>
          </cell>
          <cell r="B457" t="str">
            <v>GOVERNMENT SCHOOL</v>
          </cell>
          <cell r="C457" t="str">
            <v>NCPRP1937</v>
          </cell>
          <cell r="D457">
            <v>300041220</v>
          </cell>
          <cell r="E457" t="str">
            <v/>
          </cell>
          <cell r="F457" t="str">
            <v>ZF MGCAWU</v>
          </cell>
          <cell r="G457" t="str">
            <v>DAWID KRUIPER</v>
          </cell>
          <cell r="H457" t="str">
            <v>UPINGTON</v>
          </cell>
          <cell r="I457" t="str">
            <v>UPINGTON</v>
          </cell>
          <cell r="J457" t="str">
            <v>66-82 VULINLELA</v>
          </cell>
          <cell r="K457" t="str">
            <v>-28.436110</v>
          </cell>
          <cell r="L457" t="str">
            <v>21,204823</v>
          </cell>
          <cell r="M457">
            <v>1</v>
          </cell>
          <cell r="N457" t="str">
            <v>NL REED</v>
          </cell>
          <cell r="O457" t="str">
            <v>3</v>
          </cell>
          <cell r="P457" t="str">
            <v/>
          </cell>
          <cell r="Q457" t="str">
            <v/>
          </cell>
          <cell r="R457" t="str">
            <v/>
          </cell>
          <cell r="S457" t="str">
            <v/>
          </cell>
          <cell r="T457" t="str">
            <v>NO</v>
          </cell>
          <cell r="U457" t="str">
            <v>URBAN</v>
          </cell>
          <cell r="V457" t="str">
            <v>1714</v>
          </cell>
          <cell r="W457" t="str">
            <v>2,725</v>
          </cell>
          <cell r="X457">
            <v>2.8</v>
          </cell>
          <cell r="Y457" t="str">
            <v>-0,075</v>
          </cell>
          <cell r="AA457" t="str">
            <v>PERMANENT</v>
          </cell>
          <cell r="AB457" t="str">
            <v/>
          </cell>
          <cell r="AC457" t="str">
            <v/>
          </cell>
          <cell r="AD457" t="str">
            <v>PROVINCIAL</v>
          </cell>
          <cell r="AE457" t="str">
            <v/>
          </cell>
          <cell r="AF457" t="str">
            <v/>
          </cell>
          <cell r="AG457" t="str">
            <v>OPERATIONAL (LEARNERS AT THE SCHOOL)</v>
          </cell>
          <cell r="AH457" t="str">
            <v>PUBLIC</v>
          </cell>
          <cell r="AI457" t="str">
            <v>PUBLIC ORDINARY SCHOOL</v>
          </cell>
          <cell r="AJ457" t="str">
            <v xml:space="preserve">PRIMARY </v>
          </cell>
          <cell r="AK457">
            <v>912</v>
          </cell>
          <cell r="AL457" t="str">
            <v xml:space="preserve">LARGE PRIMARY </v>
          </cell>
          <cell r="AM457" t="str">
            <v xml:space="preserve">LEVEL 3 PRIMARY SCHOOL </v>
          </cell>
          <cell r="AN457" t="str">
            <v>GRADE R</v>
          </cell>
          <cell r="AO457" t="str">
            <v>GRADE 7</v>
          </cell>
          <cell r="AP457" t="str">
            <v/>
          </cell>
          <cell r="AX457">
            <v>987</v>
          </cell>
          <cell r="AY457">
            <v>874</v>
          </cell>
          <cell r="AZ457">
            <v>973</v>
          </cell>
          <cell r="BA457">
            <v>1020</v>
          </cell>
          <cell r="BB457">
            <v>955</v>
          </cell>
          <cell r="BC457">
            <v>912</v>
          </cell>
          <cell r="BK457" t="str">
            <v>C2</v>
          </cell>
          <cell r="BL457" t="str">
            <v>C4</v>
          </cell>
          <cell r="BM457" t="str">
            <v>C4</v>
          </cell>
          <cell r="CW457" t="str">
            <v>Flush toilet (municipal)</v>
          </cell>
          <cell r="DO457" t="str">
            <v>511,81</v>
          </cell>
          <cell r="DP457" t="str">
            <v/>
          </cell>
          <cell r="EH457">
            <v>6</v>
          </cell>
          <cell r="EM457" t="str">
            <v/>
          </cell>
          <cell r="EN457" t="str">
            <v/>
          </cell>
          <cell r="EO457" t="str">
            <v/>
          </cell>
          <cell r="EP457" t="str">
            <v/>
          </cell>
          <cell r="EQ457" t="str">
            <v/>
          </cell>
          <cell r="FH457" t="str">
            <v/>
          </cell>
          <cell r="FI457" t="str">
            <v>NEED DOUBLE ECD NO ECD</v>
          </cell>
          <cell r="FP457">
            <v>0</v>
          </cell>
          <cell r="FR457">
            <v>0</v>
          </cell>
          <cell r="FT457">
            <v>0</v>
          </cell>
          <cell r="FV457">
            <v>0</v>
          </cell>
          <cell r="FW457">
            <v>0</v>
          </cell>
          <cell r="GA457" t="str">
            <v/>
          </cell>
          <cell r="GC457" t="str">
            <v/>
          </cell>
          <cell r="GG457" t="str">
            <v/>
          </cell>
          <cell r="GH457" t="str">
            <v/>
          </cell>
          <cell r="GI457" t="str">
            <v>Borehole/Well on site, Municipal Yard Supply</v>
          </cell>
          <cell r="GJ457" t="str">
            <v>Always available</v>
          </cell>
          <cell r="GK457" t="str">
            <v>YES</v>
          </cell>
          <cell r="GL457">
            <v>2</v>
          </cell>
          <cell r="GM457">
            <v>20000</v>
          </cell>
          <cell r="GN457" t="str">
            <v>2 x 10kl</v>
          </cell>
          <cell r="GR457" t="str">
            <v>Reticulated for drinking purposes, Reticulated for vegetable garden, Reticulated for water borne sewerage system</v>
          </cell>
          <cell r="GS457" t="str">
            <v>Not needed</v>
          </cell>
          <cell r="GT457" t="str">
            <v/>
          </cell>
          <cell r="GU457">
            <v>24</v>
          </cell>
          <cell r="GV457">
            <v>20</v>
          </cell>
          <cell r="GW457">
            <v>4</v>
          </cell>
          <cell r="GY457" t="str">
            <v/>
          </cell>
          <cell r="HE457" t="str">
            <v/>
          </cell>
          <cell r="HG457" t="str">
            <v/>
          </cell>
          <cell r="HO457" t="str">
            <v/>
          </cell>
          <cell r="HQ457" t="str">
            <v/>
          </cell>
          <cell r="HY457" t="str">
            <v/>
          </cell>
          <cell r="HZ457" t="str">
            <v/>
          </cell>
          <cell r="IH457" t="str">
            <v/>
          </cell>
          <cell r="II457" t="str">
            <v>2004</v>
          </cell>
          <cell r="IJ457">
            <v>1820000</v>
          </cell>
          <cell r="IK457">
            <v>2507960</v>
          </cell>
          <cell r="IL457">
            <v>2331883.0713</v>
          </cell>
          <cell r="IM457">
            <v>3120585.5699</v>
          </cell>
          <cell r="IN457" t="str">
            <v/>
          </cell>
          <cell r="IP457">
            <v>-2507960</v>
          </cell>
          <cell r="IS457">
            <v>100</v>
          </cell>
          <cell r="IT457">
            <v>5</v>
          </cell>
          <cell r="IU457" t="str">
            <v>PREVENTATIVE MAINTENANCE</v>
          </cell>
        </row>
        <row r="458">
          <cell r="A458" t="str">
            <v>PAKO SECONDARY SCHOOL</v>
          </cell>
          <cell r="B458" t="str">
            <v>GOVERNMENT SCHOOL</v>
          </cell>
          <cell r="C458" t="str">
            <v>NCPRP2749</v>
          </cell>
          <cell r="D458">
            <v>300101598</v>
          </cell>
          <cell r="E458" t="str">
            <v/>
          </cell>
          <cell r="F458" t="str">
            <v>JOHN TAOLO GAETSEWE</v>
          </cell>
          <cell r="G458" t="str">
            <v>JOE MOROLONG</v>
          </cell>
          <cell r="H458" t="str">
            <v xml:space="preserve">BOTHITHONG </v>
          </cell>
          <cell r="I458" t="str">
            <v>BOTHITHONG</v>
          </cell>
          <cell r="J458" t="str">
            <v>SITE A22, BOTHITHONG VILLAGE, KURUMAN, 8582</v>
          </cell>
          <cell r="K458" t="str">
            <v>-27.069603</v>
          </cell>
          <cell r="L458" t="str">
            <v>23,843013</v>
          </cell>
          <cell r="M458">
            <v>5</v>
          </cell>
          <cell r="N458" t="str">
            <v>NG SIAMISANG</v>
          </cell>
          <cell r="O458" t="str">
            <v>2</v>
          </cell>
          <cell r="P458" t="str">
            <v>.</v>
          </cell>
          <cell r="Q458" t="str">
            <v>0732468763</v>
          </cell>
          <cell r="R458" t="str">
            <v>0825917507</v>
          </cell>
          <cell r="S458" t="str">
            <v>PAKOSECONDARY@GMAIL.COM</v>
          </cell>
          <cell r="T458" t="str">
            <v>TBD</v>
          </cell>
          <cell r="U458" t="str">
            <v>RURAL</v>
          </cell>
          <cell r="V458" t="str">
            <v>RE/509</v>
          </cell>
          <cell r="W458" t="str">
            <v>2,2146</v>
          </cell>
          <cell r="X458">
            <v>4.8</v>
          </cell>
          <cell r="Y458" t="str">
            <v>-2,5854</v>
          </cell>
          <cell r="AA458" t="str">
            <v>PERMANENT</v>
          </cell>
          <cell r="AB458" t="str">
            <v/>
          </cell>
          <cell r="AC458" t="str">
            <v/>
          </cell>
          <cell r="AD458" t="str">
            <v>NATIONAL</v>
          </cell>
          <cell r="AE458" t="str">
            <v/>
          </cell>
          <cell r="AF458" t="str">
            <v/>
          </cell>
          <cell r="AG458" t="str">
            <v>OPERATIONAL (LEARNERS AT THE SCHOOL)</v>
          </cell>
          <cell r="AH458" t="str">
            <v>PUBLIC</v>
          </cell>
          <cell r="AI458" t="str">
            <v>PUBLIC ORDINARY SCHOOL</v>
          </cell>
          <cell r="AJ458" t="str">
            <v>INTERMEDIATE</v>
          </cell>
          <cell r="AK458">
            <v>177</v>
          </cell>
          <cell r="AL458" t="str">
            <v>MICRO INTERMEDIATE</v>
          </cell>
          <cell r="AM458" t="str">
            <v xml:space="preserve">LEVEL 0 SECONDARY SCHOOL </v>
          </cell>
          <cell r="AN458" t="str">
            <v>GRADE 8</v>
          </cell>
          <cell r="AO458" t="str">
            <v>GRADE 9</v>
          </cell>
          <cell r="AP458" t="str">
            <v>179</v>
          </cell>
          <cell r="AQ458">
            <v>185</v>
          </cell>
          <cell r="AR458">
            <v>184</v>
          </cell>
          <cell r="AS458">
            <v>187</v>
          </cell>
          <cell r="AT458">
            <v>182</v>
          </cell>
          <cell r="AU458">
            <v>216</v>
          </cell>
          <cell r="AV458">
            <v>224</v>
          </cell>
          <cell r="AW458">
            <v>242</v>
          </cell>
          <cell r="AX458">
            <v>127</v>
          </cell>
          <cell r="AY458">
            <v>201</v>
          </cell>
          <cell r="AZ458">
            <v>96</v>
          </cell>
          <cell r="BA458">
            <v>111</v>
          </cell>
          <cell r="BB458">
            <v>114</v>
          </cell>
          <cell r="BC458">
            <v>177</v>
          </cell>
          <cell r="BK458" t="str">
            <v>C2</v>
          </cell>
          <cell r="BL458" t="str">
            <v>C2</v>
          </cell>
          <cell r="BM458" t="str">
            <v>C2</v>
          </cell>
          <cell r="CW458" t="str">
            <v>VIP</v>
          </cell>
          <cell r="DO458" t="str">
            <v>597,99</v>
          </cell>
          <cell r="DP458" t="str">
            <v xml:space="preserve"> </v>
          </cell>
          <cell r="EH458">
            <v>6</v>
          </cell>
          <cell r="EM458" t="str">
            <v/>
          </cell>
          <cell r="EN458" t="str">
            <v/>
          </cell>
          <cell r="EO458" t="str">
            <v/>
          </cell>
          <cell r="EP458" t="str">
            <v/>
          </cell>
          <cell r="EQ458" t="str">
            <v/>
          </cell>
          <cell r="FH458" t="str">
            <v/>
          </cell>
          <cell r="FI458" t="str">
            <v/>
          </cell>
          <cell r="FJ458" t="str">
            <v>CHECK CONDITION</v>
          </cell>
          <cell r="FP458">
            <v>2660480.5167999999</v>
          </cell>
          <cell r="FR458">
            <v>2660480.5167999999</v>
          </cell>
          <cell r="FT458">
            <v>2660480.5167999999</v>
          </cell>
          <cell r="FV458">
            <v>2660480.5167999999</v>
          </cell>
          <cell r="FW458">
            <v>10641922.067199999</v>
          </cell>
          <cell r="GA458" t="str">
            <v/>
          </cell>
          <cell r="GC458" t="str">
            <v>Yes</v>
          </cell>
          <cell r="GD458">
            <v>0</v>
          </cell>
          <cell r="GE458">
            <v>0</v>
          </cell>
          <cell r="GF458">
            <v>1</v>
          </cell>
          <cell r="GG458" t="str">
            <v>0</v>
          </cell>
          <cell r="GH458" t="str">
            <v>0</v>
          </cell>
          <cell r="GI458" t="str">
            <v>Borehole/Well on site, Municipal/Communal</v>
          </cell>
          <cell r="GJ458" t="str">
            <v>Always available</v>
          </cell>
          <cell r="GK458" t="str">
            <v>YES</v>
          </cell>
          <cell r="GL458">
            <v>2</v>
          </cell>
          <cell r="GM458">
            <v>10000</v>
          </cell>
          <cell r="GN458" t="str">
            <v>2 x 5kl</v>
          </cell>
          <cell r="GR458" t="str">
            <v>Reticulated for drinking purposes, Reticulated for vegetable garden, Reticulated for water borne sewerage system</v>
          </cell>
          <cell r="GS458" t="str">
            <v>Less than 50% needed</v>
          </cell>
          <cell r="GT458" t="str">
            <v>Y</v>
          </cell>
          <cell r="GU458">
            <v>11</v>
          </cell>
          <cell r="GV458">
            <v>12</v>
          </cell>
          <cell r="GW458">
            <v>-1</v>
          </cell>
          <cell r="GX458">
            <v>0.25</v>
          </cell>
          <cell r="GY458" t="str">
            <v>6</v>
          </cell>
          <cell r="GZ458">
            <v>5</v>
          </cell>
          <cell r="HA458">
            <v>2</v>
          </cell>
          <cell r="HB458">
            <v>0.4</v>
          </cell>
          <cell r="HC458">
            <v>0</v>
          </cell>
          <cell r="HD458">
            <v>1</v>
          </cell>
          <cell r="HE458" t="str">
            <v>1</v>
          </cell>
          <cell r="HF458">
            <v>0</v>
          </cell>
          <cell r="HG458" t="str">
            <v>0</v>
          </cell>
          <cell r="HH458">
            <v>1</v>
          </cell>
          <cell r="HI458">
            <v>1</v>
          </cell>
          <cell r="HJ458">
            <v>0</v>
          </cell>
          <cell r="HK458">
            <v>0</v>
          </cell>
          <cell r="HL458">
            <v>1</v>
          </cell>
          <cell r="HM458">
            <v>1</v>
          </cell>
          <cell r="HN458">
            <v>0</v>
          </cell>
          <cell r="HO458" t="str">
            <v>1</v>
          </cell>
          <cell r="HP458">
            <v>1</v>
          </cell>
          <cell r="HQ458" t="str">
            <v>0</v>
          </cell>
          <cell r="HR458">
            <v>1</v>
          </cell>
          <cell r="HS458">
            <v>4</v>
          </cell>
          <cell r="HT458">
            <v>8</v>
          </cell>
          <cell r="HU458">
            <v>5</v>
          </cell>
          <cell r="HW458">
            <v>0</v>
          </cell>
          <cell r="HX458">
            <v>1</v>
          </cell>
          <cell r="HY458" t="str">
            <v>1</v>
          </cell>
          <cell r="HZ458" t="str">
            <v>0</v>
          </cell>
          <cell r="IA458">
            <v>4</v>
          </cell>
          <cell r="IB458">
            <v>4</v>
          </cell>
          <cell r="IC458">
            <v>1</v>
          </cell>
          <cell r="ID458">
            <v>2</v>
          </cell>
          <cell r="IE458">
            <v>1</v>
          </cell>
          <cell r="IF458">
            <v>0</v>
          </cell>
          <cell r="IG458">
            <v>1004434.25</v>
          </cell>
          <cell r="IH458" t="str">
            <v>11631988,57</v>
          </cell>
          <cell r="II458" t="str">
            <v>TBD</v>
          </cell>
          <cell r="IJ458">
            <v>6734113.1939000003</v>
          </cell>
          <cell r="IK458">
            <v>13072111.917300001</v>
          </cell>
          <cell r="IL458">
            <v>1151326.5048</v>
          </cell>
          <cell r="IM458">
            <v>1540734.5767999999</v>
          </cell>
          <cell r="IN458" t="str">
            <v>1287474,8899</v>
          </cell>
          <cell r="IP458">
            <v>-11784637.0274</v>
          </cell>
          <cell r="IQ458">
            <v>0.12039111708</v>
          </cell>
          <cell r="IS458">
            <v>100</v>
          </cell>
          <cell r="IT458">
            <v>5</v>
          </cell>
          <cell r="IU458" t="str">
            <v>PREVENTATIVE MAINTENANCE</v>
          </cell>
        </row>
        <row r="459">
          <cell r="A459" t="str">
            <v>PAMPIERSTAD SECONDARY SCHOOL</v>
          </cell>
          <cell r="B459" t="str">
            <v>GOVERNMENT SCHOOL</v>
          </cell>
          <cell r="C459" t="str">
            <v>NCPRP1938</v>
          </cell>
          <cell r="D459">
            <v>300101600</v>
          </cell>
          <cell r="E459" t="str">
            <v/>
          </cell>
          <cell r="F459" t="str">
            <v>FRANCES BAARD</v>
          </cell>
          <cell r="G459" t="str">
            <v>PHOKWANE</v>
          </cell>
          <cell r="H459" t="str">
            <v>PAMPIERSTAD</v>
          </cell>
          <cell r="I459" t="str">
            <v>PAMPIERSTAD</v>
          </cell>
          <cell r="J459" t="str">
            <v>530B, EXT 3, PAMPIERSTAD, 8655</v>
          </cell>
          <cell r="K459" t="str">
            <v>-27.788991</v>
          </cell>
          <cell r="L459" t="str">
            <v>24,691711</v>
          </cell>
          <cell r="M459">
            <v>5</v>
          </cell>
          <cell r="N459" t="str">
            <v>LS MEREMENTSI</v>
          </cell>
          <cell r="O459" t="str">
            <v>3</v>
          </cell>
          <cell r="P459" t="str">
            <v>NENE PATRICIA MATSHELO</v>
          </cell>
          <cell r="Q459" t="str">
            <v>0539961076</v>
          </cell>
          <cell r="R459" t="str">
            <v>0827070656</v>
          </cell>
          <cell r="S459" t="str">
            <v>PAMPIERSTADHIGH90@GMAIL.COM</v>
          </cell>
          <cell r="T459" t="str">
            <v>NO</v>
          </cell>
          <cell r="U459" t="str">
            <v>URBAN</v>
          </cell>
          <cell r="V459" t="str">
            <v>4530</v>
          </cell>
          <cell r="W459" t="str">
            <v>4,7928</v>
          </cell>
          <cell r="X459">
            <v>4.8</v>
          </cell>
          <cell r="Y459" t="str">
            <v>-0,0072</v>
          </cell>
          <cell r="Z459">
            <v>3373</v>
          </cell>
          <cell r="AA459" t="str">
            <v>PERMANENT</v>
          </cell>
          <cell r="AB459" t="str">
            <v/>
          </cell>
          <cell r="AC459" t="str">
            <v/>
          </cell>
          <cell r="AD459" t="str">
            <v>PROVINCIAL</v>
          </cell>
          <cell r="AE459" t="str">
            <v>NO</v>
          </cell>
          <cell r="AF459" t="str">
            <v/>
          </cell>
          <cell r="AG459" t="str">
            <v>OPERATIONAL (LEARNERS AT THE SCHOOL)</v>
          </cell>
          <cell r="AH459" t="str">
            <v>PUBLIC</v>
          </cell>
          <cell r="AI459" t="str">
            <v>PUBLIC ORDINARY SCHOOL</v>
          </cell>
          <cell r="AJ459" t="str">
            <v xml:space="preserve">SECONDARY </v>
          </cell>
          <cell r="AK459">
            <v>915</v>
          </cell>
          <cell r="AL459" t="str">
            <v xml:space="preserve">LARGE SECONDARY </v>
          </cell>
          <cell r="AM459" t="str">
            <v xml:space="preserve">LEVEL 5 SECONDARY SCHOOL </v>
          </cell>
          <cell r="AN459" t="str">
            <v>GRADE 10</v>
          </cell>
          <cell r="AO459" t="str">
            <v>GRADE 12</v>
          </cell>
          <cell r="AP459" t="str">
            <v>889</v>
          </cell>
          <cell r="AQ459">
            <v>860</v>
          </cell>
          <cell r="AR459">
            <v>950</v>
          </cell>
          <cell r="AS459">
            <v>1077</v>
          </cell>
          <cell r="AT459">
            <v>1153</v>
          </cell>
          <cell r="AU459">
            <v>976</v>
          </cell>
          <cell r="AV459">
            <v>1041</v>
          </cell>
          <cell r="AW459">
            <v>971</v>
          </cell>
          <cell r="AX459">
            <v>732</v>
          </cell>
          <cell r="AY459">
            <v>1015</v>
          </cell>
          <cell r="AZ459">
            <v>968</v>
          </cell>
          <cell r="BA459">
            <v>883</v>
          </cell>
          <cell r="BB459">
            <v>905</v>
          </cell>
          <cell r="BC459">
            <v>915</v>
          </cell>
          <cell r="BE459">
            <v>0</v>
          </cell>
          <cell r="BK459" t="str">
            <v>C3</v>
          </cell>
          <cell r="BL459" t="str">
            <v>C4</v>
          </cell>
          <cell r="BM459" t="str">
            <v>C4</v>
          </cell>
          <cell r="CW459" t="str">
            <v>Flush toilet (municipal)</v>
          </cell>
          <cell r="DO459" t="str">
            <v>879,14</v>
          </cell>
          <cell r="DP459" t="str">
            <v>STEEL PALISADE</v>
          </cell>
          <cell r="EH459">
            <v>4</v>
          </cell>
          <cell r="EM459" t="str">
            <v>YES</v>
          </cell>
          <cell r="EN459" t="str">
            <v/>
          </cell>
          <cell r="EO459" t="str">
            <v/>
          </cell>
          <cell r="EP459" t="str">
            <v/>
          </cell>
          <cell r="EQ459" t="str">
            <v/>
          </cell>
          <cell r="FH459" t="str">
            <v/>
          </cell>
          <cell r="FI459" t="str">
            <v/>
          </cell>
          <cell r="FP459">
            <v>0</v>
          </cell>
          <cell r="FR459">
            <v>0</v>
          </cell>
          <cell r="FT459">
            <v>0</v>
          </cell>
          <cell r="FV459">
            <v>0</v>
          </cell>
          <cell r="FW459">
            <v>0</v>
          </cell>
          <cell r="GA459" t="str">
            <v/>
          </cell>
          <cell r="GC459" t="str">
            <v>Yes</v>
          </cell>
          <cell r="GD459">
            <v>0</v>
          </cell>
          <cell r="GE459">
            <v>0</v>
          </cell>
          <cell r="GF459">
            <v>0</v>
          </cell>
          <cell r="GG459" t="str">
            <v>0</v>
          </cell>
          <cell r="GH459" t="str">
            <v>0</v>
          </cell>
          <cell r="GI459" t="str">
            <v>Borehole/Well on site, Municipal/Communal</v>
          </cell>
          <cell r="GJ459" t="str">
            <v>Always available</v>
          </cell>
          <cell r="GK459" t="str">
            <v>YES</v>
          </cell>
          <cell r="GL459">
            <v>3</v>
          </cell>
          <cell r="GM459">
            <v>15000</v>
          </cell>
          <cell r="GN459" t="str">
            <v>3 x 5kl</v>
          </cell>
          <cell r="GR459" t="str">
            <v>Reticulated for drinking purposes, Reticulated for vegetable garden, Reticulated for water borne sewerage system, Reticulated for watering of sport fields and gardens</v>
          </cell>
          <cell r="GS459" t="str">
            <v>Not needed</v>
          </cell>
          <cell r="GT459" t="str">
            <v/>
          </cell>
          <cell r="GU459">
            <v>44</v>
          </cell>
          <cell r="GV459">
            <v>22</v>
          </cell>
          <cell r="GW459">
            <v>22</v>
          </cell>
          <cell r="GX459">
            <v>9.0909090909090912E-2</v>
          </cell>
          <cell r="GY459" t="str">
            <v>11</v>
          </cell>
          <cell r="GZ459">
            <v>8</v>
          </cell>
          <cell r="HA459">
            <v>0</v>
          </cell>
          <cell r="HB459">
            <v>0</v>
          </cell>
          <cell r="HC459">
            <v>0</v>
          </cell>
          <cell r="HD459">
            <v>1</v>
          </cell>
          <cell r="HE459" t="str">
            <v>0</v>
          </cell>
          <cell r="HF459">
            <v>1</v>
          </cell>
          <cell r="HG459" t="str">
            <v>1</v>
          </cell>
          <cell r="HH459">
            <v>1</v>
          </cell>
          <cell r="HI459">
            <v>0</v>
          </cell>
          <cell r="HJ459">
            <v>1</v>
          </cell>
          <cell r="HK459">
            <v>1</v>
          </cell>
          <cell r="HL459">
            <v>1</v>
          </cell>
          <cell r="HM459">
            <v>0</v>
          </cell>
          <cell r="HN459">
            <v>0</v>
          </cell>
          <cell r="HO459" t="str">
            <v>1</v>
          </cell>
          <cell r="HP459">
            <v>1</v>
          </cell>
          <cell r="HQ459" t="str">
            <v>0</v>
          </cell>
          <cell r="HR459">
            <v>13</v>
          </cell>
          <cell r="HS459">
            <v>17</v>
          </cell>
          <cell r="HT459">
            <v>17</v>
          </cell>
          <cell r="HU459">
            <v>2</v>
          </cell>
          <cell r="HW459">
            <v>1</v>
          </cell>
          <cell r="HX459">
            <v>1</v>
          </cell>
          <cell r="HY459" t="str">
            <v>0</v>
          </cell>
          <cell r="HZ459" t="str">
            <v>22</v>
          </cell>
          <cell r="IA459">
            <v>38</v>
          </cell>
          <cell r="IB459">
            <v>16</v>
          </cell>
          <cell r="IC459">
            <v>2</v>
          </cell>
          <cell r="ID459">
            <v>2</v>
          </cell>
          <cell r="IE459">
            <v>1</v>
          </cell>
          <cell r="IF459">
            <v>0</v>
          </cell>
          <cell r="IG459">
            <v>146366.95000000001</v>
          </cell>
          <cell r="IH459" t="str">
            <v>44023272,09</v>
          </cell>
          <cell r="II459" t="str">
            <v>1970</v>
          </cell>
          <cell r="IJ459">
            <v>17343247.116</v>
          </cell>
          <cell r="IK459">
            <v>38865121.317400001</v>
          </cell>
          <cell r="IL459">
            <v>7035911.7560000001</v>
          </cell>
          <cell r="IM459">
            <v>9415637.0735999998</v>
          </cell>
          <cell r="IN459" t="str">
            <v>340413,55</v>
          </cell>
          <cell r="IP459">
            <v>-38524707.767300002</v>
          </cell>
          <cell r="IQ459">
            <v>9.2843751491000007E-3</v>
          </cell>
          <cell r="IS459">
            <v>100</v>
          </cell>
          <cell r="IT459">
            <v>5</v>
          </cell>
          <cell r="IU459" t="str">
            <v>FEASIBILITY STUDY</v>
          </cell>
        </row>
        <row r="460">
          <cell r="A460" t="str">
            <v>PAMPOENPOORT PRIMÊRE SKOOL</v>
          </cell>
          <cell r="B460" t="str">
            <v>PRIVATE PROPERTY</v>
          </cell>
          <cell r="C460" t="str">
            <v>NCPRP0864</v>
          </cell>
          <cell r="D460">
            <v>300024215</v>
          </cell>
          <cell r="E460" t="str">
            <v/>
          </cell>
          <cell r="F460" t="str">
            <v>PIXLEY KA SEME</v>
          </cell>
          <cell r="G460" t="str">
            <v>UBUNTU</v>
          </cell>
          <cell r="H460" t="str">
            <v xml:space="preserve">PAMPOENPOORT </v>
          </cell>
          <cell r="I460" t="str">
            <v xml:space="preserve">PAMPOENPOORT </v>
          </cell>
          <cell r="J460" t="str">
            <v>85 PAMPOENPOORT FARM</v>
          </cell>
          <cell r="K460" t="str">
            <v>-31.0584</v>
          </cell>
          <cell r="L460" t="str">
            <v>22.65599</v>
          </cell>
          <cell r="M460">
            <v>4</v>
          </cell>
          <cell r="N460" t="str">
            <v>S KALO</v>
          </cell>
          <cell r="O460" t="str">
            <v>2</v>
          </cell>
          <cell r="P460" t="str">
            <v>SEPTEMBER CHRISTIANS</v>
          </cell>
          <cell r="Q460" t="str">
            <v>0536210863</v>
          </cell>
          <cell r="R460" t="str">
            <v>0729034624</v>
          </cell>
          <cell r="S460" t="str">
            <v>JOSEPHINECHRISTIANS@GMAIL.COM</v>
          </cell>
          <cell r="T460" t="str">
            <v>NO</v>
          </cell>
          <cell r="U460" t="str">
            <v>RURAL</v>
          </cell>
          <cell r="V460" t="str">
            <v>PTN 4</v>
          </cell>
          <cell r="W460" t="str">
            <v>0,4374</v>
          </cell>
          <cell r="X460">
            <v>2.8</v>
          </cell>
          <cell r="Y460" t="str">
            <v>-2,3626</v>
          </cell>
          <cell r="AA460" t="str">
            <v>TEMPORARY</v>
          </cell>
          <cell r="AB460" t="str">
            <v>LEASED</v>
          </cell>
          <cell r="AC460" t="str">
            <v>FARM SECTION 14</v>
          </cell>
          <cell r="AD460" t="str">
            <v>PRIVATE / COMMERCIAL</v>
          </cell>
          <cell r="AE460" t="str">
            <v>NO</v>
          </cell>
          <cell r="AF460" t="str">
            <v>WOUTER HUGO 0536211916</v>
          </cell>
          <cell r="AG460" t="str">
            <v>OPERATIONAL (LEARNERS AT THE SCHOOL)</v>
          </cell>
          <cell r="AH460" t="str">
            <v>PUBLIC</v>
          </cell>
          <cell r="AI460" t="str">
            <v>PUBLIC ORDINARY SCHOOL</v>
          </cell>
          <cell r="AJ460" t="str">
            <v xml:space="preserve">PRIMARY </v>
          </cell>
          <cell r="AK460">
            <v>36</v>
          </cell>
          <cell r="AL460" t="str">
            <v xml:space="preserve">MICRO PRIMARY </v>
          </cell>
          <cell r="AM460" t="str">
            <v xml:space="preserve">LEVEL 0 PRIMARY SCHOOL </v>
          </cell>
          <cell r="AN460" t="str">
            <v>GRADE 1</v>
          </cell>
          <cell r="AO460" t="str">
            <v>GRADE 6</v>
          </cell>
          <cell r="AP460" t="str">
            <v>43</v>
          </cell>
          <cell r="AQ460">
            <v>51</v>
          </cell>
          <cell r="AR460">
            <v>44</v>
          </cell>
          <cell r="AS460">
            <v>39</v>
          </cell>
          <cell r="AT460">
            <v>44</v>
          </cell>
          <cell r="AU460">
            <v>42</v>
          </cell>
          <cell r="AV460">
            <v>42</v>
          </cell>
          <cell r="AW460">
            <v>47</v>
          </cell>
          <cell r="AX460">
            <v>43</v>
          </cell>
          <cell r="AY460">
            <v>33</v>
          </cell>
          <cell r="AZ460">
            <v>41</v>
          </cell>
          <cell r="BA460">
            <v>50</v>
          </cell>
          <cell r="BB460">
            <v>38</v>
          </cell>
          <cell r="BC460">
            <v>36</v>
          </cell>
          <cell r="BE460">
            <v>0</v>
          </cell>
          <cell r="BK460" t="str">
            <v>C2</v>
          </cell>
          <cell r="BL460" t="str">
            <v>C2</v>
          </cell>
          <cell r="BM460" t="str">
            <v>C2</v>
          </cell>
          <cell r="CW460" t="str">
            <v>VIP, Flush toilet (septic tank)</v>
          </cell>
          <cell r="DO460" t="str">
            <v>266,98</v>
          </cell>
          <cell r="DP460" t="str">
            <v xml:space="preserve"> </v>
          </cell>
          <cell r="EM460" t="str">
            <v>YES</v>
          </cell>
          <cell r="EN460" t="str">
            <v/>
          </cell>
          <cell r="EO460" t="str">
            <v/>
          </cell>
          <cell r="EP460" t="str">
            <v/>
          </cell>
          <cell r="EQ460" t="str">
            <v/>
          </cell>
          <cell r="FH460" t="str">
            <v/>
          </cell>
          <cell r="FI460" t="str">
            <v>FARM SCHOOL: WOUTER HUGO</v>
          </cell>
          <cell r="FJ460" t="str">
            <v>CHECK CONDITION</v>
          </cell>
          <cell r="FP460">
            <v>0</v>
          </cell>
          <cell r="FR460">
            <v>0</v>
          </cell>
          <cell r="FT460">
            <v>0</v>
          </cell>
          <cell r="FV460">
            <v>0</v>
          </cell>
          <cell r="FW460">
            <v>0</v>
          </cell>
          <cell r="GA460" t="str">
            <v/>
          </cell>
          <cell r="GC460" t="str">
            <v>Yes</v>
          </cell>
          <cell r="GD460">
            <v>0</v>
          </cell>
          <cell r="GE460">
            <v>0</v>
          </cell>
          <cell r="GF460">
            <v>0</v>
          </cell>
          <cell r="GG460" t="str">
            <v>0</v>
          </cell>
          <cell r="GH460" t="str">
            <v>0</v>
          </cell>
          <cell r="GI460" t="str">
            <v xml:space="preserve">Borehole/Well on site, Rainwater Harvesting </v>
          </cell>
          <cell r="GJ460" t="str">
            <v>Less than 25%</v>
          </cell>
          <cell r="GK460" t="str">
            <v>YES</v>
          </cell>
          <cell r="GL460">
            <v>1</v>
          </cell>
          <cell r="GM460">
            <v>5000</v>
          </cell>
          <cell r="GN460" t="str">
            <v>1 x 5kl</v>
          </cell>
          <cell r="GR460" t="str">
            <v>Reticulated for drinking purposes</v>
          </cell>
          <cell r="GS460" t="str">
            <v>Less than 75% needed</v>
          </cell>
          <cell r="GT460" t="str">
            <v/>
          </cell>
          <cell r="GU460">
            <v>5</v>
          </cell>
          <cell r="GV460">
            <v>4</v>
          </cell>
          <cell r="GW460">
            <v>1</v>
          </cell>
          <cell r="GX460">
            <v>0.25</v>
          </cell>
          <cell r="GY460" t="str">
            <v>4</v>
          </cell>
          <cell r="GZ460">
            <v>2</v>
          </cell>
          <cell r="HA460">
            <v>1</v>
          </cell>
          <cell r="HB460">
            <v>0.5</v>
          </cell>
          <cell r="HC460">
            <v>0</v>
          </cell>
          <cell r="HD460">
            <v>1</v>
          </cell>
          <cell r="HE460" t="str">
            <v>1</v>
          </cell>
          <cell r="HF460">
            <v>0</v>
          </cell>
          <cell r="HG460" t="str">
            <v>0</v>
          </cell>
          <cell r="HH460">
            <v>0</v>
          </cell>
          <cell r="HI460">
            <v>0</v>
          </cell>
          <cell r="HJ460">
            <v>0</v>
          </cell>
          <cell r="HK460">
            <v>0</v>
          </cell>
          <cell r="HL460">
            <v>0</v>
          </cell>
          <cell r="HM460">
            <v>0</v>
          </cell>
          <cell r="HN460">
            <v>0</v>
          </cell>
          <cell r="HO460" t="str">
            <v>0</v>
          </cell>
          <cell r="HP460">
            <v>0</v>
          </cell>
          <cell r="HQ460" t="str">
            <v>0</v>
          </cell>
          <cell r="HR460">
            <v>1</v>
          </cell>
          <cell r="HS460">
            <v>1</v>
          </cell>
          <cell r="HT460">
            <v>5</v>
          </cell>
          <cell r="HU460">
            <v>4</v>
          </cell>
          <cell r="HW460">
            <v>0</v>
          </cell>
          <cell r="HX460">
            <v>1</v>
          </cell>
          <cell r="HY460" t="str">
            <v>1</v>
          </cell>
          <cell r="HZ460" t="str">
            <v>0</v>
          </cell>
          <cell r="IA460">
            <v>2</v>
          </cell>
          <cell r="IB460">
            <v>2</v>
          </cell>
          <cell r="IC460">
            <v>0</v>
          </cell>
          <cell r="ID460">
            <v>0</v>
          </cell>
          <cell r="IE460">
            <v>1</v>
          </cell>
          <cell r="IF460">
            <v>1</v>
          </cell>
          <cell r="IG460">
            <v>652.05989999999997</v>
          </cell>
          <cell r="IH460" t="str">
            <v>2677053,72</v>
          </cell>
          <cell r="II460" t="str">
            <v>1908</v>
          </cell>
          <cell r="IJ460">
            <v>2831847.96</v>
          </cell>
          <cell r="IK460">
            <v>6742451.7786999997</v>
          </cell>
          <cell r="IL460">
            <v>851445.3922</v>
          </cell>
          <cell r="IM460">
            <v>1139426.0016999999</v>
          </cell>
          <cell r="IN460" t="str">
            <v>93,72</v>
          </cell>
          <cell r="IP460">
            <v>-6742358.0586999999</v>
          </cell>
          <cell r="IQ460">
            <v>0</v>
          </cell>
          <cell r="IS460">
            <v>100</v>
          </cell>
          <cell r="IT460">
            <v>5</v>
          </cell>
          <cell r="IU460" t="str">
            <v>CORRECTIVE MAINTENANCE</v>
          </cell>
        </row>
        <row r="461">
          <cell r="A461" t="str">
            <v>PAULSHOEK MET PRIMÊRE SKOOL</v>
          </cell>
          <cell r="B461" t="str">
            <v>PRIVATE PROPERTY</v>
          </cell>
          <cell r="C461" t="str">
            <v>NCPRP1735</v>
          </cell>
          <cell r="D461">
            <v>300034209</v>
          </cell>
          <cell r="E461" t="str">
            <v/>
          </cell>
          <cell r="F461" t="str">
            <v>NAMAKWA</v>
          </cell>
          <cell r="G461" t="str">
            <v>KAMIESBERG</v>
          </cell>
          <cell r="H461" t="str">
            <v>PAULSHOEK</v>
          </cell>
          <cell r="I461" t="str">
            <v>PAULSHOEK</v>
          </cell>
          <cell r="J461" t="str">
            <v>11, PLOT, PAULSHOEK, 8220</v>
          </cell>
          <cell r="K461" t="str">
            <v>-30.367232</v>
          </cell>
          <cell r="L461" t="str">
            <v>18,256338</v>
          </cell>
          <cell r="M461">
            <v>3</v>
          </cell>
          <cell r="N461" t="str">
            <v>CWY CUPIDO</v>
          </cell>
          <cell r="O461" t="str">
            <v>1</v>
          </cell>
          <cell r="P461" t="str">
            <v>MAGRIETA MAGDALENA CLOETE</v>
          </cell>
          <cell r="Q461" t="str">
            <v>0275411087</v>
          </cell>
          <cell r="R461" t="str">
            <v>0714540829</v>
          </cell>
          <cell r="S461" t="str">
            <v>PAULSHOEKMLS@GMAIL.COM</v>
          </cell>
          <cell r="T461" t="str">
            <v>NO</v>
          </cell>
          <cell r="U461" t="str">
            <v>URBAN</v>
          </cell>
          <cell r="V461" t="str">
            <v>11</v>
          </cell>
          <cell r="W461" t="str">
            <v>0,7365</v>
          </cell>
          <cell r="X461">
            <v>2.8</v>
          </cell>
          <cell r="Y461" t="str">
            <v>-2,0635</v>
          </cell>
          <cell r="AA461" t="str">
            <v>TEMPORARY</v>
          </cell>
          <cell r="AB461" t="str">
            <v>LEASED</v>
          </cell>
          <cell r="AC461" t="str">
            <v>CHURCH SECTION 14</v>
          </cell>
          <cell r="AD461" t="str">
            <v>PRIVATE / COMMERCIAL</v>
          </cell>
          <cell r="AE461" t="str">
            <v>NO</v>
          </cell>
          <cell r="AF461" t="str">
            <v>METHODIST CSANO DETAILS</v>
          </cell>
          <cell r="AG461" t="str">
            <v>OPERATIONAL (LEARNERS AT THE SCHOOL)</v>
          </cell>
          <cell r="AH461" t="str">
            <v>PUBLIC</v>
          </cell>
          <cell r="AI461" t="str">
            <v>PUBLIC ORDINARY SCHOOL</v>
          </cell>
          <cell r="AJ461" t="str">
            <v xml:space="preserve">PRIMARY </v>
          </cell>
          <cell r="AK461">
            <v>48</v>
          </cell>
          <cell r="AL461" t="str">
            <v xml:space="preserve">MICRO PRIMARY </v>
          </cell>
          <cell r="AM461" t="str">
            <v xml:space="preserve">LEVEL 0 PRIMARY SCHOOL </v>
          </cell>
          <cell r="AN461" t="str">
            <v>GRADE R</v>
          </cell>
          <cell r="AO461" t="str">
            <v>GRADE 6</v>
          </cell>
          <cell r="AP461" t="str">
            <v>72</v>
          </cell>
          <cell r="AQ461">
            <v>80</v>
          </cell>
          <cell r="AR461">
            <v>75</v>
          </cell>
          <cell r="AS461">
            <v>65</v>
          </cell>
          <cell r="AT461">
            <v>68</v>
          </cell>
          <cell r="AU461">
            <v>67</v>
          </cell>
          <cell r="AV461">
            <v>68</v>
          </cell>
          <cell r="AW461">
            <v>60</v>
          </cell>
          <cell r="AX461">
            <v>62</v>
          </cell>
          <cell r="AY461">
            <v>61</v>
          </cell>
          <cell r="AZ461">
            <v>59</v>
          </cell>
          <cell r="BA461">
            <v>53</v>
          </cell>
          <cell r="BB461">
            <v>43</v>
          </cell>
          <cell r="BC461">
            <v>48</v>
          </cell>
          <cell r="BE461">
            <v>0</v>
          </cell>
          <cell r="BK461" t="str">
            <v>C3</v>
          </cell>
          <cell r="BL461" t="str">
            <v>C3</v>
          </cell>
          <cell r="BM461" t="str">
            <v>C3</v>
          </cell>
          <cell r="CW461" t="str">
            <v>Flush toilet (septic tank)</v>
          </cell>
          <cell r="DO461" t="str">
            <v>371,65</v>
          </cell>
          <cell r="DP461" t="str">
            <v xml:space="preserve"> </v>
          </cell>
          <cell r="EH461">
            <v>1</v>
          </cell>
          <cell r="EM461" t="str">
            <v>YES</v>
          </cell>
          <cell r="EN461" t="str">
            <v/>
          </cell>
          <cell r="EO461" t="str">
            <v/>
          </cell>
          <cell r="EP461" t="str">
            <v/>
          </cell>
          <cell r="EQ461" t="str">
            <v/>
          </cell>
          <cell r="FH461" t="str">
            <v/>
          </cell>
          <cell r="FI461" t="str">
            <v>CHURCH SCHOOL: METHODIST CHURCH</v>
          </cell>
          <cell r="FP461">
            <v>0</v>
          </cell>
          <cell r="FR461">
            <v>0</v>
          </cell>
          <cell r="FT461">
            <v>0</v>
          </cell>
          <cell r="FV461">
            <v>0</v>
          </cell>
          <cell r="FW461">
            <v>0</v>
          </cell>
          <cell r="GA461" t="str">
            <v/>
          </cell>
          <cell r="GC461" t="str">
            <v>Yes</v>
          </cell>
          <cell r="GD461">
            <v>0</v>
          </cell>
          <cell r="GE461">
            <v>0</v>
          </cell>
          <cell r="GF461">
            <v>0</v>
          </cell>
          <cell r="GG461" t="str">
            <v>0</v>
          </cell>
          <cell r="GH461" t="str">
            <v>0</v>
          </cell>
          <cell r="GI461" t="str">
            <v>Borehole/Well on site, Municipal Yard Supply</v>
          </cell>
          <cell r="GJ461" t="str">
            <v>Less than 50%</v>
          </cell>
          <cell r="GK461" t="str">
            <v>YES</v>
          </cell>
          <cell r="GL461">
            <v>3</v>
          </cell>
          <cell r="GM461">
            <v>7500</v>
          </cell>
          <cell r="GN461" t="str">
            <v xml:space="preserve">3 x 2.5kl  </v>
          </cell>
          <cell r="GR461" t="str">
            <v>Reticulated for drinking purposes, Reticulated for vegetable garden, Reticulated for water borne sewerage system</v>
          </cell>
          <cell r="GS461" t="str">
            <v>Less than 25% needed</v>
          </cell>
          <cell r="GT461" t="str">
            <v/>
          </cell>
          <cell r="GU461">
            <v>7</v>
          </cell>
          <cell r="GV461">
            <v>4</v>
          </cell>
          <cell r="GW461">
            <v>3</v>
          </cell>
          <cell r="GX461">
            <v>0</v>
          </cell>
          <cell r="GY461" t="str">
            <v>3</v>
          </cell>
          <cell r="GZ461">
            <v>2</v>
          </cell>
          <cell r="HA461">
            <v>1</v>
          </cell>
          <cell r="HB461">
            <v>0.5</v>
          </cell>
          <cell r="HC461">
            <v>0</v>
          </cell>
          <cell r="HD461">
            <v>1</v>
          </cell>
          <cell r="HE461" t="str">
            <v>0</v>
          </cell>
          <cell r="HF461">
            <v>0</v>
          </cell>
          <cell r="HG461" t="str">
            <v>0</v>
          </cell>
          <cell r="HH461">
            <v>0</v>
          </cell>
          <cell r="HI461">
            <v>0</v>
          </cell>
          <cell r="HJ461">
            <v>0</v>
          </cell>
          <cell r="HK461">
            <v>0</v>
          </cell>
          <cell r="HL461">
            <v>0</v>
          </cell>
          <cell r="HM461">
            <v>0</v>
          </cell>
          <cell r="HN461">
            <v>0</v>
          </cell>
          <cell r="HO461" t="str">
            <v>0</v>
          </cell>
          <cell r="HP461">
            <v>0</v>
          </cell>
          <cell r="HQ461" t="str">
            <v>0</v>
          </cell>
          <cell r="HR461">
            <v>2</v>
          </cell>
          <cell r="HS461">
            <v>2</v>
          </cell>
          <cell r="HT461">
            <v>5</v>
          </cell>
          <cell r="HU461">
            <v>3</v>
          </cell>
          <cell r="HW461">
            <v>0</v>
          </cell>
          <cell r="HX461">
            <v>1</v>
          </cell>
          <cell r="HY461" t="str">
            <v>1</v>
          </cell>
          <cell r="HZ461" t="str">
            <v>0</v>
          </cell>
          <cell r="IA461">
            <v>3</v>
          </cell>
          <cell r="IB461">
            <v>3</v>
          </cell>
          <cell r="IC461">
            <v>0</v>
          </cell>
          <cell r="ID461">
            <v>0</v>
          </cell>
          <cell r="IE461">
            <v>1</v>
          </cell>
          <cell r="IF461">
            <v>1</v>
          </cell>
          <cell r="IG461">
            <v>32188.86</v>
          </cell>
          <cell r="IH461" t="str">
            <v>5756581,28</v>
          </cell>
          <cell r="II461" t="str">
            <v>1999</v>
          </cell>
          <cell r="IJ461">
            <v>2707370.1839999999</v>
          </cell>
          <cell r="IK461">
            <v>6149511.1147999996</v>
          </cell>
          <cell r="IL461">
            <v>379861.75900000002</v>
          </cell>
          <cell r="IM461">
            <v>508340.7218</v>
          </cell>
          <cell r="IN461" t="str">
            <v>46644,88</v>
          </cell>
          <cell r="IP461">
            <v>-6102866.2347999997</v>
          </cell>
          <cell r="IQ461">
            <v>9.587736853E-3</v>
          </cell>
          <cell r="IS461">
            <v>100</v>
          </cell>
          <cell r="IT461">
            <v>5</v>
          </cell>
          <cell r="IU461" t="str">
            <v>PREVENTATIVE MAINTENANCE</v>
          </cell>
        </row>
        <row r="462">
          <cell r="A462" t="str">
            <v>PELLA (RK) INTERMEDIÊRE SKOOL</v>
          </cell>
          <cell r="B462" t="str">
            <v>PRIVATE PROPERTY</v>
          </cell>
          <cell r="C462" t="str">
            <v>NCPRP1967</v>
          </cell>
          <cell r="D462">
            <v>300034308</v>
          </cell>
          <cell r="E462" t="str">
            <v/>
          </cell>
          <cell r="F462" t="str">
            <v>NAMAKWA</v>
          </cell>
          <cell r="G462" t="str">
            <v>KHÂI-MA</v>
          </cell>
          <cell r="H462" t="str">
            <v>PELLA</v>
          </cell>
          <cell r="I462" t="str">
            <v>PELLA</v>
          </cell>
          <cell r="J462" t="str">
            <v>1, CATEDROLL, PELLA, 8891</v>
          </cell>
          <cell r="K462" t="str">
            <v>-29.031299</v>
          </cell>
          <cell r="L462" t="str">
            <v>19,154573</v>
          </cell>
          <cell r="M462">
            <v>2</v>
          </cell>
          <cell r="N462" t="str">
            <v>MA ENGELBRECHT</v>
          </cell>
          <cell r="O462" t="str">
            <v>3</v>
          </cell>
          <cell r="P462" t="str">
            <v>ANNELINE RAMAN</v>
          </cell>
          <cell r="Q462" t="str">
            <v>0549710047</v>
          </cell>
          <cell r="R462" t="str">
            <v>0834789343</v>
          </cell>
          <cell r="S462" t="str">
            <v>PELLAIS@NCSCHOOLS.CO.ZA</v>
          </cell>
          <cell r="T462" t="str">
            <v>YES</v>
          </cell>
          <cell r="U462" t="str">
            <v>URBAN</v>
          </cell>
          <cell r="V462" t="str">
            <v>FARM PELLA MISSION 39</v>
          </cell>
          <cell r="W462" t="str">
            <v>14,2093</v>
          </cell>
          <cell r="X462">
            <v>4.8</v>
          </cell>
          <cell r="Y462" t="str">
            <v>9,4093</v>
          </cell>
          <cell r="AA462" t="str">
            <v>TEMPORARY</v>
          </cell>
          <cell r="AB462" t="str">
            <v>LEASED</v>
          </cell>
          <cell r="AC462" t="str">
            <v>CHURCH SECTION 14</v>
          </cell>
          <cell r="AD462" t="str">
            <v>PRIVATE / COMMERCIAL</v>
          </cell>
          <cell r="AE462" t="str">
            <v>YES</v>
          </cell>
          <cell r="AF462" t="str">
            <v>DIOCESE OF KEIMOES 0549710023</v>
          </cell>
          <cell r="AG462" t="str">
            <v>OPERATIONAL (LEARNERS AT THE SCHOOL)</v>
          </cell>
          <cell r="AH462" t="str">
            <v>PUBLIC</v>
          </cell>
          <cell r="AI462" t="str">
            <v>PUBLIC ORDINARY SCHOOL</v>
          </cell>
          <cell r="AJ462" t="str">
            <v>INTERMEDIATE</v>
          </cell>
          <cell r="AK462">
            <v>423</v>
          </cell>
          <cell r="AL462" t="str">
            <v>MEDIUM INTERMEDIATE</v>
          </cell>
          <cell r="AM462" t="str">
            <v xml:space="preserve">LEVEL 2 INTERMEDIATESCHOOL </v>
          </cell>
          <cell r="AN462" t="str">
            <v>GRADE R</v>
          </cell>
          <cell r="AO462" t="str">
            <v>GRADE 8</v>
          </cell>
          <cell r="AP462" t="str">
            <v>443</v>
          </cell>
          <cell r="AQ462">
            <v>460</v>
          </cell>
          <cell r="AR462">
            <v>511</v>
          </cell>
          <cell r="AS462">
            <v>498</v>
          </cell>
          <cell r="AT462">
            <v>459</v>
          </cell>
          <cell r="AU462">
            <v>387</v>
          </cell>
          <cell r="AV462">
            <v>430</v>
          </cell>
          <cell r="AW462">
            <v>441</v>
          </cell>
          <cell r="AX462">
            <v>445</v>
          </cell>
          <cell r="AY462">
            <v>431</v>
          </cell>
          <cell r="AZ462">
            <v>435</v>
          </cell>
          <cell r="BA462">
            <v>420</v>
          </cell>
          <cell r="BB462">
            <v>425</v>
          </cell>
          <cell r="BC462">
            <v>423</v>
          </cell>
          <cell r="BE462">
            <v>0</v>
          </cell>
          <cell r="BK462" t="str">
            <v>C3</v>
          </cell>
          <cell r="BL462" t="str">
            <v>C4</v>
          </cell>
          <cell r="BM462" t="str">
            <v>C4</v>
          </cell>
          <cell r="CW462" t="str">
            <v>Flush toilet (municipal)</v>
          </cell>
          <cell r="DO462" t="str">
            <v>1527,84</v>
          </cell>
          <cell r="DP462" t="str">
            <v xml:space="preserve"> </v>
          </cell>
          <cell r="EH462">
            <v>2</v>
          </cell>
          <cell r="EM462" t="str">
            <v>YES</v>
          </cell>
          <cell r="EN462" t="str">
            <v/>
          </cell>
          <cell r="EO462" t="str">
            <v/>
          </cell>
          <cell r="EP462" t="str">
            <v/>
          </cell>
          <cell r="EQ462" t="str">
            <v/>
          </cell>
          <cell r="FH462" t="str">
            <v/>
          </cell>
          <cell r="FI462" t="str">
            <v>CHURCH SCHOOL: DIOCESE OF KEIMOES</v>
          </cell>
          <cell r="FP462">
            <v>0</v>
          </cell>
          <cell r="FR462">
            <v>0</v>
          </cell>
          <cell r="FT462">
            <v>0</v>
          </cell>
          <cell r="FV462">
            <v>0</v>
          </cell>
          <cell r="FW462">
            <v>0</v>
          </cell>
          <cell r="GA462" t="str">
            <v/>
          </cell>
          <cell r="GC462" t="str">
            <v>Yes</v>
          </cell>
          <cell r="GD462">
            <v>0</v>
          </cell>
          <cell r="GE462">
            <v>0</v>
          </cell>
          <cell r="GF462">
            <v>0</v>
          </cell>
          <cell r="GG462" t="str">
            <v>0</v>
          </cell>
          <cell r="GH462" t="str">
            <v>0</v>
          </cell>
          <cell r="GI462" t="str">
            <v>Municipal Yard Supply</v>
          </cell>
          <cell r="GJ462" t="str">
            <v>Less than 75%</v>
          </cell>
          <cell r="GK462" t="str">
            <v>YES</v>
          </cell>
          <cell r="GL462">
            <v>1</v>
          </cell>
          <cell r="GM462">
            <v>5000</v>
          </cell>
          <cell r="GN462" t="str">
            <v>1 x 5kl</v>
          </cell>
          <cell r="GR462" t="str">
            <v>Reticulated for drinking purposes, Reticulated for vegetable garden, Reticulated for water borne sewerage system</v>
          </cell>
          <cell r="GS462" t="str">
            <v>Less than 25% needed</v>
          </cell>
          <cell r="GT462" t="str">
            <v/>
          </cell>
          <cell r="GU462">
            <v>14</v>
          </cell>
          <cell r="GV462">
            <v>16</v>
          </cell>
          <cell r="GW462">
            <v>-2</v>
          </cell>
          <cell r="GX462">
            <v>0.25</v>
          </cell>
          <cell r="GY462" t="str">
            <v>10</v>
          </cell>
          <cell r="GZ462">
            <v>9</v>
          </cell>
          <cell r="HA462">
            <v>5</v>
          </cell>
          <cell r="HB462">
            <v>0.55555555555555558</v>
          </cell>
          <cell r="HC462">
            <v>0</v>
          </cell>
          <cell r="HD462">
            <v>1</v>
          </cell>
          <cell r="HE462" t="str">
            <v>0</v>
          </cell>
          <cell r="HF462">
            <v>2</v>
          </cell>
          <cell r="HG462" t="str">
            <v>2</v>
          </cell>
          <cell r="HH462">
            <v>1</v>
          </cell>
          <cell r="HI462">
            <v>0</v>
          </cell>
          <cell r="HJ462">
            <v>0</v>
          </cell>
          <cell r="HK462">
            <v>0</v>
          </cell>
          <cell r="HL462">
            <v>1</v>
          </cell>
          <cell r="HM462">
            <v>1</v>
          </cell>
          <cell r="HN462">
            <v>0</v>
          </cell>
          <cell r="HO462" t="str">
            <v>0</v>
          </cell>
          <cell r="HP462">
            <v>0</v>
          </cell>
          <cell r="HQ462" t="str">
            <v>0</v>
          </cell>
          <cell r="HR462">
            <v>3</v>
          </cell>
          <cell r="HS462">
            <v>3</v>
          </cell>
          <cell r="HT462">
            <v>10</v>
          </cell>
          <cell r="HU462">
            <v>7</v>
          </cell>
          <cell r="HW462">
            <v>0</v>
          </cell>
          <cell r="HX462">
            <v>1</v>
          </cell>
          <cell r="HY462" t="str">
            <v>1</v>
          </cell>
          <cell r="HZ462" t="str">
            <v>20</v>
          </cell>
          <cell r="IA462">
            <v>13</v>
          </cell>
          <cell r="IB462">
            <v>0</v>
          </cell>
          <cell r="IC462">
            <v>1</v>
          </cell>
          <cell r="ID462">
            <v>1</v>
          </cell>
          <cell r="IE462">
            <v>1</v>
          </cell>
          <cell r="IF462">
            <v>0</v>
          </cell>
          <cell r="IG462">
            <v>315972.01</v>
          </cell>
          <cell r="IH462" t="str">
            <v>19642063,7</v>
          </cell>
          <cell r="II462" t="str">
            <v>1895</v>
          </cell>
          <cell r="IJ462">
            <v>7062389.352</v>
          </cell>
          <cell r="IK462">
            <v>20706107.522</v>
          </cell>
          <cell r="IL462">
            <v>5189965.0039999997</v>
          </cell>
          <cell r="IM462">
            <v>6945343.9151999997</v>
          </cell>
          <cell r="IN462" t="str">
            <v>64023,78</v>
          </cell>
          <cell r="IP462">
            <v>-20642083.741999999</v>
          </cell>
          <cell r="IQ462">
            <v>3.2775451543999999E-3</v>
          </cell>
          <cell r="IS462">
            <v>100</v>
          </cell>
          <cell r="IT462">
            <v>5</v>
          </cell>
          <cell r="IU462" t="str">
            <v>CORRECTIVE MAINTENANCE</v>
          </cell>
        </row>
        <row r="463">
          <cell r="A463" t="str">
            <v>PERDE-EILAND (NGK) PRIMÊRE SKOOL</v>
          </cell>
          <cell r="B463" t="str">
            <v>PRIVATE PROPERTY</v>
          </cell>
          <cell r="C463" t="str">
            <v>NCPRP1888</v>
          </cell>
          <cell r="D463">
            <v>300043222</v>
          </cell>
          <cell r="E463" t="str">
            <v/>
          </cell>
          <cell r="F463" t="str">
            <v>ZF MGCAWU</v>
          </cell>
          <cell r="G463" t="str">
            <v>KAI ! GARIB</v>
          </cell>
          <cell r="H463" t="str">
            <v>MARCHAND</v>
          </cell>
          <cell r="I463" t="str">
            <v>MARCHAND</v>
          </cell>
          <cell r="J463" t="str">
            <v>595, AUGRABIES ROAD, MARCHAND, 8873</v>
          </cell>
          <cell r="K463" t="str">
            <v>-28.725123</v>
          </cell>
          <cell r="L463" t="str">
            <v>20,504811</v>
          </cell>
          <cell r="M463">
            <v>4</v>
          </cell>
          <cell r="N463" t="str">
            <v>MW MADLONGOLWANA</v>
          </cell>
          <cell r="O463" t="str">
            <v>3</v>
          </cell>
          <cell r="P463" t="str">
            <v>JOAN ABELS</v>
          </cell>
          <cell r="Q463" t="str">
            <v>0544311661</v>
          </cell>
          <cell r="R463" t="str">
            <v>0732185953</v>
          </cell>
          <cell r="S463" t="str">
            <v>ABELSJOAN63@GMAIL.COM</v>
          </cell>
          <cell r="T463" t="str">
            <v>TBD</v>
          </cell>
          <cell r="U463" t="str">
            <v>RURAL</v>
          </cell>
          <cell r="V463" t="str">
            <v>595</v>
          </cell>
          <cell r="W463" t="str">
            <v>3,1772</v>
          </cell>
          <cell r="X463">
            <v>2.8</v>
          </cell>
          <cell r="Y463" t="str">
            <v>0,3772</v>
          </cell>
          <cell r="AA463" t="str">
            <v>TEMPORARY</v>
          </cell>
          <cell r="AB463" t="str">
            <v>LEASED</v>
          </cell>
          <cell r="AC463" t="str">
            <v>CHURCH SECTION 14</v>
          </cell>
          <cell r="AD463" t="str">
            <v>PRIVATE / COMMERCIAL</v>
          </cell>
          <cell r="AE463" t="str">
            <v/>
          </cell>
          <cell r="AF463" t="str">
            <v>VGK / EDUC TRUSTEES</v>
          </cell>
          <cell r="AG463" t="str">
            <v>OPERATIONAL (LEARNERS AT THE SCHOOL)</v>
          </cell>
          <cell r="AH463" t="str">
            <v>PUBLIC</v>
          </cell>
          <cell r="AI463" t="str">
            <v>PUBLIC ORDINARY SCHOOL</v>
          </cell>
          <cell r="AJ463" t="str">
            <v xml:space="preserve">PRIMARY </v>
          </cell>
          <cell r="AK463">
            <v>358</v>
          </cell>
          <cell r="AL463" t="str">
            <v xml:space="preserve">MEDIUM PRIMARY </v>
          </cell>
          <cell r="AM463" t="str">
            <v xml:space="preserve">LEVEL 2 PRIMARY SCHOOL </v>
          </cell>
          <cell r="AN463" t="str">
            <v>GRADE R</v>
          </cell>
          <cell r="AO463" t="str">
            <v>GRADE 7</v>
          </cell>
          <cell r="AP463" t="str">
            <v>377</v>
          </cell>
          <cell r="AQ463">
            <v>352</v>
          </cell>
          <cell r="AR463">
            <v>261</v>
          </cell>
          <cell r="AS463">
            <v>381</v>
          </cell>
          <cell r="AT463">
            <v>368</v>
          </cell>
          <cell r="AU463">
            <v>369</v>
          </cell>
          <cell r="AV463">
            <v>380</v>
          </cell>
          <cell r="AW463">
            <v>361</v>
          </cell>
          <cell r="AX463">
            <v>376</v>
          </cell>
          <cell r="AY463">
            <v>325</v>
          </cell>
          <cell r="AZ463">
            <v>348</v>
          </cell>
          <cell r="BA463">
            <v>362</v>
          </cell>
          <cell r="BB463">
            <v>352</v>
          </cell>
          <cell r="BC463">
            <v>358</v>
          </cell>
          <cell r="BE463">
            <v>0</v>
          </cell>
          <cell r="BK463" t="str">
            <v>C3</v>
          </cell>
          <cell r="BL463" t="str">
            <v>C3</v>
          </cell>
          <cell r="BM463" t="str">
            <v>C3</v>
          </cell>
          <cell r="CW463" t="str">
            <v>Flush toilet (municipal)</v>
          </cell>
          <cell r="DO463" t="str">
            <v>728,28</v>
          </cell>
          <cell r="DP463" t="str">
            <v xml:space="preserve"> </v>
          </cell>
          <cell r="EH463">
            <v>2</v>
          </cell>
          <cell r="EM463" t="str">
            <v>YES</v>
          </cell>
          <cell r="EN463" t="str">
            <v/>
          </cell>
          <cell r="EO463" t="str">
            <v/>
          </cell>
          <cell r="EP463" t="str">
            <v/>
          </cell>
          <cell r="EQ463" t="str">
            <v/>
          </cell>
          <cell r="FH463" t="str">
            <v/>
          </cell>
          <cell r="FI463" t="str">
            <v>NEED 1 ECD NO ECD / CHURCH SCHOOL: VGK - EDUC TRUSTEES</v>
          </cell>
          <cell r="FP463">
            <v>0</v>
          </cell>
          <cell r="FR463">
            <v>0</v>
          </cell>
          <cell r="FT463">
            <v>0</v>
          </cell>
          <cell r="FV463">
            <v>0</v>
          </cell>
          <cell r="FW463">
            <v>0</v>
          </cell>
          <cell r="GA463" t="str">
            <v/>
          </cell>
          <cell r="GC463" t="str">
            <v>Yes</v>
          </cell>
          <cell r="GD463">
            <v>0</v>
          </cell>
          <cell r="GE463">
            <v>0</v>
          </cell>
          <cell r="GF463">
            <v>0</v>
          </cell>
          <cell r="GG463" t="str">
            <v>0</v>
          </cell>
          <cell r="GH463" t="str">
            <v>0</v>
          </cell>
          <cell r="GI463" t="str">
            <v xml:space="preserve">Municipal/Communal, Rainwater Harvesting </v>
          </cell>
          <cell r="GJ463" t="str">
            <v>Less than 75%</v>
          </cell>
          <cell r="GK463" t="str">
            <v>YES</v>
          </cell>
          <cell r="GL463">
            <v>2</v>
          </cell>
          <cell r="GM463">
            <v>10000</v>
          </cell>
          <cell r="GN463" t="str">
            <v>2 x 5kl</v>
          </cell>
          <cell r="GR463" t="str">
            <v>Reticulated for drinking purposes, Reticulated for water borne sewerage system</v>
          </cell>
          <cell r="GS463" t="str">
            <v>Less than 25% needed</v>
          </cell>
          <cell r="GT463" t="str">
            <v/>
          </cell>
          <cell r="GU463">
            <v>18</v>
          </cell>
          <cell r="GV463">
            <v>16</v>
          </cell>
          <cell r="GW463">
            <v>2</v>
          </cell>
          <cell r="GX463">
            <v>6.25E-2</v>
          </cell>
          <cell r="GY463" t="str">
            <v>3</v>
          </cell>
          <cell r="GZ463">
            <v>9</v>
          </cell>
          <cell r="HA463">
            <v>6</v>
          </cell>
          <cell r="HB463">
            <v>0.66666666666666663</v>
          </cell>
          <cell r="HC463">
            <v>0</v>
          </cell>
          <cell r="HD463">
            <v>1</v>
          </cell>
          <cell r="HE463" t="str">
            <v>0</v>
          </cell>
          <cell r="HF463">
            <v>0</v>
          </cell>
          <cell r="HG463" t="str">
            <v>1</v>
          </cell>
          <cell r="HH463">
            <v>1</v>
          </cell>
          <cell r="HI463">
            <v>0</v>
          </cell>
          <cell r="HJ463">
            <v>0</v>
          </cell>
          <cell r="HK463">
            <v>0</v>
          </cell>
          <cell r="HL463">
            <v>1</v>
          </cell>
          <cell r="HM463">
            <v>1</v>
          </cell>
          <cell r="HN463">
            <v>0</v>
          </cell>
          <cell r="HO463" t="str">
            <v>0</v>
          </cell>
          <cell r="HP463">
            <v>0</v>
          </cell>
          <cell r="HQ463" t="str">
            <v>0</v>
          </cell>
          <cell r="HR463">
            <v>2</v>
          </cell>
          <cell r="HS463">
            <v>2</v>
          </cell>
          <cell r="HT463">
            <v>10</v>
          </cell>
          <cell r="HU463">
            <v>8</v>
          </cell>
          <cell r="HW463">
            <v>0</v>
          </cell>
          <cell r="HX463">
            <v>1</v>
          </cell>
          <cell r="HY463" t="str">
            <v>1</v>
          </cell>
          <cell r="HZ463" t="str">
            <v>0</v>
          </cell>
          <cell r="IA463">
            <v>11</v>
          </cell>
          <cell r="IB463">
            <v>11</v>
          </cell>
          <cell r="IC463">
            <v>2</v>
          </cell>
          <cell r="ID463">
            <v>2</v>
          </cell>
          <cell r="IE463">
            <v>1</v>
          </cell>
          <cell r="IF463">
            <v>0</v>
          </cell>
          <cell r="IG463">
            <v>256929.15</v>
          </cell>
          <cell r="IH463" t="str">
            <v>14942255,25</v>
          </cell>
          <cell r="II463" t="str">
            <v>1960</v>
          </cell>
          <cell r="IJ463">
            <v>16758652.949999999</v>
          </cell>
          <cell r="IK463">
            <v>23093423.765099999</v>
          </cell>
          <cell r="IL463">
            <v>23093423.765099999</v>
          </cell>
          <cell r="IM463">
            <v>30904210.356800001</v>
          </cell>
          <cell r="IN463" t="str">
            <v>282639,95</v>
          </cell>
          <cell r="IP463">
            <v>-22810783.815099999</v>
          </cell>
          <cell r="IQ463">
            <v>2.0302754844000001E-2</v>
          </cell>
          <cell r="IS463">
            <v>100</v>
          </cell>
          <cell r="IT463">
            <v>5</v>
          </cell>
          <cell r="IU463" t="str">
            <v>FEASIBILITY STUDY</v>
          </cell>
        </row>
        <row r="464">
          <cell r="A464" t="str">
            <v>PERTH PRIMARY SCHOOL</v>
          </cell>
          <cell r="B464" t="str">
            <v>GOVERNMENT SCHOOL</v>
          </cell>
          <cell r="C464" t="str">
            <v>NCPRP0312</v>
          </cell>
          <cell r="D464">
            <v>300101614</v>
          </cell>
          <cell r="E464" t="str">
            <v/>
          </cell>
          <cell r="F464" t="str">
            <v>JOHN TAOLO GAETSEWE</v>
          </cell>
          <cell r="G464" t="str">
            <v>JOE MOROLONG</v>
          </cell>
          <cell r="H464" t="str">
            <v>KURUMAN</v>
          </cell>
          <cell r="I464" t="str">
            <v>KURUMAN</v>
          </cell>
          <cell r="J464" t="str">
            <v>01, PERTH VILLAGE, KURUMAN, 8460</v>
          </cell>
          <cell r="K464" t="str">
            <v>-26.461944</v>
          </cell>
          <cell r="L464" t="str">
            <v>23,078925</v>
          </cell>
          <cell r="M464">
            <v>6</v>
          </cell>
          <cell r="N464" t="str">
            <v>KB LEKGETHO</v>
          </cell>
          <cell r="O464" t="str">
            <v>3</v>
          </cell>
          <cell r="P464" t="str">
            <v>OFENTSE FREDERICK MABUDI</v>
          </cell>
          <cell r="Q464" t="str">
            <v>0813441309</v>
          </cell>
          <cell r="R464" t="str">
            <v>0824275352</v>
          </cell>
          <cell r="S464" t="str">
            <v>OFEMABUDI@GMAIL.COM</v>
          </cell>
          <cell r="T464" t="str">
            <v>YES</v>
          </cell>
          <cell r="U464" t="str">
            <v>RURAL</v>
          </cell>
          <cell r="V464" t="str">
            <v>FARM 343</v>
          </cell>
          <cell r="W464" t="str">
            <v>1,6875</v>
          </cell>
          <cell r="X464">
            <v>2.8</v>
          </cell>
          <cell r="Y464" t="str">
            <v>-1,1125</v>
          </cell>
          <cell r="AA464" t="str">
            <v>PERMANENT</v>
          </cell>
          <cell r="AB464" t="str">
            <v/>
          </cell>
          <cell r="AC464" t="str">
            <v/>
          </cell>
          <cell r="AD464" t="str">
            <v>PROVINCIAL</v>
          </cell>
          <cell r="AE464" t="str">
            <v/>
          </cell>
          <cell r="AF464" t="str">
            <v/>
          </cell>
          <cell r="AG464" t="str">
            <v>OPERATIONAL (LEARNERS AT THE SCHOOL)</v>
          </cell>
          <cell r="AH464" t="str">
            <v>PUBLIC</v>
          </cell>
          <cell r="AI464" t="str">
            <v>PUBLIC ORDINARY SCHOOL</v>
          </cell>
          <cell r="AJ464" t="str">
            <v xml:space="preserve">PRIMARY </v>
          </cell>
          <cell r="AK464">
            <v>232</v>
          </cell>
          <cell r="AL464" t="str">
            <v xml:space="preserve">SMALL PRIMARY </v>
          </cell>
          <cell r="AM464" t="str">
            <v xml:space="preserve">LEVEL 1 PRIMARY SCHOOL </v>
          </cell>
          <cell r="AN464" t="str">
            <v>GRADE R</v>
          </cell>
          <cell r="AO464" t="str">
            <v>GRADE 6</v>
          </cell>
          <cell r="AP464" t="str">
            <v>190</v>
          </cell>
          <cell r="AQ464">
            <v>190</v>
          </cell>
          <cell r="AR464">
            <v>206</v>
          </cell>
          <cell r="AS464">
            <v>186</v>
          </cell>
          <cell r="AT464">
            <v>195</v>
          </cell>
          <cell r="AU464">
            <v>205</v>
          </cell>
          <cell r="AV464">
            <v>191</v>
          </cell>
          <cell r="AW464">
            <v>219</v>
          </cell>
          <cell r="AX464">
            <v>279</v>
          </cell>
          <cell r="AY464">
            <v>230</v>
          </cell>
          <cell r="AZ464">
            <v>235</v>
          </cell>
          <cell r="BA464">
            <v>214</v>
          </cell>
          <cell r="BB464">
            <v>222</v>
          </cell>
          <cell r="BC464">
            <v>232</v>
          </cell>
          <cell r="BE464">
            <v>0</v>
          </cell>
          <cell r="BK464" t="str">
            <v>C3</v>
          </cell>
          <cell r="BL464" t="str">
            <v>C3</v>
          </cell>
          <cell r="BM464" t="str">
            <v>C3</v>
          </cell>
          <cell r="CW464" t="str">
            <v>VIP</v>
          </cell>
          <cell r="DO464" t="str">
            <v>533,91</v>
          </cell>
          <cell r="DP464" t="str">
            <v xml:space="preserve"> </v>
          </cell>
          <cell r="EH464">
            <v>2</v>
          </cell>
          <cell r="EM464" t="str">
            <v/>
          </cell>
          <cell r="EN464" t="str">
            <v/>
          </cell>
          <cell r="EO464" t="str">
            <v/>
          </cell>
          <cell r="EP464" t="str">
            <v/>
          </cell>
          <cell r="EQ464" t="str">
            <v/>
          </cell>
          <cell r="FH464" t="str">
            <v/>
          </cell>
          <cell r="FI464" t="str">
            <v/>
          </cell>
          <cell r="FP464">
            <v>0</v>
          </cell>
          <cell r="FR464">
            <v>0</v>
          </cell>
          <cell r="FT464">
            <v>0</v>
          </cell>
          <cell r="FV464">
            <v>0</v>
          </cell>
          <cell r="FW464">
            <v>0</v>
          </cell>
          <cell r="GA464" t="str">
            <v/>
          </cell>
          <cell r="GC464" t="str">
            <v>Yes</v>
          </cell>
          <cell r="GD464">
            <v>0</v>
          </cell>
          <cell r="GE464">
            <v>0</v>
          </cell>
          <cell r="GF464">
            <v>1</v>
          </cell>
          <cell r="GG464" t="str">
            <v>1</v>
          </cell>
          <cell r="GH464" t="str">
            <v>0</v>
          </cell>
          <cell r="GI464" t="str">
            <v>Borehole/Well on site, Municipal/Communal</v>
          </cell>
          <cell r="GJ464" t="str">
            <v>Less than 50%</v>
          </cell>
          <cell r="GK464" t="str">
            <v>YES</v>
          </cell>
          <cell r="GL464">
            <v>2</v>
          </cell>
          <cell r="GM464">
            <v>10000</v>
          </cell>
          <cell r="GN464" t="str">
            <v>2 x 5kl</v>
          </cell>
          <cell r="GR464" t="str">
            <v>Reticulated for drinking purposes, Reticulated for vegetable garden, Reticulated for water borne sewerage system</v>
          </cell>
          <cell r="GS464" t="str">
            <v>Less than 50% needed</v>
          </cell>
          <cell r="GT464" t="str">
            <v>Y</v>
          </cell>
          <cell r="GU464">
            <v>12</v>
          </cell>
          <cell r="GV464">
            <v>12</v>
          </cell>
          <cell r="GW464">
            <v>0</v>
          </cell>
          <cell r="GX464">
            <v>0.16666666666666666</v>
          </cell>
          <cell r="GY464" t="str">
            <v>6</v>
          </cell>
          <cell r="GZ464">
            <v>8</v>
          </cell>
          <cell r="HA464">
            <v>6</v>
          </cell>
          <cell r="HB464">
            <v>0.75</v>
          </cell>
          <cell r="HC464">
            <v>0</v>
          </cell>
          <cell r="HD464">
            <v>1</v>
          </cell>
          <cell r="HE464" t="str">
            <v>0</v>
          </cell>
          <cell r="HF464">
            <v>0</v>
          </cell>
          <cell r="HG464" t="str">
            <v>0</v>
          </cell>
          <cell r="HH464">
            <v>0</v>
          </cell>
          <cell r="HI464">
            <v>0</v>
          </cell>
          <cell r="HJ464">
            <v>0</v>
          </cell>
          <cell r="HK464">
            <v>0</v>
          </cell>
          <cell r="HL464">
            <v>1</v>
          </cell>
          <cell r="HM464">
            <v>1</v>
          </cell>
          <cell r="HN464">
            <v>0</v>
          </cell>
          <cell r="HO464" t="str">
            <v>0</v>
          </cell>
          <cell r="HP464">
            <v>0</v>
          </cell>
          <cell r="HQ464" t="str">
            <v>0</v>
          </cell>
          <cell r="HR464">
            <v>2</v>
          </cell>
          <cell r="HS464">
            <v>2</v>
          </cell>
          <cell r="HT464">
            <v>8</v>
          </cell>
          <cell r="HU464">
            <v>6</v>
          </cell>
          <cell r="HW464">
            <v>0</v>
          </cell>
          <cell r="HX464">
            <v>1</v>
          </cell>
          <cell r="HY464" t="str">
            <v>1</v>
          </cell>
          <cell r="HZ464" t="str">
            <v>0</v>
          </cell>
          <cell r="IA464">
            <v>8</v>
          </cell>
          <cell r="IB464">
            <v>8</v>
          </cell>
          <cell r="IC464">
            <v>0</v>
          </cell>
          <cell r="ID464">
            <v>1</v>
          </cell>
          <cell r="IE464">
            <v>1</v>
          </cell>
          <cell r="IF464">
            <v>0</v>
          </cell>
          <cell r="IG464">
            <v>756104.59</v>
          </cell>
          <cell r="IH464" t="str">
            <v>10743316,22</v>
          </cell>
          <cell r="II464" t="str">
            <v>1948</v>
          </cell>
          <cell r="IJ464">
            <v>3448474.5839999998</v>
          </cell>
          <cell r="IK464">
            <v>9530129.9159999993</v>
          </cell>
          <cell r="IL464">
            <v>1501154.7154000001</v>
          </cell>
          <cell r="IM464">
            <v>2008883.6359999999</v>
          </cell>
          <cell r="IN464" t="str">
            <v>618325,3199</v>
          </cell>
          <cell r="IP464">
            <v>-8911804.5961000007</v>
          </cell>
          <cell r="IQ464">
            <v>6.8773966822999993E-2</v>
          </cell>
          <cell r="IS464">
            <v>100</v>
          </cell>
          <cell r="IT464">
            <v>5</v>
          </cell>
          <cell r="IU464" t="str">
            <v>CORRECTIVE MAINTENANCE</v>
          </cell>
        </row>
        <row r="465">
          <cell r="A465" t="str">
            <v>PESCODIA PRIMARY SCHOOL</v>
          </cell>
          <cell r="B465" t="str">
            <v>GOVERNMENT SCHOOL</v>
          </cell>
          <cell r="C465" t="str">
            <v>NCPRP0690</v>
          </cell>
          <cell r="D465">
            <v>300014212</v>
          </cell>
          <cell r="E465" t="str">
            <v/>
          </cell>
          <cell r="F465" t="str">
            <v>FRANCES BAARD</v>
          </cell>
          <cell r="G465" t="str">
            <v>SOL PLAATJE</v>
          </cell>
          <cell r="H465" t="str">
            <v>ROODEPAN</v>
          </cell>
          <cell r="I465" t="str">
            <v>ROODEPAN</v>
          </cell>
          <cell r="J465" t="str">
            <v>43 SPARROW STREET, ROODEPAN</v>
          </cell>
          <cell r="K465" t="str">
            <v>-28.66835</v>
          </cell>
          <cell r="L465" t="str">
            <v>24.72428</v>
          </cell>
          <cell r="M465">
            <v>3</v>
          </cell>
          <cell r="N465" t="str">
            <v>SS MOREMI</v>
          </cell>
          <cell r="O465" t="str">
            <v>3</v>
          </cell>
          <cell r="P465" t="str">
            <v>JAPIE ANDRIES THOMPSON</v>
          </cell>
          <cell r="Q465" t="str">
            <v>0538731611</v>
          </cell>
          <cell r="R465" t="str">
            <v>0836456212</v>
          </cell>
          <cell r="S465" t="str">
            <v>PESCODIAPRIMARY@G.MAIL.COM</v>
          </cell>
          <cell r="T465" t="str">
            <v>NO</v>
          </cell>
          <cell r="U465" t="str">
            <v>URBAN</v>
          </cell>
          <cell r="V465" t="str">
            <v>12500</v>
          </cell>
          <cell r="W465" t="str">
            <v>2,7334</v>
          </cell>
          <cell r="X465">
            <v>2.8</v>
          </cell>
          <cell r="Y465" t="str">
            <v>-0,0666</v>
          </cell>
          <cell r="Z465">
            <v>4412</v>
          </cell>
          <cell r="AA465" t="str">
            <v>PERMANENT</v>
          </cell>
          <cell r="AB465" t="str">
            <v/>
          </cell>
          <cell r="AC465" t="str">
            <v/>
          </cell>
          <cell r="AD465" t="str">
            <v>LOCAL GOVERNMENT</v>
          </cell>
          <cell r="AE465" t="str">
            <v/>
          </cell>
          <cell r="AF465" t="str">
            <v/>
          </cell>
          <cell r="AG465" t="str">
            <v>OPERATIONAL (LEARNERS AT THE SCHOOL)</v>
          </cell>
          <cell r="AH465" t="str">
            <v>PUBLIC</v>
          </cell>
          <cell r="AI465" t="str">
            <v>PUBLIC ORDINARY SCHOOL</v>
          </cell>
          <cell r="AJ465" t="str">
            <v xml:space="preserve">PRIMARY </v>
          </cell>
          <cell r="AK465">
            <v>1163</v>
          </cell>
          <cell r="AL465" t="str">
            <v xml:space="preserve">MEGA PRIMARY </v>
          </cell>
          <cell r="AM465" t="str">
            <v xml:space="preserve">LEVEL 4 PRIMARY SCHOOL </v>
          </cell>
          <cell r="AN465" t="str">
            <v>GRADE R</v>
          </cell>
          <cell r="AO465" t="str">
            <v>GRADE 7</v>
          </cell>
          <cell r="AP465" t="str">
            <v>1125</v>
          </cell>
          <cell r="AQ465">
            <v>1150</v>
          </cell>
          <cell r="AR465">
            <v>1099</v>
          </cell>
          <cell r="AS465">
            <v>1095</v>
          </cell>
          <cell r="AT465">
            <v>1070</v>
          </cell>
          <cell r="AU465">
            <v>1158</v>
          </cell>
          <cell r="AV465">
            <v>1170</v>
          </cell>
          <cell r="AW465">
            <v>1159</v>
          </cell>
          <cell r="AX465">
            <v>1156</v>
          </cell>
          <cell r="AY465">
            <v>1111</v>
          </cell>
          <cell r="AZ465">
            <v>1143</v>
          </cell>
          <cell r="BA465">
            <v>1100</v>
          </cell>
          <cell r="BB465">
            <v>1053</v>
          </cell>
          <cell r="BC465">
            <v>1163</v>
          </cell>
          <cell r="BE465">
            <v>0</v>
          </cell>
          <cell r="BK465" t="str">
            <v>C3</v>
          </cell>
          <cell r="BL465" t="str">
            <v>C3</v>
          </cell>
          <cell r="BM465" t="str">
            <v>C3</v>
          </cell>
          <cell r="CW465" t="str">
            <v>Flush toilet (municipal)</v>
          </cell>
          <cell r="DO465" t="str">
            <v>713,07</v>
          </cell>
          <cell r="DP465" t="str">
            <v>STEEL PALISADE</v>
          </cell>
          <cell r="EH465">
            <v>5</v>
          </cell>
          <cell r="EM465" t="str">
            <v>YES</v>
          </cell>
          <cell r="EN465" t="str">
            <v/>
          </cell>
          <cell r="EO465" t="str">
            <v/>
          </cell>
          <cell r="EP465" t="str">
            <v/>
          </cell>
          <cell r="EQ465" t="str">
            <v/>
          </cell>
          <cell r="FH465" t="str">
            <v/>
          </cell>
          <cell r="FI465" t="str">
            <v/>
          </cell>
          <cell r="FP465">
            <v>0</v>
          </cell>
          <cell r="FR465">
            <v>0</v>
          </cell>
          <cell r="FT465">
            <v>0</v>
          </cell>
          <cell r="FV465">
            <v>0</v>
          </cell>
          <cell r="FW465">
            <v>0</v>
          </cell>
          <cell r="GA465" t="str">
            <v/>
          </cell>
          <cell r="GC465" t="str">
            <v>Yes</v>
          </cell>
          <cell r="GD465">
            <v>0</v>
          </cell>
          <cell r="GE465">
            <v>0</v>
          </cell>
          <cell r="GF465">
            <v>0</v>
          </cell>
          <cell r="GG465" t="str">
            <v>0</v>
          </cell>
          <cell r="GH465" t="str">
            <v>0</v>
          </cell>
          <cell r="GI465" t="str">
            <v>Municipal/Communal</v>
          </cell>
          <cell r="GJ465" t="str">
            <v>Always available</v>
          </cell>
          <cell r="GK465" t="str">
            <v>YES</v>
          </cell>
          <cell r="GL465">
            <v>2</v>
          </cell>
          <cell r="GM465">
            <v>20000</v>
          </cell>
          <cell r="GN465" t="str">
            <v>2 x 10kl</v>
          </cell>
          <cell r="GR465" t="str">
            <v>Reticulated for drinking purposes, Reticulated for vegetable garden, Reticulated for water borne sewerage system</v>
          </cell>
          <cell r="GS465" t="str">
            <v>Not needed</v>
          </cell>
          <cell r="GT465" t="str">
            <v/>
          </cell>
          <cell r="GU465">
            <v>67</v>
          </cell>
          <cell r="GV465">
            <v>24</v>
          </cell>
          <cell r="GW465">
            <v>43</v>
          </cell>
          <cell r="GX465">
            <v>0</v>
          </cell>
          <cell r="GY465" t="str">
            <v>9</v>
          </cell>
          <cell r="GZ465">
            <v>13</v>
          </cell>
          <cell r="HA465">
            <v>4</v>
          </cell>
          <cell r="HB465">
            <v>0.30769230769230771</v>
          </cell>
          <cell r="HC465">
            <v>0</v>
          </cell>
          <cell r="HD465">
            <v>1</v>
          </cell>
          <cell r="HE465" t="str">
            <v>0</v>
          </cell>
          <cell r="HF465">
            <v>0</v>
          </cell>
          <cell r="HG465" t="str">
            <v>0</v>
          </cell>
          <cell r="HH465">
            <v>1</v>
          </cell>
          <cell r="HI465">
            <v>1</v>
          </cell>
          <cell r="HJ465">
            <v>0</v>
          </cell>
          <cell r="HK465">
            <v>0</v>
          </cell>
          <cell r="HL465">
            <v>1</v>
          </cell>
          <cell r="HM465">
            <v>1</v>
          </cell>
          <cell r="HN465">
            <v>3</v>
          </cell>
          <cell r="HO465" t="str">
            <v>3</v>
          </cell>
          <cell r="HP465">
            <v>1</v>
          </cell>
          <cell r="HQ465" t="str">
            <v>0</v>
          </cell>
          <cell r="HR465">
            <v>12</v>
          </cell>
          <cell r="HS465">
            <v>12</v>
          </cell>
          <cell r="HT465">
            <v>14</v>
          </cell>
          <cell r="HU465">
            <v>5</v>
          </cell>
          <cell r="HW465">
            <v>0</v>
          </cell>
          <cell r="HX465">
            <v>0</v>
          </cell>
          <cell r="HY465" t="str">
            <v>0</v>
          </cell>
          <cell r="HZ465" t="str">
            <v>25</v>
          </cell>
          <cell r="IA465">
            <v>34</v>
          </cell>
          <cell r="IB465">
            <v>9</v>
          </cell>
          <cell r="IC465">
            <v>3</v>
          </cell>
          <cell r="ID465">
            <v>3</v>
          </cell>
          <cell r="IE465">
            <v>1</v>
          </cell>
          <cell r="IF465">
            <v>0</v>
          </cell>
          <cell r="IG465">
            <v>4241790.4400000004</v>
          </cell>
          <cell r="IH465" t="str">
            <v>53131282,41</v>
          </cell>
          <cell r="II465" t="str">
            <v>1975</v>
          </cell>
          <cell r="IJ465">
            <v>15534639.300000001</v>
          </cell>
          <cell r="IK465">
            <v>56319159.354500003</v>
          </cell>
          <cell r="IL465">
            <v>4775709.1387999998</v>
          </cell>
          <cell r="IM465">
            <v>6390976.1206999999</v>
          </cell>
          <cell r="IN465" t="str">
            <v>4241790,44</v>
          </cell>
          <cell r="IP465">
            <v>-52077368.914499998</v>
          </cell>
          <cell r="IQ465">
            <v>7.9836025977E-2</v>
          </cell>
          <cell r="IS465">
            <v>100</v>
          </cell>
          <cell r="IT465">
            <v>5</v>
          </cell>
          <cell r="IU465" t="str">
            <v>FEASIBILITY STUDY</v>
          </cell>
        </row>
        <row r="466">
          <cell r="A466" t="str">
            <v>PESCODIA SECONDARY SCHOOL</v>
          </cell>
          <cell r="B466" t="str">
            <v>GOVERNMENT SCHOOL</v>
          </cell>
          <cell r="C466" t="str">
            <v>NCPRP0767</v>
          </cell>
          <cell r="D466">
            <v>300015404</v>
          </cell>
          <cell r="E466" t="str">
            <v/>
          </cell>
          <cell r="F466" t="str">
            <v>FRANCES BAARD</v>
          </cell>
          <cell r="G466" t="str">
            <v>SOL PLAATJE</v>
          </cell>
          <cell r="H466" t="str">
            <v>ROODEPAN</v>
          </cell>
          <cell r="I466" t="str">
            <v>ROODEPAN</v>
          </cell>
          <cell r="J466" t="str">
            <v>53 CNR ALBATROSS / 1 LAKSMAN STREET</v>
          </cell>
          <cell r="K466" t="str">
            <v>-28.6674</v>
          </cell>
          <cell r="L466" t="str">
            <v>24.72591</v>
          </cell>
          <cell r="M466">
            <v>3</v>
          </cell>
          <cell r="N466" t="str">
            <v>SS MOREMI</v>
          </cell>
          <cell r="O466" t="str">
            <v>3</v>
          </cell>
          <cell r="P466" t="str">
            <v>HENDRIK BAREND PHILLIES</v>
          </cell>
          <cell r="Q466" t="str">
            <v>0538373826</v>
          </cell>
          <cell r="R466" t="str">
            <v>0824664511</v>
          </cell>
          <cell r="S466" t="str">
            <v>PESCODIAHIGH53@GMAIL.COM</v>
          </cell>
          <cell r="T466" t="str">
            <v>NO</v>
          </cell>
          <cell r="U466" t="str">
            <v>URBAN</v>
          </cell>
          <cell r="V466" t="str">
            <v>12499</v>
          </cell>
          <cell r="W466" t="str">
            <v>7,9207</v>
          </cell>
          <cell r="X466">
            <v>4.8</v>
          </cell>
          <cell r="Y466" t="str">
            <v>3,1207</v>
          </cell>
          <cell r="Z466">
            <v>7595</v>
          </cell>
          <cell r="AA466" t="str">
            <v>PERMANENT</v>
          </cell>
          <cell r="AB466" t="str">
            <v/>
          </cell>
          <cell r="AC466" t="str">
            <v/>
          </cell>
          <cell r="AD466" t="str">
            <v>PROVINCIAL</v>
          </cell>
          <cell r="AE466" t="str">
            <v/>
          </cell>
          <cell r="AF466" t="str">
            <v/>
          </cell>
          <cell r="AG466" t="str">
            <v>OPERATIONAL (LEARNERS AT THE SCHOOL)</v>
          </cell>
          <cell r="AH466" t="str">
            <v>PUBLIC</v>
          </cell>
          <cell r="AI466" t="str">
            <v>PUBLIC ORDINARY SCHOOL</v>
          </cell>
          <cell r="AJ466" t="str">
            <v xml:space="preserve">SECONDARY </v>
          </cell>
          <cell r="AK466">
            <v>846</v>
          </cell>
          <cell r="AL466" t="str">
            <v xml:space="preserve">LARGE SECONDARY </v>
          </cell>
          <cell r="AM466" t="str">
            <v xml:space="preserve">LEVEL 5 SECONDARY SCHOOL </v>
          </cell>
          <cell r="AN466" t="str">
            <v>GRADE 8</v>
          </cell>
          <cell r="AO466" t="str">
            <v>GRADE 12</v>
          </cell>
          <cell r="AP466" t="str">
            <v>761</v>
          </cell>
          <cell r="AQ466">
            <v>797</v>
          </cell>
          <cell r="AR466">
            <v>724</v>
          </cell>
          <cell r="AS466">
            <v>1010</v>
          </cell>
          <cell r="AT466">
            <v>1010</v>
          </cell>
          <cell r="AU466">
            <v>1434</v>
          </cell>
          <cell r="AV466">
            <v>1225</v>
          </cell>
          <cell r="AW466">
            <v>1273</v>
          </cell>
          <cell r="AX466">
            <v>686</v>
          </cell>
          <cell r="AY466">
            <v>1178</v>
          </cell>
          <cell r="AZ466">
            <v>1169</v>
          </cell>
          <cell r="BA466">
            <v>870</v>
          </cell>
          <cell r="BB466">
            <v>820</v>
          </cell>
          <cell r="BC466">
            <v>846</v>
          </cell>
          <cell r="BE466">
            <v>0</v>
          </cell>
          <cell r="BK466" t="str">
            <v>C3</v>
          </cell>
          <cell r="BL466" t="str">
            <v>C3</v>
          </cell>
          <cell r="BM466" t="str">
            <v>C3</v>
          </cell>
          <cell r="CW466" t="str">
            <v>Flush toilet (municipal)</v>
          </cell>
          <cell r="DO466" t="str">
            <v>1124,1</v>
          </cell>
          <cell r="DP466" t="str">
            <v>STEEL PALISADE</v>
          </cell>
          <cell r="EM466" t="str">
            <v>YES</v>
          </cell>
          <cell r="EN466" t="str">
            <v/>
          </cell>
          <cell r="EO466" t="str">
            <v/>
          </cell>
          <cell r="EP466" t="str">
            <v/>
          </cell>
          <cell r="EQ466" t="str">
            <v/>
          </cell>
          <cell r="FH466" t="str">
            <v/>
          </cell>
          <cell r="FI466" t="str">
            <v/>
          </cell>
          <cell r="FP466">
            <v>0</v>
          </cell>
          <cell r="FR466">
            <v>0</v>
          </cell>
          <cell r="FT466">
            <v>0</v>
          </cell>
          <cell r="FV466">
            <v>0</v>
          </cell>
          <cell r="FW466">
            <v>0</v>
          </cell>
          <cell r="GA466" t="str">
            <v/>
          </cell>
          <cell r="GC466" t="str">
            <v>Yes</v>
          </cell>
          <cell r="GD466">
            <v>0</v>
          </cell>
          <cell r="GE466">
            <v>0</v>
          </cell>
          <cell r="GF466">
            <v>0</v>
          </cell>
          <cell r="GG466" t="str">
            <v>0</v>
          </cell>
          <cell r="GH466" t="str">
            <v>0</v>
          </cell>
          <cell r="GI466" t="str">
            <v>Municipal Yard Supply</v>
          </cell>
          <cell r="GJ466" t="str">
            <v>Less than 75%</v>
          </cell>
          <cell r="GK466" t="str">
            <v>YES</v>
          </cell>
          <cell r="GL466">
            <v>1</v>
          </cell>
          <cell r="GM466">
            <v>5000</v>
          </cell>
          <cell r="GN466" t="str">
            <v>1 x 5kl</v>
          </cell>
          <cell r="GR466" t="str">
            <v>Reticulated for drinking purposes, Reticulated for water borne sewerage system, Reticulated for watering of sport fields and gardens</v>
          </cell>
          <cell r="GS466" t="str">
            <v>Less than 25% needed</v>
          </cell>
          <cell r="GT466" t="str">
            <v/>
          </cell>
          <cell r="GU466">
            <v>34</v>
          </cell>
          <cell r="GV466">
            <v>22</v>
          </cell>
          <cell r="GW466">
            <v>12</v>
          </cell>
          <cell r="GX466">
            <v>0.18181818181818182</v>
          </cell>
          <cell r="GY466" t="str">
            <v>8</v>
          </cell>
          <cell r="GZ466">
            <v>8</v>
          </cell>
          <cell r="HA466">
            <v>3</v>
          </cell>
          <cell r="HB466">
            <v>0.375</v>
          </cell>
          <cell r="HC466">
            <v>1</v>
          </cell>
          <cell r="HD466">
            <v>1</v>
          </cell>
          <cell r="HE466" t="str">
            <v>0</v>
          </cell>
          <cell r="HF466">
            <v>1</v>
          </cell>
          <cell r="HG466" t="str">
            <v>1</v>
          </cell>
          <cell r="HH466">
            <v>1</v>
          </cell>
          <cell r="HI466">
            <v>0</v>
          </cell>
          <cell r="HJ466">
            <v>4</v>
          </cell>
          <cell r="HK466">
            <v>4</v>
          </cell>
          <cell r="HL466">
            <v>1</v>
          </cell>
          <cell r="HM466">
            <v>0</v>
          </cell>
          <cell r="HN466">
            <v>0</v>
          </cell>
          <cell r="HO466" t="str">
            <v>0</v>
          </cell>
          <cell r="HP466">
            <v>1</v>
          </cell>
          <cell r="HQ466" t="str">
            <v>1</v>
          </cell>
          <cell r="HR466">
            <v>13</v>
          </cell>
          <cell r="HS466">
            <v>13</v>
          </cell>
          <cell r="HT466">
            <v>17</v>
          </cell>
          <cell r="HU466">
            <v>6</v>
          </cell>
          <cell r="HW466">
            <v>0</v>
          </cell>
          <cell r="HX466">
            <v>0</v>
          </cell>
          <cell r="HY466" t="str">
            <v>0</v>
          </cell>
          <cell r="HZ466" t="str">
            <v>0</v>
          </cell>
          <cell r="IA466">
            <v>40</v>
          </cell>
          <cell r="IB466">
            <v>40</v>
          </cell>
          <cell r="IC466">
            <v>1</v>
          </cell>
          <cell r="ID466">
            <v>1</v>
          </cell>
          <cell r="IE466">
            <v>1</v>
          </cell>
          <cell r="IF466">
            <v>0</v>
          </cell>
          <cell r="IG466">
            <v>5903802.7999999998</v>
          </cell>
          <cell r="IH466" t="str">
            <v>68001897,28</v>
          </cell>
          <cell r="II466" t="str">
            <v>1975</v>
          </cell>
          <cell r="IJ466">
            <v>13792353.92</v>
          </cell>
          <cell r="IK466">
            <v>72082011.116799995</v>
          </cell>
          <cell r="IL466">
            <v>9564602.2290000003</v>
          </cell>
          <cell r="IM466">
            <v>12799595.342399999</v>
          </cell>
          <cell r="IN466" t="str">
            <v>5903802,8</v>
          </cell>
          <cell r="IP466">
            <v>-66178208.316799998</v>
          </cell>
          <cell r="IQ466">
            <v>6.7734456102000004E-2</v>
          </cell>
          <cell r="IS466">
            <v>100</v>
          </cell>
          <cell r="IT466">
            <v>5</v>
          </cell>
          <cell r="IU466" t="str">
            <v>FEASIBILITY STUDY</v>
          </cell>
        </row>
        <row r="467">
          <cell r="A467" t="str">
            <v>PETRUSVILLE HIGH SCHOOL</v>
          </cell>
          <cell r="B467" t="str">
            <v>GOVERNMENT SCHOOL</v>
          </cell>
          <cell r="C467" t="str">
            <v>NCPRP1114, 1118</v>
          </cell>
          <cell r="D467">
            <v>300021402</v>
          </cell>
          <cell r="E467" t="str">
            <v/>
          </cell>
          <cell r="F467" t="str">
            <v>PIXLEY KA SEME</v>
          </cell>
          <cell r="G467" t="str">
            <v>RENOSTERBERG</v>
          </cell>
          <cell r="H467" t="str">
            <v>PETRUSVILLE</v>
          </cell>
          <cell r="I467" t="str">
            <v>UITSIG</v>
          </cell>
          <cell r="J467" t="str">
            <v>555, SCHOOL STREET, PETRUSVILLE, 8770</v>
          </cell>
          <cell r="K467" t="str">
            <v>-30.08077</v>
          </cell>
          <cell r="L467" t="str">
            <v>24.65703</v>
          </cell>
          <cell r="M467">
            <v>1</v>
          </cell>
          <cell r="N467" t="str">
            <v>VV MANONA</v>
          </cell>
          <cell r="O467" t="str">
            <v>1</v>
          </cell>
          <cell r="S467" t="str">
            <v>HIGHSCHOOLPETRUSVILLE@GMAIL.COM</v>
          </cell>
          <cell r="T467" t="str">
            <v>YES</v>
          </cell>
          <cell r="U467" t="str">
            <v>URBAN</v>
          </cell>
          <cell r="V467" t="str">
            <v>626</v>
          </cell>
          <cell r="W467" t="str">
            <v>7,1785</v>
          </cell>
          <cell r="X467">
            <v>4.8</v>
          </cell>
          <cell r="Y467" t="str">
            <v>2,3785</v>
          </cell>
          <cell r="AA467" t="str">
            <v>PERMANENT</v>
          </cell>
          <cell r="AB467" t="str">
            <v/>
          </cell>
          <cell r="AC467" t="str">
            <v/>
          </cell>
          <cell r="AD467" t="str">
            <v>PROVINCIAL</v>
          </cell>
          <cell r="AE467" t="str">
            <v/>
          </cell>
          <cell r="AF467" t="str">
            <v/>
          </cell>
          <cell r="AG467" t="str">
            <v>OPERATIONAL (LEARNERS AT THE SCHOOL)</v>
          </cell>
          <cell r="AH467" t="str">
            <v>PUBLIC</v>
          </cell>
          <cell r="AI467" t="str">
            <v>PUBLIC ORDINARY SCHOOL</v>
          </cell>
          <cell r="AJ467" t="str">
            <v xml:space="preserve">SECONDARY </v>
          </cell>
          <cell r="AK467">
            <v>672</v>
          </cell>
          <cell r="AL467" t="str">
            <v xml:space="preserve">LARGE SECONDARY </v>
          </cell>
          <cell r="AM467" t="str">
            <v xml:space="preserve">LEVEL 3 SECONDARY SCHOOL </v>
          </cell>
          <cell r="AN467" t="str">
            <v>GRADE 8</v>
          </cell>
          <cell r="AO467" t="str">
            <v>GRADE 12</v>
          </cell>
          <cell r="AP467" t="str">
            <v>457</v>
          </cell>
          <cell r="AQ467">
            <v>514</v>
          </cell>
          <cell r="AR467">
            <v>448</v>
          </cell>
          <cell r="AS467">
            <v>419</v>
          </cell>
          <cell r="AT467">
            <v>451</v>
          </cell>
          <cell r="AU467">
            <v>459</v>
          </cell>
          <cell r="AV467">
            <v>477</v>
          </cell>
          <cell r="AW467">
            <v>522</v>
          </cell>
          <cell r="AX467">
            <v>562</v>
          </cell>
          <cell r="AY467">
            <v>531</v>
          </cell>
          <cell r="AZ467">
            <v>573</v>
          </cell>
          <cell r="BA467">
            <v>558</v>
          </cell>
          <cell r="BB467">
            <v>605</v>
          </cell>
          <cell r="BC467">
            <v>672</v>
          </cell>
          <cell r="BE467">
            <v>0</v>
          </cell>
          <cell r="BK467" t="str">
            <v>C3</v>
          </cell>
          <cell r="BL467" t="str">
            <v>C3</v>
          </cell>
          <cell r="BM467" t="str">
            <v>C3</v>
          </cell>
          <cell r="CW467" t="str">
            <v>Flush toilet (septic tank)</v>
          </cell>
          <cell r="DO467" t="str">
            <v>1262,19</v>
          </cell>
          <cell r="DP467" t="str">
            <v xml:space="preserve"> </v>
          </cell>
          <cell r="EM467" t="str">
            <v>YES</v>
          </cell>
          <cell r="EN467" t="str">
            <v/>
          </cell>
          <cell r="EO467" t="str">
            <v/>
          </cell>
          <cell r="EP467" t="str">
            <v/>
          </cell>
          <cell r="EQ467" t="str">
            <v/>
          </cell>
          <cell r="FH467" t="str">
            <v/>
          </cell>
          <cell r="FI467" t="str">
            <v>22 SCHOOLS LIST - 1</v>
          </cell>
          <cell r="FP467">
            <v>0</v>
          </cell>
          <cell r="FR467">
            <v>0</v>
          </cell>
          <cell r="FT467">
            <v>0</v>
          </cell>
          <cell r="FV467">
            <v>0</v>
          </cell>
          <cell r="FW467">
            <v>0</v>
          </cell>
          <cell r="GA467" t="str">
            <v/>
          </cell>
          <cell r="GC467" t="str">
            <v>Yes</v>
          </cell>
          <cell r="GD467">
            <v>0</v>
          </cell>
          <cell r="GE467">
            <v>0</v>
          </cell>
          <cell r="GF467">
            <v>0</v>
          </cell>
          <cell r="GG467" t="str">
            <v>0</v>
          </cell>
          <cell r="GH467" t="str">
            <v>0</v>
          </cell>
          <cell r="GI467" t="str">
            <v>Municipal Yard Supply</v>
          </cell>
          <cell r="GJ467" t="str">
            <v>Less than 50%</v>
          </cell>
          <cell r="GK467" t="str">
            <v>NO</v>
          </cell>
          <cell r="GL467">
            <v>0</v>
          </cell>
          <cell r="GR467" t="str">
            <v>Reticulated for drinking purposes, Reticulated for vegetable garden, Reticulated for water borne sewerage system</v>
          </cell>
          <cell r="GS467" t="str">
            <v>Less than 50% needed</v>
          </cell>
          <cell r="GT467" t="str">
            <v/>
          </cell>
          <cell r="GU467">
            <v>22</v>
          </cell>
          <cell r="GV467">
            <v>20</v>
          </cell>
          <cell r="GW467">
            <v>2</v>
          </cell>
          <cell r="GX467">
            <v>0.1</v>
          </cell>
          <cell r="GY467" t="str">
            <v>10</v>
          </cell>
          <cell r="GZ467">
            <v>5</v>
          </cell>
          <cell r="HA467">
            <v>0</v>
          </cell>
          <cell r="HB467">
            <v>0</v>
          </cell>
          <cell r="HC467">
            <v>0</v>
          </cell>
          <cell r="HD467">
            <v>1</v>
          </cell>
          <cell r="HE467" t="str">
            <v>0</v>
          </cell>
          <cell r="HF467">
            <v>1</v>
          </cell>
          <cell r="HG467" t="str">
            <v>1</v>
          </cell>
          <cell r="HH467">
            <v>1</v>
          </cell>
          <cell r="HI467">
            <v>0</v>
          </cell>
          <cell r="HJ467">
            <v>0</v>
          </cell>
          <cell r="HK467">
            <v>0</v>
          </cell>
          <cell r="HL467">
            <v>1</v>
          </cell>
          <cell r="HM467">
            <v>1</v>
          </cell>
          <cell r="HN467">
            <v>1</v>
          </cell>
          <cell r="HO467" t="str">
            <v>1</v>
          </cell>
          <cell r="HP467">
            <v>1</v>
          </cell>
          <cell r="HQ467" t="str">
            <v>0</v>
          </cell>
          <cell r="HR467">
            <v>5</v>
          </cell>
          <cell r="HS467">
            <v>6</v>
          </cell>
          <cell r="HT467">
            <v>17</v>
          </cell>
          <cell r="HU467">
            <v>11</v>
          </cell>
          <cell r="HW467">
            <v>0</v>
          </cell>
          <cell r="HX467">
            <v>1</v>
          </cell>
          <cell r="HY467" t="str">
            <v>1</v>
          </cell>
          <cell r="HZ467" t="str">
            <v>0</v>
          </cell>
          <cell r="IA467">
            <v>18</v>
          </cell>
          <cell r="IB467">
            <v>18</v>
          </cell>
          <cell r="IC467">
            <v>7</v>
          </cell>
          <cell r="ID467">
            <v>7</v>
          </cell>
          <cell r="IE467">
            <v>1</v>
          </cell>
          <cell r="IF467">
            <v>0</v>
          </cell>
          <cell r="IG467">
            <v>231605.29</v>
          </cell>
          <cell r="IH467" t="str">
            <v>25459962,83</v>
          </cell>
          <cell r="II467" t="str">
            <v>1966</v>
          </cell>
          <cell r="IJ467">
            <v>9634950.2939999998</v>
          </cell>
          <cell r="IK467">
            <v>26987560.5997</v>
          </cell>
          <cell r="IL467">
            <v>1676736.3632</v>
          </cell>
          <cell r="IM467">
            <v>2243851.4881000002</v>
          </cell>
          <cell r="IN467" t="str">
            <v>231605,29</v>
          </cell>
          <cell r="IP467">
            <v>-26755955.309700001</v>
          </cell>
          <cell r="IQ467">
            <v>9.0968431941000003E-3</v>
          </cell>
          <cell r="IS467">
            <v>100</v>
          </cell>
          <cell r="IT467">
            <v>5</v>
          </cell>
          <cell r="IU467" t="str">
            <v>FEASIBILITY STUDY</v>
          </cell>
        </row>
        <row r="468">
          <cell r="A468" t="str">
            <v>PETRUSVILLE PRIMÊRE SKOOL</v>
          </cell>
          <cell r="B468" t="str">
            <v>GOVERNMENT SCHOOL</v>
          </cell>
          <cell r="C468" t="str">
            <v>NCPRP1118</v>
          </cell>
          <cell r="D468">
            <v>300021304</v>
          </cell>
          <cell r="E468" t="str">
            <v/>
          </cell>
          <cell r="F468" t="str">
            <v>PIXLEY KA SEME</v>
          </cell>
          <cell r="G468" t="str">
            <v>RENOSTERBERG</v>
          </cell>
          <cell r="H468" t="str">
            <v>PETRUSVILLE</v>
          </cell>
          <cell r="I468" t="str">
            <v>UITSIG</v>
          </cell>
          <cell r="J468" t="str">
            <v>SCHOOL STREET, PETRUSVILLE, 8770</v>
          </cell>
          <cell r="K468" t="str">
            <v>-30.080145</v>
          </cell>
          <cell r="L468" t="str">
            <v>24,669537</v>
          </cell>
          <cell r="M468">
            <v>1</v>
          </cell>
          <cell r="N468" t="str">
            <v>VV MANONA</v>
          </cell>
          <cell r="O468" t="str">
            <v>2</v>
          </cell>
          <cell r="P468" t="str">
            <v>TOTMAN WILSON</v>
          </cell>
          <cell r="Q468" t="str">
            <v>0536630058</v>
          </cell>
          <cell r="R468" t="str">
            <v>0845095349</v>
          </cell>
          <cell r="S468" t="str">
            <v>PETRUSVILLE.LAERSKOOL@GMAIL.COM</v>
          </cell>
          <cell r="T468" t="str">
            <v>NO</v>
          </cell>
          <cell r="U468" t="str">
            <v>URBAN</v>
          </cell>
          <cell r="V468" t="str">
            <v>ERF630</v>
          </cell>
          <cell r="W468" t="str">
            <v>2,4653</v>
          </cell>
          <cell r="X468">
            <v>2.8</v>
          </cell>
          <cell r="Y468" t="str">
            <v>-0,3347</v>
          </cell>
          <cell r="Z468">
            <v>2500</v>
          </cell>
          <cell r="AA468" t="str">
            <v>PERMANENT</v>
          </cell>
          <cell r="AB468" t="str">
            <v/>
          </cell>
          <cell r="AD468" t="str">
            <v>PROVINCIAL</v>
          </cell>
          <cell r="AE468" t="str">
            <v/>
          </cell>
          <cell r="AF468" t="str">
            <v/>
          </cell>
          <cell r="AG468" t="str">
            <v>OPERATIONAL (LEARNERS AT THE SCHOOL)</v>
          </cell>
          <cell r="AH468" t="str">
            <v>PUBLIC</v>
          </cell>
          <cell r="AI468" t="str">
            <v>PUBLIC ORDINARY SCHOOL</v>
          </cell>
          <cell r="AJ468" t="str">
            <v xml:space="preserve">PRIMARY </v>
          </cell>
          <cell r="AK468">
            <v>726</v>
          </cell>
          <cell r="AL468" t="str">
            <v xml:space="preserve">LARGE PRIMARY </v>
          </cell>
          <cell r="AM468" t="str">
            <v xml:space="preserve">LEVEL 3 PRIMARY SCHOOL </v>
          </cell>
          <cell r="AN468" t="str">
            <v>GRADE R</v>
          </cell>
          <cell r="AO468" t="str">
            <v>GRADE 7</v>
          </cell>
          <cell r="AP468" t="str">
            <v>492</v>
          </cell>
          <cell r="AQ468">
            <v>449</v>
          </cell>
          <cell r="AR468">
            <v>533</v>
          </cell>
          <cell r="AS468">
            <v>582</v>
          </cell>
          <cell r="AT468">
            <v>631</v>
          </cell>
          <cell r="AU468">
            <v>657</v>
          </cell>
          <cell r="AV468">
            <v>697</v>
          </cell>
          <cell r="AW468">
            <v>731</v>
          </cell>
          <cell r="AX468">
            <v>870</v>
          </cell>
          <cell r="AY468">
            <v>649</v>
          </cell>
          <cell r="AZ468">
            <v>691</v>
          </cell>
          <cell r="BA468">
            <v>716</v>
          </cell>
          <cell r="BB468">
            <v>754</v>
          </cell>
          <cell r="BC468">
            <v>726</v>
          </cell>
          <cell r="BE468">
            <v>0</v>
          </cell>
          <cell r="BK468" t="str">
            <v>C4</v>
          </cell>
          <cell r="BL468" t="str">
            <v>C2</v>
          </cell>
          <cell r="BM468" t="str">
            <v>C2</v>
          </cell>
          <cell r="CW468" t="str">
            <v>Flush toilet (municipal)</v>
          </cell>
          <cell r="DO468" t="str">
            <v>653,5</v>
          </cell>
          <cell r="DP468" t="str">
            <v>WELDED MESH</v>
          </cell>
          <cell r="EM468" t="str">
            <v>YES</v>
          </cell>
          <cell r="EN468" t="str">
            <v/>
          </cell>
          <cell r="EO468" t="str">
            <v/>
          </cell>
          <cell r="EP468" t="str">
            <v/>
          </cell>
          <cell r="EQ468" t="str">
            <v/>
          </cell>
          <cell r="FG468" t="str">
            <v>INAPPROPRIATE STRUCTURES</v>
          </cell>
          <cell r="FH468" t="str">
            <v>100% REPLACEMENT - ASBESTOS</v>
          </cell>
          <cell r="FI468" t="str">
            <v>WORST SCHOOLS LIST</v>
          </cell>
          <cell r="FJ468" t="str">
            <v>PRIORITISE</v>
          </cell>
          <cell r="FL468">
            <v>1</v>
          </cell>
          <cell r="FM468" t="str">
            <v>KRMS</v>
          </cell>
          <cell r="FN468" t="str">
            <v>REPLACEMENT</v>
          </cell>
          <cell r="FO468" t="str">
            <v>REPLACEMENT SCHOOL</v>
          </cell>
          <cell r="FP468">
            <v>63863348.273800001</v>
          </cell>
          <cell r="FR468">
            <v>63863348.273800001</v>
          </cell>
          <cell r="FT468">
            <v>63863348.273800001</v>
          </cell>
          <cell r="FV468">
            <v>63863348.273800001</v>
          </cell>
          <cell r="FW468">
            <v>255453393.0952</v>
          </cell>
          <cell r="GB468">
            <v>87989320.489999995</v>
          </cell>
          <cell r="GC468" t="str">
            <v>Yes</v>
          </cell>
          <cell r="GD468">
            <v>0</v>
          </cell>
          <cell r="GE468">
            <v>0</v>
          </cell>
          <cell r="GF468">
            <v>0</v>
          </cell>
          <cell r="GG468" t="str">
            <v>0</v>
          </cell>
          <cell r="GH468" t="str">
            <v>0</v>
          </cell>
          <cell r="GI468" t="str">
            <v>Municipal Yard Supply</v>
          </cell>
          <cell r="GJ468" t="str">
            <v>Less than 75%</v>
          </cell>
          <cell r="GK468" t="str">
            <v>YES</v>
          </cell>
          <cell r="GL468">
            <v>3</v>
          </cell>
          <cell r="GM468">
            <v>25000</v>
          </cell>
          <cell r="GN468" t="str">
            <v>1 x 20kl 2 x 2.5kl</v>
          </cell>
          <cell r="GR468" t="str">
            <v>Reticulated for drinking purposes</v>
          </cell>
          <cell r="GS468" t="str">
            <v>Less than 25% needed</v>
          </cell>
          <cell r="GT468" t="str">
            <v/>
          </cell>
          <cell r="GU468">
            <v>27</v>
          </cell>
          <cell r="GV468">
            <v>20</v>
          </cell>
          <cell r="GW468">
            <v>7</v>
          </cell>
          <cell r="GX468">
            <v>0.2</v>
          </cell>
          <cell r="GY468" t="str">
            <v>14</v>
          </cell>
          <cell r="GZ468">
            <v>13</v>
          </cell>
          <cell r="HA468">
            <v>3</v>
          </cell>
          <cell r="HB468">
            <v>0.23076923076923078</v>
          </cell>
          <cell r="HC468">
            <v>0</v>
          </cell>
          <cell r="HD468">
            <v>1</v>
          </cell>
          <cell r="HE468" t="str">
            <v>0</v>
          </cell>
          <cell r="HF468">
            <v>0</v>
          </cell>
          <cell r="HG468" t="str">
            <v>0</v>
          </cell>
          <cell r="HH468">
            <v>1</v>
          </cell>
          <cell r="HI468">
            <v>1</v>
          </cell>
          <cell r="HJ468">
            <v>1</v>
          </cell>
          <cell r="HK468">
            <v>1</v>
          </cell>
          <cell r="HL468">
            <v>1</v>
          </cell>
          <cell r="HM468">
            <v>0</v>
          </cell>
          <cell r="HN468">
            <v>0</v>
          </cell>
          <cell r="HO468" t="str">
            <v>0</v>
          </cell>
          <cell r="HP468">
            <v>1</v>
          </cell>
          <cell r="HQ468" t="str">
            <v>1</v>
          </cell>
          <cell r="HR468">
            <v>7</v>
          </cell>
          <cell r="HS468">
            <v>7</v>
          </cell>
          <cell r="HT468">
            <v>14</v>
          </cell>
          <cell r="HU468">
            <v>8</v>
          </cell>
          <cell r="HW468">
            <v>0</v>
          </cell>
          <cell r="HX468">
            <v>1</v>
          </cell>
          <cell r="HY468" t="str">
            <v>1</v>
          </cell>
          <cell r="HZ468" t="str">
            <v>20</v>
          </cell>
          <cell r="IA468">
            <v>22</v>
          </cell>
          <cell r="IB468">
            <v>2</v>
          </cell>
          <cell r="IC468">
            <v>2</v>
          </cell>
          <cell r="ID468">
            <v>2</v>
          </cell>
          <cell r="IE468">
            <v>1</v>
          </cell>
          <cell r="IF468">
            <v>0</v>
          </cell>
          <cell r="IG468">
            <v>12990.78</v>
          </cell>
          <cell r="IH468" t="str">
            <v>25400832,96</v>
          </cell>
          <cell r="II468" t="str">
            <v>1971</v>
          </cell>
          <cell r="IJ468">
            <v>11029745.3879</v>
          </cell>
          <cell r="IK468">
            <v>26924882.937600002</v>
          </cell>
          <cell r="IL468">
            <v>1674801.1342</v>
          </cell>
          <cell r="IM468">
            <v>2241261.7151000001</v>
          </cell>
          <cell r="IN468" t="str">
            <v>12990,78</v>
          </cell>
          <cell r="IP468">
            <v>-26911892.157600001</v>
          </cell>
          <cell r="IQ468">
            <v>5.1143130108000003E-4</v>
          </cell>
          <cell r="IS468">
            <v>100</v>
          </cell>
          <cell r="IT468">
            <v>5</v>
          </cell>
          <cell r="IU468" t="str">
            <v>REPLACEMENT SCHOOL</v>
          </cell>
        </row>
        <row r="469">
          <cell r="A469" t="str">
            <v>PHAKAMISANI HIGH SCHOOL</v>
          </cell>
          <cell r="B469" t="str">
            <v>GOVERNMENT SCHOOL</v>
          </cell>
          <cell r="C469" t="str">
            <v>NCPRP1193, 1913</v>
          </cell>
          <cell r="D469">
            <v>300023402</v>
          </cell>
          <cell r="E469" t="str">
            <v>HOUSE PHAKAMISANI</v>
          </cell>
          <cell r="F469" t="str">
            <v>PIXLEY KA SEME</v>
          </cell>
          <cell r="G469" t="str">
            <v>EMTHANJENI</v>
          </cell>
          <cell r="H469" t="str">
            <v>HANOVER</v>
          </cell>
          <cell r="I469" t="str">
            <v>HANOVER</v>
          </cell>
          <cell r="J469" t="str">
            <v>RAWSTORNE STREET, HANOVER, 7005</v>
          </cell>
          <cell r="K469" t="str">
            <v>-31.069028</v>
          </cell>
          <cell r="L469" t="str">
            <v>24,439289</v>
          </cell>
          <cell r="M469">
            <v>3</v>
          </cell>
          <cell r="N469" t="str">
            <v>EM KRULL</v>
          </cell>
          <cell r="O469" t="str">
            <v>2</v>
          </cell>
          <cell r="P469" t="str">
            <v>THENJIWE PRINCESS ZWELIBANZI</v>
          </cell>
          <cell r="Q469" t="str">
            <v>0536430008</v>
          </cell>
          <cell r="R469" t="str">
            <v>0832886985</v>
          </cell>
          <cell r="S469" t="str">
            <v>PHAKAMISANIHOERSKOOL@GMAIL.COM</v>
          </cell>
          <cell r="T469" t="str">
            <v>NO</v>
          </cell>
          <cell r="U469" t="str">
            <v>URBAN</v>
          </cell>
          <cell r="V469" t="str">
            <v>302</v>
          </cell>
          <cell r="W469" t="str">
            <v>1,0039</v>
          </cell>
          <cell r="X469">
            <v>4.8</v>
          </cell>
          <cell r="Y469" t="str">
            <v>-3,7961</v>
          </cell>
          <cell r="Z469">
            <v>1364</v>
          </cell>
          <cell r="AA469" t="str">
            <v>PERMANENT</v>
          </cell>
          <cell r="AB469" t="str">
            <v/>
          </cell>
          <cell r="AC469" t="str">
            <v/>
          </cell>
          <cell r="AD469" t="str">
            <v>PROVINCIAL</v>
          </cell>
          <cell r="AE469" t="str">
            <v>NO</v>
          </cell>
          <cell r="AF469" t="str">
            <v/>
          </cell>
          <cell r="AG469" t="str">
            <v>OPERATIONAL (LEARNERS AT THE SCHOOL)</v>
          </cell>
          <cell r="AH469" t="str">
            <v>PUBLIC</v>
          </cell>
          <cell r="AI469" t="str">
            <v>PUBLIC ORDINARY SCHOOL</v>
          </cell>
          <cell r="AJ469" t="str">
            <v xml:space="preserve">SECONDARY </v>
          </cell>
          <cell r="AK469">
            <v>377</v>
          </cell>
          <cell r="AL469" t="str">
            <v xml:space="preserve">SMALL SECONDARY </v>
          </cell>
          <cell r="AM469" t="str">
            <v xml:space="preserve">LEVEL 2 SECONDARY SCHOOL </v>
          </cell>
          <cell r="AN469" t="str">
            <v>GRADE 8</v>
          </cell>
          <cell r="AO469" t="str">
            <v>GRADE 12</v>
          </cell>
          <cell r="AP469" t="str">
            <v>349</v>
          </cell>
          <cell r="AQ469">
            <v>346</v>
          </cell>
          <cell r="AR469">
            <v>343</v>
          </cell>
          <cell r="AS469">
            <v>304</v>
          </cell>
          <cell r="AT469">
            <v>296</v>
          </cell>
          <cell r="AU469">
            <v>304</v>
          </cell>
          <cell r="AV469">
            <v>313</v>
          </cell>
          <cell r="AW469">
            <v>325</v>
          </cell>
          <cell r="AX469">
            <v>319</v>
          </cell>
          <cell r="AY469">
            <v>331</v>
          </cell>
          <cell r="AZ469">
            <v>323</v>
          </cell>
          <cell r="BA469">
            <v>288</v>
          </cell>
          <cell r="BB469">
            <v>295</v>
          </cell>
          <cell r="BC469">
            <v>377</v>
          </cell>
          <cell r="BE469">
            <v>0</v>
          </cell>
          <cell r="BK469" t="str">
            <v>C3</v>
          </cell>
          <cell r="BL469" t="str">
            <v>C3</v>
          </cell>
          <cell r="BM469" t="str">
            <v>C3</v>
          </cell>
          <cell r="CW469" t="str">
            <v>Flush toilet (municipal)</v>
          </cell>
          <cell r="DO469" t="str">
            <v>476,14</v>
          </cell>
          <cell r="DP469" t="str">
            <v>RAZOR WIRE FENCE</v>
          </cell>
          <cell r="EM469" t="str">
            <v>YES</v>
          </cell>
          <cell r="EN469" t="str">
            <v>0</v>
          </cell>
          <cell r="EO469" t="str">
            <v>0</v>
          </cell>
          <cell r="EP469" t="str">
            <v>0</v>
          </cell>
          <cell r="EQ469" t="str">
            <v/>
          </cell>
          <cell r="FH469" t="str">
            <v/>
          </cell>
          <cell r="FI469" t="str">
            <v/>
          </cell>
          <cell r="FP469">
            <v>0</v>
          </cell>
          <cell r="FR469">
            <v>0</v>
          </cell>
          <cell r="FT469">
            <v>0</v>
          </cell>
          <cell r="FV469">
            <v>0</v>
          </cell>
          <cell r="FW469">
            <v>0</v>
          </cell>
          <cell r="GA469" t="str">
            <v/>
          </cell>
          <cell r="GC469" t="str">
            <v>Yes</v>
          </cell>
          <cell r="GD469">
            <v>0</v>
          </cell>
          <cell r="GE469">
            <v>0</v>
          </cell>
          <cell r="GF469">
            <v>0</v>
          </cell>
          <cell r="GG469" t="str">
            <v>0</v>
          </cell>
          <cell r="GH469" t="str">
            <v>0</v>
          </cell>
          <cell r="GI469" t="str">
            <v>Municipal Yard Supply</v>
          </cell>
          <cell r="GJ469" t="str">
            <v>Always available</v>
          </cell>
          <cell r="GK469" t="str">
            <v>NO</v>
          </cell>
          <cell r="GL469">
            <v>0</v>
          </cell>
          <cell r="GR469" t="str">
            <v>Reticulated for drinking purposes, Reticulated for vegetable garden, Reticulated for water borne sewerage system</v>
          </cell>
          <cell r="GS469" t="str">
            <v>Not needed</v>
          </cell>
          <cell r="GT469" t="str">
            <v/>
          </cell>
          <cell r="GU469">
            <v>20</v>
          </cell>
          <cell r="GV469">
            <v>12</v>
          </cell>
          <cell r="GW469">
            <v>8</v>
          </cell>
          <cell r="GX469">
            <v>0</v>
          </cell>
          <cell r="GY469" t="str">
            <v>9</v>
          </cell>
          <cell r="GZ469">
            <v>5</v>
          </cell>
          <cell r="HA469">
            <v>1</v>
          </cell>
          <cell r="HB469">
            <v>0.2</v>
          </cell>
          <cell r="HC469">
            <v>0</v>
          </cell>
          <cell r="HD469">
            <v>1</v>
          </cell>
          <cell r="HE469" t="str">
            <v>0</v>
          </cell>
          <cell r="HF469">
            <v>0</v>
          </cell>
          <cell r="HG469" t="str">
            <v>0</v>
          </cell>
          <cell r="HH469">
            <v>1</v>
          </cell>
          <cell r="HI469">
            <v>1</v>
          </cell>
          <cell r="HJ469">
            <v>0</v>
          </cell>
          <cell r="HK469">
            <v>0</v>
          </cell>
          <cell r="HL469">
            <v>1</v>
          </cell>
          <cell r="HM469">
            <v>1</v>
          </cell>
          <cell r="HN469">
            <v>1</v>
          </cell>
          <cell r="HO469" t="str">
            <v>1</v>
          </cell>
          <cell r="HP469">
            <v>1</v>
          </cell>
          <cell r="HQ469" t="str">
            <v>0</v>
          </cell>
          <cell r="HR469">
            <v>8</v>
          </cell>
          <cell r="HS469">
            <v>10</v>
          </cell>
          <cell r="HT469">
            <v>8</v>
          </cell>
          <cell r="HU469">
            <v>2</v>
          </cell>
          <cell r="HW469">
            <v>1</v>
          </cell>
          <cell r="HX469">
            <v>1</v>
          </cell>
          <cell r="HY469" t="str">
            <v>0</v>
          </cell>
          <cell r="HZ469" t="str">
            <v>0</v>
          </cell>
          <cell r="IA469">
            <v>16</v>
          </cell>
          <cell r="IB469">
            <v>16</v>
          </cell>
          <cell r="IC469">
            <v>4</v>
          </cell>
          <cell r="ID469">
            <v>4</v>
          </cell>
          <cell r="IE469">
            <v>1</v>
          </cell>
          <cell r="IF469">
            <v>0</v>
          </cell>
          <cell r="IG469">
            <v>4613252.8899999997</v>
          </cell>
          <cell r="IH469" t="str">
            <v>36191565,7</v>
          </cell>
          <cell r="II469" t="str">
            <v>1903</v>
          </cell>
          <cell r="IJ469">
            <v>5132998.1199000003</v>
          </cell>
          <cell r="IK469">
            <v>22568351.8376</v>
          </cell>
          <cell r="IL469">
            <v>1622064.3215999999</v>
          </cell>
          <cell r="IM469">
            <v>2170687.9635999999</v>
          </cell>
          <cell r="IN469" t="str">
            <v>4613252,89</v>
          </cell>
          <cell r="IP469">
            <v>-17955098.9476</v>
          </cell>
          <cell r="IQ469">
            <v>0.10063183937</v>
          </cell>
          <cell r="IS469">
            <v>100</v>
          </cell>
          <cell r="IT469">
            <v>5</v>
          </cell>
          <cell r="IU469" t="str">
            <v>CORRECTIVE MAINTENANCE</v>
          </cell>
        </row>
        <row r="470">
          <cell r="A470" t="str">
            <v>PHAKANE SECONDARY SCHOOL</v>
          </cell>
          <cell r="B470" t="str">
            <v>GOVERNMENT SCHOOL</v>
          </cell>
          <cell r="C470" t="str">
            <v>NCPRP2346</v>
          </cell>
          <cell r="D470">
            <v>300101617</v>
          </cell>
          <cell r="E470" t="str">
            <v/>
          </cell>
          <cell r="F470" t="str">
            <v>JOHN TAOLO GAETSEWE</v>
          </cell>
          <cell r="G470" t="str">
            <v>GA-SEGONYANA</v>
          </cell>
          <cell r="H470" t="str">
            <v>KURUMAN</v>
          </cell>
          <cell r="I470" t="str">
            <v>KURUMAN</v>
          </cell>
          <cell r="J470" t="str">
            <v>STAND NO: D103, KAGUNG VILLAGE, KURUMAN, 8460</v>
          </cell>
          <cell r="K470" t="str">
            <v>-27.428736</v>
          </cell>
          <cell r="L470" t="str">
            <v>23,572136</v>
          </cell>
          <cell r="M470">
            <v>2</v>
          </cell>
          <cell r="N470" t="str">
            <v>NV THOLE</v>
          </cell>
          <cell r="O470" t="str">
            <v>3</v>
          </cell>
          <cell r="P470" t="str">
            <v>MOKGAETJI PATRICIA MALELE</v>
          </cell>
          <cell r="Q470" t="str">
            <v>0537737103</v>
          </cell>
          <cell r="R470" t="str">
            <v>0828548945</v>
          </cell>
          <cell r="S470" t="str">
            <v>PHAKANEHIGHSCHOOL@GMAIL.COM</v>
          </cell>
          <cell r="T470" t="str">
            <v>TBD</v>
          </cell>
          <cell r="U470" t="str">
            <v>URBAN</v>
          </cell>
          <cell r="V470" t="str">
            <v>RE/164</v>
          </cell>
          <cell r="W470" t="str">
            <v>2,592</v>
          </cell>
          <cell r="X470">
            <v>4.8</v>
          </cell>
          <cell r="Y470" t="str">
            <v>-2,208</v>
          </cell>
          <cell r="AA470" t="str">
            <v>PERMANENT</v>
          </cell>
          <cell r="AB470" t="str">
            <v/>
          </cell>
          <cell r="AC470" t="str">
            <v/>
          </cell>
          <cell r="AD470" t="str">
            <v>PROVINCIAL</v>
          </cell>
          <cell r="AE470" t="str">
            <v/>
          </cell>
          <cell r="AF470" t="str">
            <v/>
          </cell>
          <cell r="AG470" t="str">
            <v>OPERATIONAL (LEARNERS AT THE SCHOOL)</v>
          </cell>
          <cell r="AH470" t="str">
            <v>PUBLIC</v>
          </cell>
          <cell r="AI470" t="str">
            <v>PUBLIC ORDINARY SCHOOL</v>
          </cell>
          <cell r="AJ470" t="str">
            <v xml:space="preserve">SECONDARY </v>
          </cell>
          <cell r="AK470">
            <v>663</v>
          </cell>
          <cell r="AL470" t="str">
            <v xml:space="preserve">LARGE SECONDARY </v>
          </cell>
          <cell r="AM470" t="str">
            <v xml:space="preserve">LEVEL 4 SECONDARY SCHOOL </v>
          </cell>
          <cell r="AN470" t="str">
            <v>GRADE 9</v>
          </cell>
          <cell r="AO470" t="str">
            <v>GRADE 12</v>
          </cell>
          <cell r="AP470" t="str">
            <v>475</v>
          </cell>
          <cell r="AQ470">
            <v>466</v>
          </cell>
          <cell r="AR470">
            <v>404</v>
          </cell>
          <cell r="AS470">
            <v>434</v>
          </cell>
          <cell r="AT470">
            <v>330</v>
          </cell>
          <cell r="AU470">
            <v>323</v>
          </cell>
          <cell r="AV470">
            <v>364</v>
          </cell>
          <cell r="AW470">
            <v>414</v>
          </cell>
          <cell r="AX470">
            <v>500</v>
          </cell>
          <cell r="AY470">
            <v>447</v>
          </cell>
          <cell r="AZ470">
            <v>537</v>
          </cell>
          <cell r="BA470">
            <v>605</v>
          </cell>
          <cell r="BB470">
            <v>577</v>
          </cell>
          <cell r="BC470">
            <v>663</v>
          </cell>
          <cell r="BE470">
            <v>0</v>
          </cell>
          <cell r="BK470" t="str">
            <v>C3</v>
          </cell>
          <cell r="BL470" t="str">
            <v>C3</v>
          </cell>
          <cell r="BM470" t="str">
            <v>C3</v>
          </cell>
          <cell r="CW470" t="str">
            <v>Enviro Loo, Flush toilet (septic tank)</v>
          </cell>
          <cell r="DO470" t="str">
            <v>648,1</v>
          </cell>
          <cell r="DP470" t="str">
            <v xml:space="preserve"> </v>
          </cell>
          <cell r="EM470" t="str">
            <v>YES</v>
          </cell>
          <cell r="EN470" t="str">
            <v/>
          </cell>
          <cell r="EO470" t="str">
            <v/>
          </cell>
          <cell r="EP470" t="str">
            <v/>
          </cell>
          <cell r="EQ470" t="str">
            <v/>
          </cell>
          <cell r="FH470" t="str">
            <v/>
          </cell>
          <cell r="FI470" t="str">
            <v/>
          </cell>
          <cell r="FP470">
            <v>8868268.3751999997</v>
          </cell>
          <cell r="FR470">
            <v>8868268.3751999997</v>
          </cell>
          <cell r="FT470">
            <v>8868268.3751999997</v>
          </cell>
          <cell r="FV470">
            <v>8868268.3751999997</v>
          </cell>
          <cell r="FW470">
            <v>35473073.500799999</v>
          </cell>
          <cell r="GA470" t="str">
            <v/>
          </cell>
          <cell r="GC470" t="str">
            <v>Yes</v>
          </cell>
          <cell r="GD470">
            <v>0</v>
          </cell>
          <cell r="GE470">
            <v>0</v>
          </cell>
          <cell r="GF470">
            <v>0</v>
          </cell>
          <cell r="GG470" t="str">
            <v>0</v>
          </cell>
          <cell r="GH470" t="str">
            <v>0</v>
          </cell>
          <cell r="GI470" t="str">
            <v>Municipal Yard Supply</v>
          </cell>
          <cell r="GJ470" t="str">
            <v>Less than 75%</v>
          </cell>
          <cell r="GK470" t="str">
            <v>YES</v>
          </cell>
          <cell r="GL470">
            <v>2</v>
          </cell>
          <cell r="GM470">
            <v>10000</v>
          </cell>
          <cell r="GN470" t="str">
            <v>2 x 5kl</v>
          </cell>
          <cell r="GR470" t="str">
            <v>Reticulated for drinking purposes, Reticulated for vegetable garden, Reticulated for water borne sewerage system</v>
          </cell>
          <cell r="GS470" t="str">
            <v>Less than 25% needed</v>
          </cell>
          <cell r="GT470" t="str">
            <v/>
          </cell>
          <cell r="GU470">
            <v>28</v>
          </cell>
          <cell r="GV470">
            <v>20</v>
          </cell>
          <cell r="GW470">
            <v>8</v>
          </cell>
          <cell r="GX470">
            <v>0.25</v>
          </cell>
          <cell r="GY470" t="str">
            <v>13</v>
          </cell>
          <cell r="GZ470">
            <v>5</v>
          </cell>
          <cell r="HA470">
            <v>0</v>
          </cell>
          <cell r="HB470">
            <v>0</v>
          </cell>
          <cell r="HC470">
            <v>0</v>
          </cell>
          <cell r="HD470">
            <v>1</v>
          </cell>
          <cell r="HE470" t="str">
            <v>1</v>
          </cell>
          <cell r="HF470">
            <v>1</v>
          </cell>
          <cell r="HG470" t="str">
            <v>1</v>
          </cell>
          <cell r="HH470">
            <v>1</v>
          </cell>
          <cell r="HI470">
            <v>0</v>
          </cell>
          <cell r="HJ470">
            <v>0</v>
          </cell>
          <cell r="HK470">
            <v>0</v>
          </cell>
          <cell r="HL470">
            <v>1</v>
          </cell>
          <cell r="HM470">
            <v>1</v>
          </cell>
          <cell r="HN470">
            <v>0</v>
          </cell>
          <cell r="HO470" t="str">
            <v>0</v>
          </cell>
          <cell r="HP470">
            <v>1</v>
          </cell>
          <cell r="HQ470" t="str">
            <v>1</v>
          </cell>
          <cell r="HR470">
            <v>16</v>
          </cell>
          <cell r="HS470">
            <v>11</v>
          </cell>
          <cell r="HT470">
            <v>10</v>
          </cell>
          <cell r="HU470">
            <v>3</v>
          </cell>
          <cell r="HW470">
            <v>0</v>
          </cell>
          <cell r="HX470">
            <v>1</v>
          </cell>
          <cell r="HY470" t="str">
            <v>1</v>
          </cell>
          <cell r="HZ470" t="str">
            <v>14</v>
          </cell>
          <cell r="IA470">
            <v>16</v>
          </cell>
          <cell r="IB470">
            <v>2</v>
          </cell>
          <cell r="IC470">
            <v>2</v>
          </cell>
          <cell r="ID470">
            <v>2</v>
          </cell>
          <cell r="IE470">
            <v>1</v>
          </cell>
          <cell r="IF470">
            <v>0</v>
          </cell>
          <cell r="IG470">
            <v>1954278.12</v>
          </cell>
          <cell r="IH470" t="str">
            <v>31612013,85</v>
          </cell>
          <cell r="II470" t="str">
            <v>1939</v>
          </cell>
          <cell r="IJ470">
            <v>9298343.8797999993</v>
          </cell>
          <cell r="IK470">
            <v>33701311.463600002</v>
          </cell>
          <cell r="IL470">
            <v>6024475.3698000005</v>
          </cell>
          <cell r="IM470">
            <v>8062107.0313999997</v>
          </cell>
          <cell r="IN470" t="str">
            <v>1971019,75</v>
          </cell>
          <cell r="IP470">
            <v>-31730291.713599999</v>
          </cell>
          <cell r="IQ470">
            <v>6.1994054500999998E-2</v>
          </cell>
          <cell r="IS470">
            <v>100</v>
          </cell>
          <cell r="IT470">
            <v>5</v>
          </cell>
          <cell r="IU470" t="str">
            <v>CORRECTIVE MAINTENANCE</v>
          </cell>
        </row>
        <row r="471">
          <cell r="A471" t="str">
            <v>PHILANDERSBRON PRIMARY</v>
          </cell>
          <cell r="B471" t="str">
            <v>GOVERNMENT SCHOOL</v>
          </cell>
          <cell r="C471" t="str">
            <v>NCPRP1808</v>
          </cell>
          <cell r="D471">
            <v>300041138</v>
          </cell>
          <cell r="E471" t="str">
            <v/>
          </cell>
          <cell r="F471" t="str">
            <v>ZF MGCAWU</v>
          </cell>
          <cell r="G471" t="str">
            <v>DAWID KRUIPER</v>
          </cell>
          <cell r="H471" t="str">
            <v>MIER</v>
          </cell>
          <cell r="I471" t="str">
            <v>MIER</v>
          </cell>
          <cell r="J471" t="str">
            <v>KERK STREET, MIER, 8811</v>
          </cell>
          <cell r="K471" t="str">
            <v>-26.814956</v>
          </cell>
          <cell r="L471" t="str">
            <v>20,093887</v>
          </cell>
          <cell r="M471">
            <v>1</v>
          </cell>
          <cell r="N471" t="str">
            <v>NL REED</v>
          </cell>
          <cell r="O471" t="str">
            <v>1</v>
          </cell>
          <cell r="P471" t="str">
            <v>DIRK  HERMANUS DU PLESSIS</v>
          </cell>
          <cell r="Q471" t="str">
            <v>0545310013</v>
          </cell>
          <cell r="R471" t="str">
            <v>0833006011</v>
          </cell>
          <cell r="S471" t="str">
            <v>PHILANDERSBRONPS@GMAIL.COM</v>
          </cell>
          <cell r="T471" t="str">
            <v>NO</v>
          </cell>
          <cell r="U471" t="str">
            <v>URBAN</v>
          </cell>
          <cell r="V471" t="str">
            <v>97</v>
          </cell>
          <cell r="W471" t="str">
            <v>1,6222</v>
          </cell>
          <cell r="X471">
            <v>2.8</v>
          </cell>
          <cell r="Y471" t="str">
            <v>-1,1778</v>
          </cell>
          <cell r="Z471">
            <v>1550</v>
          </cell>
          <cell r="AA471" t="str">
            <v>PERMANENT</v>
          </cell>
          <cell r="AB471" t="str">
            <v/>
          </cell>
          <cell r="AC471" t="str">
            <v/>
          </cell>
          <cell r="AD471" t="str">
            <v>PROVINCIAL</v>
          </cell>
          <cell r="AE471" t="str">
            <v/>
          </cell>
          <cell r="AF471" t="str">
            <v/>
          </cell>
          <cell r="AG471" t="str">
            <v>OPERATIONAL (LEARNERS AT THE SCHOOL)</v>
          </cell>
          <cell r="AH471" t="str">
            <v>PUBLIC</v>
          </cell>
          <cell r="AI471" t="str">
            <v>PUBLIC ORDINARY SCHOOL</v>
          </cell>
          <cell r="AJ471" t="str">
            <v xml:space="preserve">PRIMARY </v>
          </cell>
          <cell r="AK471">
            <v>251</v>
          </cell>
          <cell r="AL471" t="str">
            <v xml:space="preserve">SMALL PRIMARY </v>
          </cell>
          <cell r="AM471" t="str">
            <v xml:space="preserve">LEVEL 1 PRIMARY SCHOOL </v>
          </cell>
          <cell r="AN471" t="str">
            <v>GRADE R</v>
          </cell>
          <cell r="AO471" t="str">
            <v>GRADE 7</v>
          </cell>
          <cell r="AP471" t="str">
            <v>249</v>
          </cell>
          <cell r="AQ471">
            <v>255</v>
          </cell>
          <cell r="AR471">
            <v>207</v>
          </cell>
          <cell r="AS471">
            <v>230</v>
          </cell>
          <cell r="AT471">
            <v>238</v>
          </cell>
          <cell r="AU471">
            <v>234</v>
          </cell>
          <cell r="AV471">
            <v>230</v>
          </cell>
          <cell r="AW471">
            <v>216</v>
          </cell>
          <cell r="AX471">
            <v>245</v>
          </cell>
          <cell r="AY471">
            <v>232</v>
          </cell>
          <cell r="AZ471">
            <v>227</v>
          </cell>
          <cell r="BA471">
            <v>252</v>
          </cell>
          <cell r="BB471">
            <v>252</v>
          </cell>
          <cell r="BC471">
            <v>251</v>
          </cell>
          <cell r="BK471" t="str">
            <v>C3</v>
          </cell>
          <cell r="BL471" t="str">
            <v>C3</v>
          </cell>
          <cell r="BM471" t="str">
            <v>C3</v>
          </cell>
          <cell r="CW471" t="str">
            <v>Flush toilet (municipal)</v>
          </cell>
          <cell r="DO471" t="str">
            <v>491,83</v>
          </cell>
          <cell r="DP471" t="str">
            <v>HIGH SECURITY</v>
          </cell>
          <cell r="EH471">
            <v>7</v>
          </cell>
          <cell r="EM471" t="str">
            <v/>
          </cell>
          <cell r="EN471" t="str">
            <v/>
          </cell>
          <cell r="EO471" t="str">
            <v/>
          </cell>
          <cell r="EP471" t="str">
            <v/>
          </cell>
          <cell r="EQ471" t="str">
            <v/>
          </cell>
          <cell r="FH471" t="str">
            <v/>
          </cell>
          <cell r="FI471" t="str">
            <v/>
          </cell>
          <cell r="FP471">
            <v>0</v>
          </cell>
          <cell r="FR471">
            <v>0</v>
          </cell>
          <cell r="FT471">
            <v>0</v>
          </cell>
          <cell r="FV471">
            <v>0</v>
          </cell>
          <cell r="FW471">
            <v>0</v>
          </cell>
          <cell r="GA471" t="str">
            <v/>
          </cell>
          <cell r="GC471" t="str">
            <v>Yes</v>
          </cell>
          <cell r="GD471">
            <v>0</v>
          </cell>
          <cell r="GE471">
            <v>0</v>
          </cell>
          <cell r="GF471">
            <v>0</v>
          </cell>
          <cell r="GG471" t="str">
            <v>0</v>
          </cell>
          <cell r="GH471" t="str">
            <v>0</v>
          </cell>
          <cell r="GI471" t="str">
            <v>Borehole/Well on site, Municipal/Communal</v>
          </cell>
          <cell r="GJ471" t="str">
            <v>Less than 25%</v>
          </cell>
          <cell r="GK471" t="str">
            <v>YES</v>
          </cell>
          <cell r="GL471">
            <v>2</v>
          </cell>
          <cell r="GM471">
            <v>7500</v>
          </cell>
          <cell r="GN471" t="str">
            <v>1 x 5kl 1 x 2.5kl</v>
          </cell>
          <cell r="GR471" t="str">
            <v>Reticulated for drinking purposes, Reticulated for water borne sewerage system, Reticulated for watering of sport fields and gardens</v>
          </cell>
          <cell r="GS471" t="str">
            <v>Less than 100% needed</v>
          </cell>
          <cell r="GT471" t="str">
            <v/>
          </cell>
          <cell r="GU471">
            <v>21</v>
          </cell>
          <cell r="GV471">
            <v>12</v>
          </cell>
          <cell r="GW471">
            <v>9</v>
          </cell>
          <cell r="GX471">
            <v>0</v>
          </cell>
          <cell r="GY471" t="str">
            <v>3</v>
          </cell>
          <cell r="GZ471">
            <v>8</v>
          </cell>
          <cell r="HA471">
            <v>5</v>
          </cell>
          <cell r="HB471">
            <v>0.625</v>
          </cell>
          <cell r="HC471">
            <v>0</v>
          </cell>
          <cell r="HD471">
            <v>1</v>
          </cell>
          <cell r="HE471" t="str">
            <v>0</v>
          </cell>
          <cell r="HF471">
            <v>0</v>
          </cell>
          <cell r="HG471" t="str">
            <v>0</v>
          </cell>
          <cell r="HH471">
            <v>0</v>
          </cell>
          <cell r="HI471">
            <v>0</v>
          </cell>
          <cell r="HJ471">
            <v>0</v>
          </cell>
          <cell r="HK471">
            <v>0</v>
          </cell>
          <cell r="HL471">
            <v>1</v>
          </cell>
          <cell r="HM471">
            <v>1</v>
          </cell>
          <cell r="HN471">
            <v>0</v>
          </cell>
          <cell r="HO471" t="str">
            <v>0</v>
          </cell>
          <cell r="HP471">
            <v>0</v>
          </cell>
          <cell r="HQ471" t="str">
            <v>0</v>
          </cell>
          <cell r="HR471">
            <v>6</v>
          </cell>
          <cell r="HS471">
            <v>6</v>
          </cell>
          <cell r="HT471">
            <v>8</v>
          </cell>
          <cell r="HU471">
            <v>4</v>
          </cell>
          <cell r="HW471">
            <v>0</v>
          </cell>
          <cell r="HX471">
            <v>1</v>
          </cell>
          <cell r="HY471" t="str">
            <v>1</v>
          </cell>
          <cell r="HZ471" t="str">
            <v>0</v>
          </cell>
          <cell r="IA471">
            <v>8</v>
          </cell>
          <cell r="IB471">
            <v>8</v>
          </cell>
          <cell r="IC471">
            <v>3</v>
          </cell>
          <cell r="ID471">
            <v>3</v>
          </cell>
          <cell r="IE471">
            <v>1</v>
          </cell>
          <cell r="IF471">
            <v>0</v>
          </cell>
          <cell r="IG471">
            <v>253117.43</v>
          </cell>
          <cell r="IH471" t="str">
            <v>25358226,37</v>
          </cell>
          <cell r="II471" t="str">
            <v>1994</v>
          </cell>
          <cell r="IJ471">
            <v>8763383.9279999994</v>
          </cell>
          <cell r="IK471">
            <v>26879719.952199999</v>
          </cell>
          <cell r="IL471">
            <v>1159646.4976999999</v>
          </cell>
          <cell r="IM471">
            <v>1551868.6041000001</v>
          </cell>
          <cell r="IN471" t="str">
            <v>253117,43</v>
          </cell>
          <cell r="IP471">
            <v>-26626602.5222</v>
          </cell>
          <cell r="IQ471">
            <v>9.9816693320000007E-3</v>
          </cell>
          <cell r="IS471">
            <v>100</v>
          </cell>
          <cell r="IT471">
            <v>5</v>
          </cell>
          <cell r="IU471" t="str">
            <v>PREVENTATIVE MAINTENANCE</v>
          </cell>
        </row>
        <row r="472">
          <cell r="A472" t="str">
            <v>PHILIPSTOWN PRIMARY SCHOOL</v>
          </cell>
          <cell r="B472" t="str">
            <v>GOVERNMENT SCHOOL</v>
          </cell>
          <cell r="C472" t="str">
            <v>NCPRP1143, 1141</v>
          </cell>
          <cell r="D472">
            <v>300021305</v>
          </cell>
          <cell r="E472" t="str">
            <v/>
          </cell>
          <cell r="F472" t="str">
            <v>PIXLEY KA SEME</v>
          </cell>
          <cell r="G472" t="str">
            <v>RENOSTERBERG</v>
          </cell>
          <cell r="H472" t="str">
            <v>PHILIPSTOWN</v>
          </cell>
          <cell r="I472" t="str">
            <v>LUKHANYISWENI</v>
          </cell>
          <cell r="J472" t="str">
            <v>MATHANZIMA STREET, LUKHANYISWENI, PHILLIPSTOWN</v>
          </cell>
          <cell r="K472" t="str">
            <v>-30.420050</v>
          </cell>
          <cell r="L472" t="str">
            <v>24,463003</v>
          </cell>
          <cell r="M472">
            <v>1</v>
          </cell>
          <cell r="N472" t="str">
            <v>VV MANONA</v>
          </cell>
          <cell r="O472" t="str">
            <v>1</v>
          </cell>
          <cell r="P472" t="str">
            <v>.</v>
          </cell>
          <cell r="Q472" t="str">
            <v>0632557763</v>
          </cell>
          <cell r="R472" t="str">
            <v>0727749948</v>
          </cell>
          <cell r="S472" t="str">
            <v>PHILIPSTOWNPRIMARY@GMAIL.COM</v>
          </cell>
          <cell r="T472" t="str">
            <v>TBD</v>
          </cell>
          <cell r="U472" t="str">
            <v>URBAN</v>
          </cell>
          <cell r="V472" t="str">
            <v>847</v>
          </cell>
          <cell r="W472" t="str">
            <v>3,6477</v>
          </cell>
          <cell r="X472">
            <v>2.8</v>
          </cell>
          <cell r="Y472" t="str">
            <v>0,8477</v>
          </cell>
          <cell r="AA472" t="str">
            <v>PERMANENT</v>
          </cell>
          <cell r="AB472" t="str">
            <v/>
          </cell>
          <cell r="AD472" t="str">
            <v>PROVINCIAL</v>
          </cell>
          <cell r="AE472" t="str">
            <v/>
          </cell>
          <cell r="AF472" t="str">
            <v/>
          </cell>
          <cell r="AG472" t="str">
            <v>OPERATIONAL (LEARNERS AT THE SCHOOL)</v>
          </cell>
          <cell r="AH472" t="str">
            <v>PUBLIC</v>
          </cell>
          <cell r="AI472" t="str">
            <v>PUBLIC ORDINARY SCHOOL</v>
          </cell>
          <cell r="AJ472" t="str">
            <v xml:space="preserve">PRIMARY </v>
          </cell>
          <cell r="AK472">
            <v>126</v>
          </cell>
          <cell r="AL472" t="str">
            <v xml:space="preserve">MICRO PRIMARY </v>
          </cell>
          <cell r="AM472" t="str">
            <v xml:space="preserve">LEVEL 0 PRIMARY SCHOOL </v>
          </cell>
          <cell r="AN472" t="str">
            <v>GRADE R</v>
          </cell>
          <cell r="AO472" t="str">
            <v>GRADE 7</v>
          </cell>
          <cell r="AP472" t="str">
            <v>101</v>
          </cell>
          <cell r="AQ472">
            <v>103</v>
          </cell>
          <cell r="AR472">
            <v>124</v>
          </cell>
          <cell r="AS472">
            <v>126</v>
          </cell>
          <cell r="AT472">
            <v>129</v>
          </cell>
          <cell r="AU472">
            <v>111</v>
          </cell>
          <cell r="AV472">
            <v>111</v>
          </cell>
          <cell r="AW472">
            <v>130</v>
          </cell>
          <cell r="AX472">
            <v>163</v>
          </cell>
          <cell r="AY472">
            <v>116</v>
          </cell>
          <cell r="AZ472">
            <v>107</v>
          </cell>
          <cell r="BA472">
            <v>108</v>
          </cell>
          <cell r="BB472">
            <v>122</v>
          </cell>
          <cell r="BC472">
            <v>126</v>
          </cell>
          <cell r="BK472" t="str">
            <v>C3</v>
          </cell>
          <cell r="BL472" t="str">
            <v>C2</v>
          </cell>
          <cell r="BM472" t="str">
            <v>C2</v>
          </cell>
          <cell r="CW472" t="str">
            <v>Flush toilet (municipal)</v>
          </cell>
          <cell r="DO472" t="str">
            <v>743</v>
          </cell>
          <cell r="DP472" t="str">
            <v xml:space="preserve"> </v>
          </cell>
          <cell r="EM472" t="str">
            <v/>
          </cell>
          <cell r="EN472" t="str">
            <v/>
          </cell>
          <cell r="EO472" t="str">
            <v/>
          </cell>
          <cell r="EP472" t="str">
            <v/>
          </cell>
          <cell r="EQ472" t="str">
            <v/>
          </cell>
          <cell r="FG472" t="str">
            <v>INAPPROPRIATE STRUCTURES</v>
          </cell>
          <cell r="FH472" t="str">
            <v>25% REPLACEMENT - WOOD</v>
          </cell>
          <cell r="FI472" t="str">
            <v/>
          </cell>
          <cell r="FO472" t="str">
            <v>REPLACE ASBESTOS STRUCTURES</v>
          </cell>
          <cell r="FP472">
            <v>6731103.8799000001</v>
          </cell>
          <cell r="FR472">
            <v>6731103.8799000001</v>
          </cell>
          <cell r="FT472">
            <v>6731103.8799000001</v>
          </cell>
          <cell r="FV472">
            <v>6731103.8799000001</v>
          </cell>
          <cell r="FW472">
            <v>26924415.5196</v>
          </cell>
          <cell r="GB472">
            <v>12892305.615</v>
          </cell>
          <cell r="GC472" t="str">
            <v>Yes</v>
          </cell>
          <cell r="GD472">
            <v>4</v>
          </cell>
          <cell r="GE472">
            <v>29</v>
          </cell>
          <cell r="GF472">
            <v>0</v>
          </cell>
          <cell r="GG472" t="str">
            <v>0</v>
          </cell>
          <cell r="GH472" t="str">
            <v>0</v>
          </cell>
          <cell r="GI472" t="str">
            <v>Municipal/Communal</v>
          </cell>
          <cell r="GJ472" t="str">
            <v>Less than 100%</v>
          </cell>
          <cell r="GK472" t="str">
            <v>YES</v>
          </cell>
          <cell r="GL472">
            <v>1</v>
          </cell>
          <cell r="GM472">
            <v>5000</v>
          </cell>
          <cell r="GN472" t="str">
            <v>1 x 5kl</v>
          </cell>
          <cell r="GR472" t="str">
            <v>Reticulated for drinking purposes, Reticulated for vegetable garden, Reticulated for water borne sewerage system</v>
          </cell>
          <cell r="GS472" t="str">
            <v>Not needed</v>
          </cell>
          <cell r="GT472" t="str">
            <v/>
          </cell>
          <cell r="GU472">
            <v>16</v>
          </cell>
          <cell r="GV472">
            <v>6</v>
          </cell>
          <cell r="GW472">
            <v>10</v>
          </cell>
          <cell r="GX472">
            <v>0</v>
          </cell>
          <cell r="GY472" t="str">
            <v>5</v>
          </cell>
          <cell r="GZ472">
            <v>5</v>
          </cell>
          <cell r="HA472">
            <v>3</v>
          </cell>
          <cell r="HB472">
            <v>0.6</v>
          </cell>
          <cell r="HC472">
            <v>0</v>
          </cell>
          <cell r="HD472">
            <v>1</v>
          </cell>
          <cell r="HE472" t="str">
            <v>1</v>
          </cell>
          <cell r="HF472">
            <v>0</v>
          </cell>
          <cell r="HG472" t="str">
            <v>0</v>
          </cell>
          <cell r="HH472">
            <v>0</v>
          </cell>
          <cell r="HI472">
            <v>0</v>
          </cell>
          <cell r="HJ472">
            <v>0</v>
          </cell>
          <cell r="HK472">
            <v>0</v>
          </cell>
          <cell r="HL472">
            <v>0</v>
          </cell>
          <cell r="HM472">
            <v>0</v>
          </cell>
          <cell r="HN472">
            <v>0</v>
          </cell>
          <cell r="HO472" t="str">
            <v>0</v>
          </cell>
          <cell r="HP472">
            <v>0</v>
          </cell>
          <cell r="HQ472" t="str">
            <v>0</v>
          </cell>
          <cell r="HR472">
            <v>3</v>
          </cell>
          <cell r="HS472">
            <v>3</v>
          </cell>
          <cell r="HT472">
            <v>5</v>
          </cell>
          <cell r="HU472">
            <v>2</v>
          </cell>
          <cell r="HW472">
            <v>0</v>
          </cell>
          <cell r="HX472">
            <v>1</v>
          </cell>
          <cell r="HY472" t="str">
            <v>1</v>
          </cell>
          <cell r="HZ472" t="str">
            <v>8</v>
          </cell>
          <cell r="IA472">
            <v>7</v>
          </cell>
          <cell r="IB472">
            <v>0</v>
          </cell>
          <cell r="IC472">
            <v>0</v>
          </cell>
          <cell r="ID472">
            <v>1</v>
          </cell>
          <cell r="IE472">
            <v>1</v>
          </cell>
          <cell r="IF472">
            <v>0</v>
          </cell>
          <cell r="IG472">
            <v>3758.29</v>
          </cell>
          <cell r="IH472" t="str">
            <v>5893035,13</v>
          </cell>
          <cell r="II472" t="str">
            <v>1968</v>
          </cell>
          <cell r="IJ472">
            <v>6497022.4677999998</v>
          </cell>
          <cell r="IK472">
            <v>12320547.1921</v>
          </cell>
          <cell r="IL472">
            <v>12320547.1921</v>
          </cell>
          <cell r="IM472">
            <v>16487671.3824</v>
          </cell>
          <cell r="IN472" t="str">
            <v>424,36</v>
          </cell>
          <cell r="IP472">
            <v>-12320122.8321</v>
          </cell>
          <cell r="IQ472">
            <v>1.4060799999999999E-4</v>
          </cell>
          <cell r="IS472">
            <v>100</v>
          </cell>
          <cell r="IT472">
            <v>5</v>
          </cell>
          <cell r="IU472" t="str">
            <v>FEASIBILITY STUDY</v>
          </cell>
        </row>
        <row r="473">
          <cell r="A473" t="str">
            <v>PHILIPVALE PRIMÊRE SKOOL</v>
          </cell>
          <cell r="B473" t="str">
            <v>GOVERNMENT SCHOOL</v>
          </cell>
          <cell r="C473" t="str">
            <v>NCPRP1143</v>
          </cell>
          <cell r="D473">
            <v>300021306</v>
          </cell>
          <cell r="E473" t="str">
            <v/>
          </cell>
          <cell r="F473" t="str">
            <v>PIXLEY KA SEME</v>
          </cell>
          <cell r="G473" t="str">
            <v>RENOSTERBERG</v>
          </cell>
          <cell r="H473" t="str">
            <v>PHILLIPTOWN</v>
          </cell>
          <cell r="I473" t="str">
            <v>PHILIPVALE</v>
          </cell>
          <cell r="J473" t="str">
            <v>3RD STREET, PHILLIPSTOWN, 8795</v>
          </cell>
          <cell r="K473" t="str">
            <v>-30.43208</v>
          </cell>
          <cell r="L473" t="str">
            <v>24.46847</v>
          </cell>
          <cell r="M473">
            <v>1</v>
          </cell>
          <cell r="N473" t="str">
            <v>VV MANONA</v>
          </cell>
          <cell r="O473" t="str">
            <v>2</v>
          </cell>
          <cell r="P473" t="str">
            <v>ANTHONY PATRICK MOCKSON</v>
          </cell>
          <cell r="Q473" t="str">
            <v>0536314159</v>
          </cell>
          <cell r="R473" t="str">
            <v>0844877141</v>
          </cell>
          <cell r="S473" t="str">
            <v>PHILIPVALEPRIM@GMAIL.COM</v>
          </cell>
          <cell r="T473" t="str">
            <v>NO</v>
          </cell>
          <cell r="U473" t="str">
            <v>URBAN</v>
          </cell>
          <cell r="V473" t="str">
            <v>770</v>
          </cell>
          <cell r="W473" t="str">
            <v>1,4939</v>
          </cell>
          <cell r="X473">
            <v>2.8</v>
          </cell>
          <cell r="Y473" t="str">
            <v>-1,3061</v>
          </cell>
          <cell r="Z473">
            <v>1887.25</v>
          </cell>
          <cell r="AA473" t="str">
            <v>PERMANENT</v>
          </cell>
          <cell r="AB473" t="str">
            <v/>
          </cell>
          <cell r="AD473" t="str">
            <v>PROVINCIAL</v>
          </cell>
          <cell r="AE473" t="str">
            <v/>
          </cell>
          <cell r="AF473" t="str">
            <v/>
          </cell>
          <cell r="AG473" t="str">
            <v>OPERATIONAL (LEARNERS AT THE SCHOOL)</v>
          </cell>
          <cell r="AH473" t="str">
            <v>PUBLIC</v>
          </cell>
          <cell r="AI473" t="str">
            <v>PUBLIC ORDINARY SCHOOL</v>
          </cell>
          <cell r="AJ473" t="str">
            <v xml:space="preserve">PRIMARY </v>
          </cell>
          <cell r="AK473">
            <v>612</v>
          </cell>
          <cell r="AL473" t="str">
            <v xml:space="preserve">MEDIUM PRIMARY </v>
          </cell>
          <cell r="AM473" t="str">
            <v xml:space="preserve">LEVEL 3 PRIMARY SCHOOL </v>
          </cell>
          <cell r="AN473" t="str">
            <v>GRADE R</v>
          </cell>
          <cell r="AO473" t="str">
            <v>GRADE 7</v>
          </cell>
          <cell r="AP473" t="str">
            <v>529</v>
          </cell>
          <cell r="AQ473">
            <v>552</v>
          </cell>
          <cell r="AR473">
            <v>556</v>
          </cell>
          <cell r="AS473">
            <v>607</v>
          </cell>
          <cell r="AT473">
            <v>623</v>
          </cell>
          <cell r="AU473">
            <v>637</v>
          </cell>
          <cell r="AV473">
            <v>627</v>
          </cell>
          <cell r="AW473">
            <v>628</v>
          </cell>
          <cell r="AX473">
            <v>732</v>
          </cell>
          <cell r="AY473">
            <v>652</v>
          </cell>
          <cell r="AZ473">
            <v>605</v>
          </cell>
          <cell r="BA473">
            <v>654</v>
          </cell>
          <cell r="BB473">
            <v>610</v>
          </cell>
          <cell r="BC473">
            <v>612</v>
          </cell>
          <cell r="BE473">
            <v>0</v>
          </cell>
          <cell r="BK473" t="str">
            <v>C4</v>
          </cell>
          <cell r="BL473" t="str">
            <v>C4</v>
          </cell>
          <cell r="BM473" t="str">
            <v>C4</v>
          </cell>
          <cell r="CW473" t="str">
            <v>Flush toilet (septic tank)</v>
          </cell>
          <cell r="DO473" t="str">
            <v>671,79</v>
          </cell>
          <cell r="DP473" t="str">
            <v>RAZOR WIRE FENCE</v>
          </cell>
          <cell r="EM473" t="str">
            <v>YES</v>
          </cell>
          <cell r="EN473" t="str">
            <v/>
          </cell>
          <cell r="EO473" t="str">
            <v/>
          </cell>
          <cell r="EP473" t="str">
            <v/>
          </cell>
          <cell r="EQ473" t="str">
            <v/>
          </cell>
          <cell r="FI473" t="str">
            <v>NEED DOUBLE ECD</v>
          </cell>
          <cell r="FP473">
            <v>76680702.780000001</v>
          </cell>
          <cell r="FR473">
            <v>76680702.780000001</v>
          </cell>
          <cell r="FT473">
            <v>76680702.780000001</v>
          </cell>
          <cell r="FV473">
            <v>76680702.780000001</v>
          </cell>
          <cell r="FW473">
            <v>306722811.12</v>
          </cell>
          <cell r="GA473" t="str">
            <v>REPLACEMENT PROJECT COMPLETED @ R76 680 703</v>
          </cell>
          <cell r="GB473">
            <v>76680703</v>
          </cell>
          <cell r="GC473" t="str">
            <v>No</v>
          </cell>
          <cell r="GD473">
            <v>0</v>
          </cell>
          <cell r="GE473">
            <v>0</v>
          </cell>
          <cell r="GF473">
            <v>0</v>
          </cell>
          <cell r="GG473" t="str">
            <v>0</v>
          </cell>
          <cell r="GH473" t="str">
            <v>0</v>
          </cell>
          <cell r="GI473" t="str">
            <v>Municipal Yard Supply</v>
          </cell>
          <cell r="GJ473" t="str">
            <v>Less than 50%</v>
          </cell>
          <cell r="GK473" t="str">
            <v>NO</v>
          </cell>
          <cell r="GL473">
            <v>0</v>
          </cell>
          <cell r="GR473" t="str">
            <v>Reticulated for drinking purposes</v>
          </cell>
          <cell r="GS473" t="str">
            <v>Less than 50% needed</v>
          </cell>
          <cell r="GT473" t="str">
            <v/>
          </cell>
          <cell r="GU473">
            <v>24</v>
          </cell>
          <cell r="GV473">
            <v>20</v>
          </cell>
          <cell r="GW473">
            <v>4</v>
          </cell>
          <cell r="GX473">
            <v>1</v>
          </cell>
          <cell r="GY473" t="str">
            <v>0</v>
          </cell>
          <cell r="GZ473">
            <v>13</v>
          </cell>
          <cell r="HA473">
            <v>13</v>
          </cell>
          <cell r="HB473">
            <v>1</v>
          </cell>
          <cell r="HC473">
            <v>0</v>
          </cell>
          <cell r="HD473">
            <v>1</v>
          </cell>
          <cell r="HE473" t="str">
            <v>1</v>
          </cell>
          <cell r="HF473">
            <v>1</v>
          </cell>
          <cell r="HG473" t="str">
            <v>1</v>
          </cell>
          <cell r="HH473">
            <v>1</v>
          </cell>
          <cell r="HI473">
            <v>0</v>
          </cell>
          <cell r="HJ473">
            <v>0</v>
          </cell>
          <cell r="HK473">
            <v>0</v>
          </cell>
          <cell r="HL473">
            <v>1</v>
          </cell>
          <cell r="HM473">
            <v>1</v>
          </cell>
          <cell r="HN473">
            <v>1</v>
          </cell>
          <cell r="HO473" t="str">
            <v>1</v>
          </cell>
          <cell r="HP473">
            <v>1</v>
          </cell>
          <cell r="HQ473" t="str">
            <v>0</v>
          </cell>
          <cell r="HR473">
            <v>6</v>
          </cell>
          <cell r="HS473">
            <v>6</v>
          </cell>
          <cell r="HT473">
            <v>14</v>
          </cell>
          <cell r="HU473">
            <v>10</v>
          </cell>
          <cell r="HW473">
            <v>0</v>
          </cell>
          <cell r="HX473">
            <v>1</v>
          </cell>
          <cell r="HY473" t="str">
            <v>1</v>
          </cell>
          <cell r="HZ473" t="str">
            <v>0</v>
          </cell>
          <cell r="IA473">
            <v>19</v>
          </cell>
          <cell r="IB473">
            <v>19</v>
          </cell>
          <cell r="IC473">
            <v>0</v>
          </cell>
          <cell r="ID473">
            <v>0</v>
          </cell>
          <cell r="IE473">
            <v>1</v>
          </cell>
          <cell r="IF473">
            <v>1</v>
          </cell>
          <cell r="IG473">
            <v>564.6</v>
          </cell>
          <cell r="IH473" t="str">
            <v>1646052,42</v>
          </cell>
          <cell r="II473" t="str">
            <v>2017</v>
          </cell>
          <cell r="IJ473">
            <v>31917188.479899999</v>
          </cell>
          <cell r="IK473">
            <v>40329104.349399999</v>
          </cell>
          <cell r="IL473">
            <v>243449.73360000001</v>
          </cell>
          <cell r="IM473">
            <v>325790.66029999999</v>
          </cell>
          <cell r="IN473" t="str">
            <v>564,6</v>
          </cell>
          <cell r="IP473">
            <v>-40328539.749399997</v>
          </cell>
          <cell r="IQ473">
            <v>3.4299999999999999E-4</v>
          </cell>
          <cell r="IS473">
            <v>100</v>
          </cell>
          <cell r="IT473">
            <v>5</v>
          </cell>
          <cell r="IU473" t="str">
            <v>PREVENTATIVE MAINTENANCE</v>
          </cell>
        </row>
        <row r="474">
          <cell r="A474" t="str">
            <v>PHILLIPSTOWN HOËRSKOOL</v>
          </cell>
          <cell r="B474" t="str">
            <v>GOVERNMENT SCHOOL</v>
          </cell>
          <cell r="C474" t="str">
            <v>NCPRP1188, 1506, 1507, 1160, 1165, 1168, 1172, 1174, 1179, 1184, 1152</v>
          </cell>
          <cell r="D474">
            <v>300021208</v>
          </cell>
          <cell r="E474" t="str">
            <v/>
          </cell>
          <cell r="F474" t="str">
            <v>PIXLEY KA SEME</v>
          </cell>
          <cell r="G474" t="str">
            <v>RENOSTERBERG</v>
          </cell>
          <cell r="H474" t="str">
            <v>PHILLIPSTOWN</v>
          </cell>
          <cell r="I474" t="str">
            <v>PHILIPSTOWN</v>
          </cell>
          <cell r="J474" t="str">
            <v>58 SHORT STREET, PHILIPSTOWN</v>
          </cell>
          <cell r="K474" t="str">
            <v>-30.43755</v>
          </cell>
          <cell r="L474" t="str">
            <v>24.46786</v>
          </cell>
          <cell r="M474">
            <v>1</v>
          </cell>
          <cell r="N474" t="str">
            <v>VV MANONA</v>
          </cell>
          <cell r="O474" t="str">
            <v>1</v>
          </cell>
          <cell r="S474" t="str">
            <v>PHILIPSTOWNHIGH2@GMAIL.COM</v>
          </cell>
          <cell r="T474" t="str">
            <v>TBD</v>
          </cell>
          <cell r="U474" t="str">
            <v>URBAN</v>
          </cell>
          <cell r="V474" t="str">
            <v>1252</v>
          </cell>
          <cell r="W474" t="str">
            <v>8,1675</v>
          </cell>
          <cell r="X474">
            <v>4.8</v>
          </cell>
          <cell r="Y474" t="str">
            <v>3,3675</v>
          </cell>
          <cell r="AA474" t="str">
            <v>PERMANENT</v>
          </cell>
          <cell r="AB474" t="str">
            <v/>
          </cell>
          <cell r="AC474" t="str">
            <v/>
          </cell>
          <cell r="AD474" t="str">
            <v>PROVINCIAL</v>
          </cell>
          <cell r="AE474" t="str">
            <v/>
          </cell>
          <cell r="AF474" t="str">
            <v/>
          </cell>
          <cell r="AG474" t="str">
            <v>OPERATIONAL (LEARNERS AT THE SCHOOL)</v>
          </cell>
          <cell r="AH474" t="str">
            <v>PUBLIC</v>
          </cell>
          <cell r="AI474" t="str">
            <v>PUBLIC ORDINARY SCHOOL</v>
          </cell>
          <cell r="AJ474" t="str">
            <v xml:space="preserve">SECONDARY </v>
          </cell>
          <cell r="AK474">
            <v>227</v>
          </cell>
          <cell r="AL474" t="str">
            <v xml:space="preserve">SMALL SECONDARY </v>
          </cell>
          <cell r="AM474" t="str">
            <v xml:space="preserve">LEVEL 2 SECONDARY SCHOOL </v>
          </cell>
          <cell r="AN474" t="str">
            <v>GRADE 8</v>
          </cell>
          <cell r="AO474" t="str">
            <v>GRADE 12</v>
          </cell>
          <cell r="AP474" t="str">
            <v>288</v>
          </cell>
          <cell r="AQ474">
            <v>253</v>
          </cell>
          <cell r="AR474">
            <v>254</v>
          </cell>
          <cell r="AS474">
            <v>245</v>
          </cell>
          <cell r="AT474">
            <v>208</v>
          </cell>
          <cell r="AU474">
            <v>207</v>
          </cell>
          <cell r="AV474">
            <v>217</v>
          </cell>
          <cell r="AW474">
            <v>250</v>
          </cell>
          <cell r="AX474">
            <v>224</v>
          </cell>
          <cell r="AY474">
            <v>244</v>
          </cell>
          <cell r="AZ474">
            <v>237</v>
          </cell>
          <cell r="BA474">
            <v>259</v>
          </cell>
          <cell r="BB474">
            <v>251</v>
          </cell>
          <cell r="BC474">
            <v>227</v>
          </cell>
          <cell r="BE474">
            <v>0</v>
          </cell>
          <cell r="BK474" t="str">
            <v>C3</v>
          </cell>
          <cell r="BL474" t="str">
            <v>C3</v>
          </cell>
          <cell r="BM474" t="str">
            <v>C3</v>
          </cell>
          <cell r="CW474" t="str">
            <v>Flush toilet (municipal)</v>
          </cell>
          <cell r="DO474" t="str">
            <v>1363,53</v>
          </cell>
          <cell r="DP474" t="str">
            <v xml:space="preserve"> </v>
          </cell>
          <cell r="EM474" t="str">
            <v>YES</v>
          </cell>
          <cell r="EN474" t="str">
            <v/>
          </cell>
          <cell r="EO474" t="str">
            <v/>
          </cell>
          <cell r="EP474" t="str">
            <v/>
          </cell>
          <cell r="EQ474" t="str">
            <v/>
          </cell>
          <cell r="FH474" t="str">
            <v/>
          </cell>
          <cell r="FI474" t="str">
            <v/>
          </cell>
          <cell r="FP474">
            <v>0</v>
          </cell>
          <cell r="FR474">
            <v>0</v>
          </cell>
          <cell r="FT474">
            <v>0</v>
          </cell>
          <cell r="FV474">
            <v>0</v>
          </cell>
          <cell r="FW474">
            <v>0</v>
          </cell>
          <cell r="GA474" t="str">
            <v/>
          </cell>
          <cell r="GC474" t="str">
            <v>Yes</v>
          </cell>
          <cell r="GD474">
            <v>1</v>
          </cell>
          <cell r="GE474">
            <v>5</v>
          </cell>
          <cell r="GF474">
            <v>0</v>
          </cell>
          <cell r="GG474" t="str">
            <v>1</v>
          </cell>
          <cell r="GH474" t="str">
            <v>0</v>
          </cell>
          <cell r="GI474" t="str">
            <v>Municipal Yard Supply</v>
          </cell>
          <cell r="GJ474" t="str">
            <v>Less than 75%</v>
          </cell>
          <cell r="GK474" t="str">
            <v>NO</v>
          </cell>
          <cell r="GL474">
            <v>0</v>
          </cell>
          <cell r="GR474" t="str">
            <v>Reticulated for drinking purposes</v>
          </cell>
          <cell r="GS474" t="str">
            <v>Less than 25% needed</v>
          </cell>
          <cell r="GT474" t="str">
            <v/>
          </cell>
          <cell r="GU474">
            <v>11</v>
          </cell>
          <cell r="GV474">
            <v>12</v>
          </cell>
          <cell r="GW474">
            <v>-1</v>
          </cell>
          <cell r="GX474">
            <v>0.25</v>
          </cell>
          <cell r="GY474" t="str">
            <v>2</v>
          </cell>
          <cell r="GZ474">
            <v>5</v>
          </cell>
          <cell r="HA474">
            <v>3</v>
          </cell>
          <cell r="HB474">
            <v>0.6</v>
          </cell>
          <cell r="HC474">
            <v>0</v>
          </cell>
          <cell r="HD474">
            <v>1</v>
          </cell>
          <cell r="HE474" t="str">
            <v>0</v>
          </cell>
          <cell r="HF474">
            <v>0</v>
          </cell>
          <cell r="HG474" t="str">
            <v>0</v>
          </cell>
          <cell r="HH474">
            <v>1</v>
          </cell>
          <cell r="HI474">
            <v>1</v>
          </cell>
          <cell r="HJ474">
            <v>0</v>
          </cell>
          <cell r="HK474">
            <v>0</v>
          </cell>
          <cell r="HL474">
            <v>1</v>
          </cell>
          <cell r="HM474">
            <v>1</v>
          </cell>
          <cell r="HN474">
            <v>1</v>
          </cell>
          <cell r="HO474" t="str">
            <v>1</v>
          </cell>
          <cell r="HP474">
            <v>1</v>
          </cell>
          <cell r="HQ474" t="str">
            <v>0</v>
          </cell>
          <cell r="HR474">
            <v>5</v>
          </cell>
          <cell r="HS474">
            <v>5</v>
          </cell>
          <cell r="HT474">
            <v>8</v>
          </cell>
          <cell r="HU474">
            <v>3</v>
          </cell>
          <cell r="HW474">
            <v>0</v>
          </cell>
          <cell r="HX474">
            <v>1</v>
          </cell>
          <cell r="HY474" t="str">
            <v>1</v>
          </cell>
          <cell r="HZ474" t="str">
            <v>11</v>
          </cell>
          <cell r="IA474">
            <v>10</v>
          </cell>
          <cell r="IB474">
            <v>0</v>
          </cell>
          <cell r="IC474">
            <v>5</v>
          </cell>
          <cell r="ID474">
            <v>5</v>
          </cell>
          <cell r="IE474">
            <v>1</v>
          </cell>
          <cell r="IF474">
            <v>0</v>
          </cell>
          <cell r="IG474">
            <v>1022826.66</v>
          </cell>
          <cell r="IH474" t="str">
            <v>20273437,74</v>
          </cell>
          <cell r="II474" t="str">
            <v>1964</v>
          </cell>
          <cell r="IJ474">
            <v>10576473.095799999</v>
          </cell>
          <cell r="IK474">
            <v>21426880.0042</v>
          </cell>
          <cell r="IL474">
            <v>7836748.5016999999</v>
          </cell>
          <cell r="IM474">
            <v>10487337.290100001</v>
          </cell>
          <cell r="IN474" t="str">
            <v>384476,09</v>
          </cell>
          <cell r="IP474">
            <v>-21042403.9142</v>
          </cell>
          <cell r="IQ474">
            <v>1.9020251702000002E-2</v>
          </cell>
          <cell r="IS474">
            <v>100</v>
          </cell>
          <cell r="IT474">
            <v>5</v>
          </cell>
          <cell r="IU474" t="str">
            <v>FEASIBILITY STUDY</v>
          </cell>
        </row>
        <row r="475">
          <cell r="A475" t="str">
            <v>PITSO JANTJIE SECONDARY SCHOOL</v>
          </cell>
          <cell r="B475" t="str">
            <v>GOVERNMENT SCHOOL</v>
          </cell>
          <cell r="C475" t="str">
            <v>NCPRP0086</v>
          </cell>
          <cell r="D475">
            <v>300101655</v>
          </cell>
          <cell r="E475" t="str">
            <v/>
          </cell>
          <cell r="F475" t="str">
            <v>JOHN TAOLO GAETSEWE</v>
          </cell>
          <cell r="G475" t="str">
            <v>JOE MOROLONG</v>
          </cell>
          <cell r="H475" t="str">
            <v>MANYEDIN</v>
          </cell>
          <cell r="I475" t="str">
            <v>MOTHIBISTAD</v>
          </cell>
          <cell r="J475" t="str">
            <v>PITSO, MANYEDING, 8474</v>
          </cell>
          <cell r="K475" t="str">
            <v>-27.488314</v>
          </cell>
          <cell r="L475" t="str">
            <v>23,678777</v>
          </cell>
          <cell r="M475">
            <v>2</v>
          </cell>
          <cell r="N475" t="str">
            <v>NV THOLE</v>
          </cell>
          <cell r="O475" t="str">
            <v>3</v>
          </cell>
          <cell r="P475" t="str">
            <v>KAGISO ONEWANG</v>
          </cell>
          <cell r="Q475" t="str">
            <v>0537752194</v>
          </cell>
          <cell r="R475" t="str">
            <v>0834578371</v>
          </cell>
          <cell r="S475" t="str">
            <v>PITSOJANTJIEHIGHSCHOOL@GMAIL.COM</v>
          </cell>
          <cell r="T475" t="str">
            <v>NO</v>
          </cell>
          <cell r="U475" t="str">
            <v>RURAL</v>
          </cell>
          <cell r="V475" t="str">
            <v>FARM 172</v>
          </cell>
          <cell r="W475" t="str">
            <v>18,69</v>
          </cell>
          <cell r="X475">
            <v>4.8</v>
          </cell>
          <cell r="Y475" t="str">
            <v>13,89</v>
          </cell>
          <cell r="Z475">
            <v>2040</v>
          </cell>
          <cell r="AA475" t="str">
            <v>PERMANENT</v>
          </cell>
          <cell r="AB475" t="str">
            <v/>
          </cell>
          <cell r="AC475" t="str">
            <v/>
          </cell>
          <cell r="AD475" t="str">
            <v>TRIBAL LAND</v>
          </cell>
          <cell r="AE475" t="str">
            <v>NO</v>
          </cell>
          <cell r="AF475" t="str">
            <v>TRIBAL OFFICE 0783793172</v>
          </cell>
          <cell r="AG475" t="str">
            <v>OPERATIONAL (LEARNERS AT THE SCHOOL)</v>
          </cell>
          <cell r="AH475" t="str">
            <v>PUBLIC</v>
          </cell>
          <cell r="AI475" t="str">
            <v>PUBLIC ORDINARY SCHOOL</v>
          </cell>
          <cell r="AJ475" t="str">
            <v xml:space="preserve">SECONDARY </v>
          </cell>
          <cell r="AK475">
            <v>597</v>
          </cell>
          <cell r="AL475" t="str">
            <v xml:space="preserve">MEDIUM SECONDARY </v>
          </cell>
          <cell r="AM475" t="str">
            <v xml:space="preserve">LEVEL 3 SECONDARY SCHOOL </v>
          </cell>
          <cell r="AN475" t="str">
            <v>GRADE 10</v>
          </cell>
          <cell r="AO475" t="str">
            <v>GRADE 12</v>
          </cell>
          <cell r="AP475" t="str">
            <v>496</v>
          </cell>
          <cell r="AQ475">
            <v>511</v>
          </cell>
          <cell r="AR475">
            <v>460</v>
          </cell>
          <cell r="AS475">
            <v>428</v>
          </cell>
          <cell r="AT475">
            <v>488</v>
          </cell>
          <cell r="AU475">
            <v>508</v>
          </cell>
          <cell r="AV475">
            <v>517</v>
          </cell>
          <cell r="AW475">
            <v>483</v>
          </cell>
          <cell r="AX475">
            <v>515</v>
          </cell>
          <cell r="AY475">
            <v>451</v>
          </cell>
          <cell r="AZ475">
            <v>520</v>
          </cell>
          <cell r="BA475">
            <v>504</v>
          </cell>
          <cell r="BB475">
            <v>591</v>
          </cell>
          <cell r="BC475">
            <v>597</v>
          </cell>
          <cell r="BE475">
            <v>0</v>
          </cell>
          <cell r="BK475" t="str">
            <v>C3</v>
          </cell>
          <cell r="BL475" t="str">
            <v>C3</v>
          </cell>
          <cell r="BM475" t="str">
            <v>C3</v>
          </cell>
          <cell r="CW475" t="str">
            <v>Flush toilet (septic tank)</v>
          </cell>
          <cell r="DO475" t="str">
            <v>1423,75</v>
          </cell>
          <cell r="DP475" t="str">
            <v>RAZOR WIRE FENCE</v>
          </cell>
          <cell r="EH475">
            <v>9</v>
          </cell>
          <cell r="EM475" t="str">
            <v/>
          </cell>
          <cell r="EN475" t="str">
            <v/>
          </cell>
          <cell r="EO475" t="str">
            <v/>
          </cell>
          <cell r="EP475" t="str">
            <v/>
          </cell>
          <cell r="EQ475" t="str">
            <v/>
          </cell>
          <cell r="FH475" t="str">
            <v/>
          </cell>
          <cell r="FI475" t="str">
            <v>TRIBAL LAND: TRIBAL OFFICE</v>
          </cell>
          <cell r="FP475">
            <v>0</v>
          </cell>
          <cell r="FR475">
            <v>0</v>
          </cell>
          <cell r="FT475">
            <v>0</v>
          </cell>
          <cell r="FV475">
            <v>0</v>
          </cell>
          <cell r="FW475">
            <v>0</v>
          </cell>
          <cell r="GA475" t="str">
            <v/>
          </cell>
          <cell r="GC475" t="str">
            <v>Yes</v>
          </cell>
          <cell r="GD475">
            <v>0</v>
          </cell>
          <cell r="GE475">
            <v>0</v>
          </cell>
          <cell r="GF475">
            <v>0</v>
          </cell>
          <cell r="GG475" t="str">
            <v>0</v>
          </cell>
          <cell r="GH475" t="str">
            <v>0</v>
          </cell>
          <cell r="GI475" t="str">
            <v>Borehole/Well on site</v>
          </cell>
          <cell r="GJ475" t="str">
            <v>Less than 75%</v>
          </cell>
          <cell r="GK475" t="str">
            <v>YES</v>
          </cell>
          <cell r="GL475">
            <v>4</v>
          </cell>
          <cell r="GM475">
            <v>20000</v>
          </cell>
          <cell r="GN475" t="str">
            <v>4 x 5kl</v>
          </cell>
          <cell r="GR475" t="str">
            <v>Reticulated for drinking purposes, Reticulated for water borne sewerage system</v>
          </cell>
          <cell r="GS475" t="str">
            <v>Less than 25% needed</v>
          </cell>
          <cell r="GT475" t="str">
            <v/>
          </cell>
          <cell r="GU475">
            <v>26</v>
          </cell>
          <cell r="GV475">
            <v>20</v>
          </cell>
          <cell r="GW475">
            <v>6</v>
          </cell>
          <cell r="GX475">
            <v>0</v>
          </cell>
          <cell r="GY475" t="str">
            <v>8</v>
          </cell>
          <cell r="GZ475">
            <v>5</v>
          </cell>
          <cell r="HA475">
            <v>1</v>
          </cell>
          <cell r="HB475">
            <v>0.2</v>
          </cell>
          <cell r="HC475">
            <v>0</v>
          </cell>
          <cell r="HD475">
            <v>1</v>
          </cell>
          <cell r="HE475" t="str">
            <v>0</v>
          </cell>
          <cell r="HF475">
            <v>1</v>
          </cell>
          <cell r="HG475" t="str">
            <v>1</v>
          </cell>
          <cell r="HH475">
            <v>1</v>
          </cell>
          <cell r="HI475">
            <v>0</v>
          </cell>
          <cell r="HJ475">
            <v>0</v>
          </cell>
          <cell r="HK475">
            <v>0</v>
          </cell>
          <cell r="HL475">
            <v>1</v>
          </cell>
          <cell r="HM475">
            <v>1</v>
          </cell>
          <cell r="HN475">
            <v>0</v>
          </cell>
          <cell r="HO475" t="str">
            <v>0</v>
          </cell>
          <cell r="HP475">
            <v>1</v>
          </cell>
          <cell r="HQ475" t="str">
            <v>1</v>
          </cell>
          <cell r="HR475">
            <v>8</v>
          </cell>
          <cell r="HS475">
            <v>8</v>
          </cell>
          <cell r="HT475">
            <v>10</v>
          </cell>
          <cell r="HU475">
            <v>2</v>
          </cell>
          <cell r="HW475">
            <v>0</v>
          </cell>
          <cell r="HX475">
            <v>1</v>
          </cell>
          <cell r="HY475" t="str">
            <v>1</v>
          </cell>
          <cell r="HZ475" t="str">
            <v>0</v>
          </cell>
          <cell r="IA475">
            <v>217</v>
          </cell>
          <cell r="IB475">
            <v>217</v>
          </cell>
          <cell r="IC475">
            <v>1</v>
          </cell>
          <cell r="ID475">
            <v>1</v>
          </cell>
          <cell r="IE475">
            <v>1</v>
          </cell>
          <cell r="IF475">
            <v>0</v>
          </cell>
          <cell r="IG475">
            <v>764271.7</v>
          </cell>
          <cell r="IH475" t="str">
            <v>28055945,14</v>
          </cell>
          <cell r="II475" t="str">
            <v>1970</v>
          </cell>
          <cell r="IJ475">
            <v>4950425.53</v>
          </cell>
          <cell r="IK475">
            <v>29739301.8484</v>
          </cell>
          <cell r="IL475">
            <v>1945934.7712000001</v>
          </cell>
          <cell r="IM475">
            <v>2604099.6831</v>
          </cell>
          <cell r="IN475" t="str">
            <v>764271,7</v>
          </cell>
          <cell r="IP475">
            <v>-28975030.148400001</v>
          </cell>
          <cell r="IQ475">
            <v>2.7240989396E-2</v>
          </cell>
          <cell r="IS475">
            <v>100</v>
          </cell>
          <cell r="IT475">
            <v>5</v>
          </cell>
          <cell r="IU475" t="str">
            <v>FEASIBILITY STUDY</v>
          </cell>
        </row>
        <row r="476">
          <cell r="A476" t="str">
            <v>PIXLEY KA SEME CIRCUIT OFFICE - DOUGLAS</v>
          </cell>
          <cell r="B476" t="str">
            <v>OFFICE</v>
          </cell>
          <cell r="F476" t="str">
            <v>PIXLEY KA SEME</v>
          </cell>
          <cell r="G476" t="str">
            <v>SIYANCUMA</v>
          </cell>
          <cell r="H476" t="str">
            <v>DOUGLAS</v>
          </cell>
          <cell r="I476" t="str">
            <v>BREIPAAL</v>
          </cell>
          <cell r="AA476" t="str">
            <v>PERMANENT</v>
          </cell>
          <cell r="AD476" t="str">
            <v>PROVINCIAL</v>
          </cell>
          <cell r="AG476" t="str">
            <v>OFFICES</v>
          </cell>
          <cell r="AH476" t="str">
            <v>OFFICES</v>
          </cell>
          <cell r="AI476" t="str">
            <v>CIRCUIT OFFICE</v>
          </cell>
          <cell r="AJ476" t="str">
            <v>OFFICE</v>
          </cell>
          <cell r="AK476">
            <v>0</v>
          </cell>
          <cell r="AL476" t="str">
            <v>OFFICE</v>
          </cell>
          <cell r="AM476" t="str">
            <v>OFFICE</v>
          </cell>
          <cell r="BC476">
            <v>0</v>
          </cell>
          <cell r="FW476">
            <v>0</v>
          </cell>
          <cell r="IM476">
            <v>0</v>
          </cell>
        </row>
        <row r="477">
          <cell r="A477" t="str">
            <v>PIXLEY KA SEME DISTRICT OFFICE - DE AAR</v>
          </cell>
          <cell r="B477" t="str">
            <v>OFFICE</v>
          </cell>
          <cell r="C477" t="str">
            <v>NOT ON ASSET REGISTER</v>
          </cell>
          <cell r="D477">
            <v>300000030</v>
          </cell>
          <cell r="E477" t="str">
            <v/>
          </cell>
          <cell r="F477" t="str">
            <v>PIXLEY KA SEME</v>
          </cell>
          <cell r="G477" t="str">
            <v>EMTHANJENI</v>
          </cell>
          <cell r="H477" t="str">
            <v>DE AAR</v>
          </cell>
          <cell r="I477" t="str">
            <v>DE AAR</v>
          </cell>
          <cell r="J477" t="str">
            <v xml:space="preserve">ALPHA STREET, DE AAR, DE AAR, </v>
          </cell>
          <cell r="K477" t="str">
            <v>-30.649921</v>
          </cell>
          <cell r="L477" t="str">
            <v>24,027934</v>
          </cell>
          <cell r="N477" t="str">
            <v>OFFICE</v>
          </cell>
          <cell r="O477" t="str">
            <v>OFFICE</v>
          </cell>
          <cell r="P477" t="str">
            <v xml:space="preserve"> ; Cellphone: </v>
          </cell>
          <cell r="Q477" t="str">
            <v>() 0536329229</v>
          </cell>
          <cell r="R477" t="str">
            <v xml:space="preserve">() </v>
          </cell>
          <cell r="S477" t="str">
            <v/>
          </cell>
          <cell r="T477" t="str">
            <v>NO</v>
          </cell>
          <cell r="U477" t="str">
            <v>URBAN</v>
          </cell>
          <cell r="V477" t="str">
            <v/>
          </cell>
          <cell r="W477" t="str">
            <v>3,4</v>
          </cell>
          <cell r="Y477" t="str">
            <v>OFFICE</v>
          </cell>
          <cell r="AA477" t="str">
            <v>PERMANENT</v>
          </cell>
          <cell r="AB477" t="str">
            <v/>
          </cell>
          <cell r="AC477" t="str">
            <v/>
          </cell>
          <cell r="AD477" t="str">
            <v>PROVINCIAL</v>
          </cell>
          <cell r="AE477" t="str">
            <v/>
          </cell>
          <cell r="AF477" t="str">
            <v/>
          </cell>
          <cell r="AG477" t="str">
            <v>OFFICES</v>
          </cell>
          <cell r="AH477" t="str">
            <v>OFFICES</v>
          </cell>
          <cell r="AI477" t="str">
            <v>DISTRICT OFFICE</v>
          </cell>
          <cell r="AJ477" t="str">
            <v>OFFICE</v>
          </cell>
          <cell r="AK477">
            <v>0</v>
          </cell>
          <cell r="AL477" t="str">
            <v>OFFICE</v>
          </cell>
          <cell r="AM477" t="str">
            <v>OFFICE</v>
          </cell>
          <cell r="AN477" t="str">
            <v>OFFICE</v>
          </cell>
          <cell r="AO477" t="str">
            <v>OFFICE</v>
          </cell>
          <cell r="AP477" t="str">
            <v/>
          </cell>
          <cell r="BC477">
            <v>0</v>
          </cell>
          <cell r="BK477" t="str">
            <v>C3</v>
          </cell>
          <cell r="BL477" t="str">
            <v>C3</v>
          </cell>
          <cell r="CW477" t="str">
            <v/>
          </cell>
          <cell r="DO477" t="str">
            <v/>
          </cell>
          <cell r="DP477" t="str">
            <v xml:space="preserve"> </v>
          </cell>
          <cell r="EM477" t="str">
            <v>YES</v>
          </cell>
          <cell r="EN477" t="str">
            <v/>
          </cell>
          <cell r="EO477" t="str">
            <v/>
          </cell>
          <cell r="EP477" t="str">
            <v/>
          </cell>
          <cell r="EQ477" t="str">
            <v/>
          </cell>
          <cell r="FG477" t="str">
            <v>INAPPROPRIATE STRUCTURES</v>
          </cell>
          <cell r="FH477" t="str">
            <v>ASBESTOS ROOFS TO BE REPLACED</v>
          </cell>
          <cell r="FI477" t="str">
            <v/>
          </cell>
          <cell r="FO477" t="str">
            <v>REPLACE ASBESTOS ROOFS</v>
          </cell>
          <cell r="FP477">
            <v>0</v>
          </cell>
          <cell r="FR477">
            <v>0</v>
          </cell>
          <cell r="FT477">
            <v>0</v>
          </cell>
          <cell r="FV477">
            <v>0</v>
          </cell>
          <cell r="FW477">
            <v>0</v>
          </cell>
          <cell r="GB477">
            <v>5000000</v>
          </cell>
          <cell r="GC477" t="str">
            <v/>
          </cell>
          <cell r="GG477" t="str">
            <v/>
          </cell>
          <cell r="GH477" t="str">
            <v/>
          </cell>
          <cell r="GT477" t="str">
            <v/>
          </cell>
          <cell r="GY477" t="str">
            <v/>
          </cell>
          <cell r="HE477" t="str">
            <v/>
          </cell>
          <cell r="HG477" t="str">
            <v/>
          </cell>
          <cell r="HO477" t="str">
            <v/>
          </cell>
          <cell r="HQ477" t="str">
            <v/>
          </cell>
          <cell r="HY477" t="str">
            <v/>
          </cell>
          <cell r="HZ477" t="str">
            <v/>
          </cell>
          <cell r="IH477" t="str">
            <v/>
          </cell>
          <cell r="II477" t="str">
            <v>TBD</v>
          </cell>
          <cell r="IL477">
            <v>0</v>
          </cell>
          <cell r="IM477">
            <v>0</v>
          </cell>
          <cell r="IN477" t="str">
            <v/>
          </cell>
          <cell r="IS477">
            <v>100</v>
          </cell>
          <cell r="IT477">
            <v>5</v>
          </cell>
          <cell r="IU477" t="str">
            <v>PREVENTATIVE MAINTENANCE</v>
          </cell>
        </row>
        <row r="478">
          <cell r="A478" t="str">
            <v>PIXLEY KA SEME NEW SPECIAL SCHOOL</v>
          </cell>
          <cell r="B478" t="str">
            <v>NEW SCHOOL</v>
          </cell>
          <cell r="C478" t="str">
            <v>NOT ON ASSET REGISTER</v>
          </cell>
          <cell r="D478">
            <v>300000025</v>
          </cell>
          <cell r="E478" t="str">
            <v/>
          </cell>
          <cell r="F478" t="str">
            <v>PIXLEY KA SEME</v>
          </cell>
          <cell r="G478" t="str">
            <v>EMTHANJENI</v>
          </cell>
          <cell r="H478" t="str">
            <v>DE AAR</v>
          </cell>
          <cell r="I478" t="str">
            <v>NONZWAKAZI</v>
          </cell>
          <cell r="J478" t="str">
            <v>TBD</v>
          </cell>
          <cell r="K478" t="str">
            <v>TBD</v>
          </cell>
          <cell r="L478" t="str">
            <v>TBD</v>
          </cell>
          <cell r="N478" t="str">
            <v>TBD</v>
          </cell>
          <cell r="O478" t="str">
            <v>TBD</v>
          </cell>
          <cell r="P478" t="str">
            <v>TBD</v>
          </cell>
          <cell r="Q478" t="str">
            <v>TBD</v>
          </cell>
          <cell r="R478" t="str">
            <v>TBD</v>
          </cell>
          <cell r="S478" t="str">
            <v>TBD</v>
          </cell>
          <cell r="T478" t="str">
            <v>NO</v>
          </cell>
          <cell r="U478" t="str">
            <v>URBAN</v>
          </cell>
          <cell r="V478" t="str">
            <v>NEW</v>
          </cell>
          <cell r="W478" t="str">
            <v>TBD</v>
          </cell>
          <cell r="X478">
            <v>4.8</v>
          </cell>
          <cell r="Y478" t="str">
            <v>TBD</v>
          </cell>
          <cell r="AA478" t="str">
            <v>NEW PERMANENT</v>
          </cell>
          <cell r="AB478" t="str">
            <v/>
          </cell>
          <cell r="AC478" t="str">
            <v/>
          </cell>
          <cell r="AE478" t="str">
            <v/>
          </cell>
          <cell r="AF478" t="str">
            <v/>
          </cell>
          <cell r="AG478" t="str">
            <v>PLANNING PHASE</v>
          </cell>
          <cell r="AH478" t="str">
            <v>PUBLIC</v>
          </cell>
          <cell r="AI478" t="str">
            <v>FULL SERVICE SCHOOL IN PLANNING</v>
          </cell>
          <cell r="AJ478" t="str">
            <v>SPECIAL SCHOOL</v>
          </cell>
          <cell r="AK478">
            <v>0</v>
          </cell>
          <cell r="AL478" t="str">
            <v>SPECIAL SCHOOL</v>
          </cell>
          <cell r="AM478" t="str">
            <v>SPECIAL SCHOOL</v>
          </cell>
          <cell r="AN478" t="str">
            <v>GRADE R</v>
          </cell>
          <cell r="AO478" t="str">
            <v>GRADE 12</v>
          </cell>
          <cell r="AP478" t="str">
            <v/>
          </cell>
          <cell r="BC478">
            <v>0</v>
          </cell>
          <cell r="BK478" t="str">
            <v/>
          </cell>
          <cell r="BL478" t="str">
            <v/>
          </cell>
          <cell r="CW478" t="str">
            <v/>
          </cell>
          <cell r="DO478" t="str">
            <v/>
          </cell>
          <cell r="DP478" t="str">
            <v/>
          </cell>
          <cell r="EM478" t="str">
            <v/>
          </cell>
          <cell r="EN478" t="str">
            <v/>
          </cell>
          <cell r="EO478" t="str">
            <v/>
          </cell>
          <cell r="EP478" t="str">
            <v/>
          </cell>
          <cell r="EQ478" t="str">
            <v/>
          </cell>
          <cell r="FG478" t="str">
            <v>FULL SCHOOL - 6</v>
          </cell>
          <cell r="FH478" t="str">
            <v/>
          </cell>
          <cell r="FJ478" t="str">
            <v>PRIORITISE</v>
          </cell>
          <cell r="FL478">
            <v>9</v>
          </cell>
          <cell r="FN478" t="str">
            <v>SPECIAL</v>
          </cell>
          <cell r="FO478" t="str">
            <v>SPECIAL SCHOOL AND HOSTEL</v>
          </cell>
          <cell r="FW478">
            <v>0</v>
          </cell>
          <cell r="GA478" t="str">
            <v/>
          </cell>
          <cell r="GC478" t="str">
            <v/>
          </cell>
          <cell r="GG478" t="str">
            <v/>
          </cell>
          <cell r="GH478" t="str">
            <v/>
          </cell>
          <cell r="GT478" t="str">
            <v/>
          </cell>
          <cell r="GY478" t="str">
            <v/>
          </cell>
          <cell r="HE478" t="str">
            <v/>
          </cell>
          <cell r="HG478" t="str">
            <v/>
          </cell>
          <cell r="HO478" t="str">
            <v/>
          </cell>
          <cell r="HQ478" t="str">
            <v/>
          </cell>
          <cell r="HY478" t="str">
            <v/>
          </cell>
          <cell r="HZ478" t="str">
            <v/>
          </cell>
          <cell r="IH478" t="str">
            <v/>
          </cell>
          <cell r="II478" t="str">
            <v/>
          </cell>
          <cell r="IJ478">
            <v>10360291.529999999</v>
          </cell>
          <cell r="IM478">
            <v>0</v>
          </cell>
          <cell r="IN478" t="str">
            <v/>
          </cell>
          <cell r="IQ478">
            <v>9.7024120523999996E-4</v>
          </cell>
          <cell r="IS478">
            <v>100</v>
          </cell>
          <cell r="IT478">
            <v>5</v>
          </cell>
          <cell r="IU478" t="str">
            <v>CORRECTIVE MAINTENANCE</v>
          </cell>
        </row>
        <row r="479">
          <cell r="A479" t="str">
            <v>PLOOYSBURG INTERMEDIÊRE SKOOL</v>
          </cell>
          <cell r="B479" t="str">
            <v>GOVERNMENT SCHOOL</v>
          </cell>
          <cell r="C479" t="str">
            <v>NCPRP1770</v>
          </cell>
          <cell r="D479">
            <v>300011210</v>
          </cell>
          <cell r="E479" t="str">
            <v/>
          </cell>
          <cell r="F479" t="str">
            <v>PIXLEY KA SEME</v>
          </cell>
          <cell r="G479" t="str">
            <v>SIYANCUMA</v>
          </cell>
          <cell r="H479" t="str">
            <v>HERBERT</v>
          </cell>
          <cell r="I479" t="str">
            <v>HERBERT</v>
          </cell>
          <cell r="J479" t="str">
            <v>95 HERBERT ROAD, HERBERT,8350</v>
          </cell>
          <cell r="K479" t="str">
            <v>-29.032498</v>
          </cell>
          <cell r="L479" t="str">
            <v>24,236758</v>
          </cell>
          <cell r="M479">
            <v>5</v>
          </cell>
          <cell r="N479" t="str">
            <v>K DE WEE</v>
          </cell>
          <cell r="O479" t="str">
            <v>1</v>
          </cell>
          <cell r="P479" t="str">
            <v>NTHABISENG VERONICA STEENBOK</v>
          </cell>
          <cell r="Q479" t="str">
            <v>0535828009</v>
          </cell>
          <cell r="R479" t="str">
            <v>0836618344</v>
          </cell>
          <cell r="S479" t="str">
            <v>STEENBOKNTHABISENG@GMAIL.COM</v>
          </cell>
          <cell r="T479" t="str">
            <v>NO</v>
          </cell>
          <cell r="U479" t="str">
            <v>RURAL</v>
          </cell>
          <cell r="V479" t="str">
            <v>95 PTN 2</v>
          </cell>
          <cell r="W479" t="str">
            <v>1,7131</v>
          </cell>
          <cell r="X479">
            <v>4.8</v>
          </cell>
          <cell r="Y479" t="str">
            <v>-3,0869</v>
          </cell>
          <cell r="Z479">
            <v>458</v>
          </cell>
          <cell r="AA479" t="str">
            <v>PERMANENT</v>
          </cell>
          <cell r="AB479" t="str">
            <v/>
          </cell>
          <cell r="AC479" t="str">
            <v/>
          </cell>
          <cell r="AD479" t="str">
            <v>PROVINCIAL</v>
          </cell>
          <cell r="AE479" t="str">
            <v/>
          </cell>
          <cell r="AF479" t="str">
            <v/>
          </cell>
          <cell r="AG479" t="str">
            <v>OPERATIONAL (LEARNERS AT THE SCHOOL)</v>
          </cell>
          <cell r="AH479" t="str">
            <v>PUBLIC</v>
          </cell>
          <cell r="AI479" t="str">
            <v>PUBLIC ORDINARY SCHOOL</v>
          </cell>
          <cell r="AJ479" t="str">
            <v>INTERMEDIATE</v>
          </cell>
          <cell r="AK479">
            <v>207</v>
          </cell>
          <cell r="AL479" t="str">
            <v>SMALL INTERMEDIATE</v>
          </cell>
          <cell r="AM479" t="str">
            <v xml:space="preserve">LEVEL 1 PRIMARY SCHOOL </v>
          </cell>
          <cell r="AN479" t="str">
            <v>GRADE R</v>
          </cell>
          <cell r="AO479" t="str">
            <v>GRADE 9</v>
          </cell>
          <cell r="AP479" t="str">
            <v>217</v>
          </cell>
          <cell r="AQ479">
            <v>203</v>
          </cell>
          <cell r="AR479">
            <v>197</v>
          </cell>
          <cell r="AS479">
            <v>217</v>
          </cell>
          <cell r="AT479">
            <v>201</v>
          </cell>
          <cell r="AU479">
            <v>185</v>
          </cell>
          <cell r="AV479">
            <v>170</v>
          </cell>
          <cell r="AW479">
            <v>141</v>
          </cell>
          <cell r="AX479">
            <v>224</v>
          </cell>
          <cell r="AY479">
            <v>175</v>
          </cell>
          <cell r="AZ479">
            <v>210</v>
          </cell>
          <cell r="BA479">
            <v>208</v>
          </cell>
          <cell r="BB479">
            <v>206</v>
          </cell>
          <cell r="BC479">
            <v>207</v>
          </cell>
          <cell r="BE479">
            <v>0</v>
          </cell>
          <cell r="BK479" t="str">
            <v>C3</v>
          </cell>
          <cell r="BL479" t="str">
            <v>C3</v>
          </cell>
          <cell r="BM479" t="str">
            <v>C3</v>
          </cell>
          <cell r="CW479" t="str">
            <v>Flush toilet (septic tank)</v>
          </cell>
          <cell r="DO479" t="str">
            <v>331,32</v>
          </cell>
          <cell r="DP479" t="str">
            <v>WELDED MESH</v>
          </cell>
          <cell r="EM479" t="str">
            <v>YES</v>
          </cell>
          <cell r="EN479" t="str">
            <v/>
          </cell>
          <cell r="EO479" t="str">
            <v/>
          </cell>
          <cell r="EP479" t="str">
            <v/>
          </cell>
          <cell r="EQ479" t="str">
            <v/>
          </cell>
          <cell r="FH479" t="str">
            <v/>
          </cell>
          <cell r="FI479" t="str">
            <v/>
          </cell>
          <cell r="FP479">
            <v>1773653.6708</v>
          </cell>
          <cell r="FR479">
            <v>1773653.6708</v>
          </cell>
          <cell r="FT479">
            <v>1773653.6708</v>
          </cell>
          <cell r="FV479">
            <v>1773653.6708</v>
          </cell>
          <cell r="FW479">
            <v>7094614.6831999999</v>
          </cell>
          <cell r="GA479" t="str">
            <v/>
          </cell>
          <cell r="GC479" t="str">
            <v>Yes</v>
          </cell>
          <cell r="GD479">
            <v>2</v>
          </cell>
          <cell r="GE479">
            <v>17</v>
          </cell>
          <cell r="GF479">
            <v>0</v>
          </cell>
          <cell r="GG479" t="str">
            <v>0</v>
          </cell>
          <cell r="GH479" t="str">
            <v>0</v>
          </cell>
          <cell r="GI479" t="str">
            <v>Borehole/Well on site</v>
          </cell>
          <cell r="GJ479" t="str">
            <v>Less than 75%</v>
          </cell>
          <cell r="GK479" t="str">
            <v>YES</v>
          </cell>
          <cell r="GL479">
            <v>1</v>
          </cell>
          <cell r="GM479">
            <v>5000</v>
          </cell>
          <cell r="GN479" t="str">
            <v>1 x 5kl</v>
          </cell>
          <cell r="GR479" t="str">
            <v>Reticulated for drinking purposes</v>
          </cell>
          <cell r="GS479" t="str">
            <v>Less than 25% needed</v>
          </cell>
          <cell r="GT479" t="str">
            <v/>
          </cell>
          <cell r="GU479">
            <v>7</v>
          </cell>
          <cell r="GV479">
            <v>12</v>
          </cell>
          <cell r="GW479">
            <v>-5</v>
          </cell>
          <cell r="GX479">
            <v>0.41666666666666669</v>
          </cell>
          <cell r="GY479" t="str">
            <v>1</v>
          </cell>
          <cell r="GZ479">
            <v>8</v>
          </cell>
          <cell r="HA479">
            <v>7</v>
          </cell>
          <cell r="HB479">
            <v>0.875</v>
          </cell>
          <cell r="HC479">
            <v>0</v>
          </cell>
          <cell r="HD479">
            <v>1</v>
          </cell>
          <cell r="HE479" t="str">
            <v>1</v>
          </cell>
          <cell r="HF479">
            <v>0</v>
          </cell>
          <cell r="HG479" t="str">
            <v>0</v>
          </cell>
          <cell r="HH479">
            <v>0</v>
          </cell>
          <cell r="HI479">
            <v>0</v>
          </cell>
          <cell r="HJ479">
            <v>0</v>
          </cell>
          <cell r="HK479">
            <v>0</v>
          </cell>
          <cell r="HL479">
            <v>1</v>
          </cell>
          <cell r="HM479">
            <v>1</v>
          </cell>
          <cell r="HN479">
            <v>0</v>
          </cell>
          <cell r="HO479" t="str">
            <v>0</v>
          </cell>
          <cell r="HP479">
            <v>0</v>
          </cell>
          <cell r="HQ479" t="str">
            <v>0</v>
          </cell>
          <cell r="HR479">
            <v>2</v>
          </cell>
          <cell r="HS479">
            <v>2</v>
          </cell>
          <cell r="HT479">
            <v>8</v>
          </cell>
          <cell r="HU479">
            <v>6</v>
          </cell>
          <cell r="HW479">
            <v>0</v>
          </cell>
          <cell r="HX479">
            <v>1</v>
          </cell>
          <cell r="HY479" t="str">
            <v>1</v>
          </cell>
          <cell r="HZ479" t="str">
            <v>0</v>
          </cell>
          <cell r="IA479">
            <v>6</v>
          </cell>
          <cell r="IB479">
            <v>6</v>
          </cell>
          <cell r="IC479">
            <v>0</v>
          </cell>
          <cell r="ID479">
            <v>0</v>
          </cell>
          <cell r="IE479">
            <v>1</v>
          </cell>
          <cell r="IF479">
            <v>1</v>
          </cell>
          <cell r="IG479">
            <v>31912.98</v>
          </cell>
          <cell r="IH479" t="str">
            <v>5591378,14</v>
          </cell>
          <cell r="II479" t="str">
            <v>1943</v>
          </cell>
          <cell r="IJ479">
            <v>6497022.4677999998</v>
          </cell>
          <cell r="IK479">
            <v>13012591.1063</v>
          </cell>
          <cell r="IL479">
            <v>1036564.0678</v>
          </cell>
          <cell r="IM479">
            <v>1387156.5482999999</v>
          </cell>
          <cell r="IN479" t="str">
            <v>31912,98</v>
          </cell>
          <cell r="IP479">
            <v>-12980678.1263</v>
          </cell>
          <cell r="IQ479">
            <v>5.7075334179000001E-3</v>
          </cell>
          <cell r="IS479">
            <v>100</v>
          </cell>
          <cell r="IT479">
            <v>5</v>
          </cell>
          <cell r="IU479" t="str">
            <v>CORRECTIVE MAINTENANCE</v>
          </cell>
        </row>
        <row r="480">
          <cell r="A480" t="str">
            <v>PNIEL-LANDGOED PRIMÊRE SKOOL</v>
          </cell>
          <cell r="B480" t="str">
            <v>GOVERNMENT SCHOOL</v>
          </cell>
          <cell r="C480" t="str">
            <v>NCPRP1724</v>
          </cell>
          <cell r="D480">
            <v>300013306</v>
          </cell>
          <cell r="E480" t="str">
            <v/>
          </cell>
          <cell r="F480" t="str">
            <v>FRANCES BAARD</v>
          </cell>
          <cell r="G480" t="str">
            <v>DIKGATLONG</v>
          </cell>
          <cell r="H480" t="str">
            <v>BARKLEY WEST</v>
          </cell>
          <cell r="I480" t="str">
            <v>PNIEL LANDGOED</v>
          </cell>
          <cell r="J480" t="str">
            <v>PNIELLANDGOED, BARKLEY WEST, BARKLEY WEST, 8375</v>
          </cell>
          <cell r="K480" t="str">
            <v>-28.587685</v>
          </cell>
          <cell r="L480" t="str">
            <v>24,514372</v>
          </cell>
          <cell r="M480">
            <v>7</v>
          </cell>
          <cell r="N480" t="str">
            <v>DW DANIELS</v>
          </cell>
          <cell r="O480" t="str">
            <v>2</v>
          </cell>
          <cell r="P480" t="str">
            <v>CATHARINA LE ROUX</v>
          </cell>
          <cell r="Q480" t="str">
            <v>0823817253</v>
          </cell>
          <cell r="R480" t="str">
            <v>0823817253</v>
          </cell>
          <cell r="S480" t="str">
            <v>PNIELSKOOLHOOF@VODAMAIL.CO.ZA</v>
          </cell>
          <cell r="T480" t="str">
            <v>NO</v>
          </cell>
          <cell r="U480" t="str">
            <v>RURAL</v>
          </cell>
          <cell r="V480" t="str">
            <v>PTN 2</v>
          </cell>
          <cell r="W480" t="str">
            <v>3,057</v>
          </cell>
          <cell r="X480">
            <v>2.8</v>
          </cell>
          <cell r="Y480" t="str">
            <v>0,257</v>
          </cell>
          <cell r="Z480">
            <v>1489</v>
          </cell>
          <cell r="AA480" t="str">
            <v>PERMANENT</v>
          </cell>
          <cell r="AC480" t="str">
            <v/>
          </cell>
          <cell r="AD480" t="str">
            <v xml:space="preserve">NATIONAL </v>
          </cell>
          <cell r="AE480" t="str">
            <v>NO</v>
          </cell>
          <cell r="AF480" t="str">
            <v>NATIONAL GOVERNMENT</v>
          </cell>
          <cell r="AG480" t="str">
            <v>OPERATIONAL (LEARNERS AT THE SCHOOL)</v>
          </cell>
          <cell r="AH480" t="str">
            <v>PUBLIC</v>
          </cell>
          <cell r="AI480" t="str">
            <v>PUBLIC ORDINARY SCHOOL</v>
          </cell>
          <cell r="AJ480" t="str">
            <v xml:space="preserve">PRIMARY </v>
          </cell>
          <cell r="AK480">
            <v>173</v>
          </cell>
          <cell r="AL480" t="str">
            <v xml:space="preserve">SMALL PRIMARY </v>
          </cell>
          <cell r="AM480" t="str">
            <v xml:space="preserve">LEVEL 0 PRIMARY SCHOOL </v>
          </cell>
          <cell r="AN480" t="str">
            <v>GRADE R</v>
          </cell>
          <cell r="AO480" t="str">
            <v>GRADE 7</v>
          </cell>
          <cell r="AP480" t="str">
            <v>142</v>
          </cell>
          <cell r="AQ480">
            <v>133</v>
          </cell>
          <cell r="AR480">
            <v>150</v>
          </cell>
          <cell r="AS480">
            <v>163</v>
          </cell>
          <cell r="AT480">
            <v>154</v>
          </cell>
          <cell r="AU480">
            <v>150</v>
          </cell>
          <cell r="AV480">
            <v>169</v>
          </cell>
          <cell r="AW480">
            <v>142</v>
          </cell>
          <cell r="AX480">
            <v>155</v>
          </cell>
          <cell r="AY480">
            <v>116</v>
          </cell>
          <cell r="AZ480">
            <v>133</v>
          </cell>
          <cell r="BA480">
            <v>147</v>
          </cell>
          <cell r="BB480">
            <v>167</v>
          </cell>
          <cell r="BC480">
            <v>173</v>
          </cell>
          <cell r="BE480">
            <v>0</v>
          </cell>
          <cell r="BK480" t="str">
            <v>C4</v>
          </cell>
          <cell r="BL480" t="str">
            <v>C3</v>
          </cell>
          <cell r="BM480" t="str">
            <v>C3</v>
          </cell>
          <cell r="CW480" t="str">
            <v>Flush toilet (municipal)</v>
          </cell>
          <cell r="DO480" t="str">
            <v>714,57</v>
          </cell>
          <cell r="DP480" t="str">
            <v>STEEL PALISADE</v>
          </cell>
          <cell r="EM480" t="str">
            <v>YES</v>
          </cell>
          <cell r="EN480" t="str">
            <v/>
          </cell>
          <cell r="EO480" t="str">
            <v/>
          </cell>
          <cell r="EP480" t="str">
            <v/>
          </cell>
          <cell r="EQ480" t="str">
            <v/>
          </cell>
          <cell r="FH480" t="str">
            <v/>
          </cell>
          <cell r="FI480" t="str">
            <v/>
          </cell>
          <cell r="FP480">
            <v>0</v>
          </cell>
          <cell r="FR480">
            <v>0</v>
          </cell>
          <cell r="FT480">
            <v>0</v>
          </cell>
          <cell r="FV480">
            <v>0</v>
          </cell>
          <cell r="FW480">
            <v>0</v>
          </cell>
          <cell r="GA480" t="str">
            <v/>
          </cell>
          <cell r="GC480" t="str">
            <v>Yes</v>
          </cell>
          <cell r="GD480">
            <v>0</v>
          </cell>
          <cell r="GE480">
            <v>0</v>
          </cell>
          <cell r="GF480">
            <v>0</v>
          </cell>
          <cell r="GG480" t="str">
            <v>0</v>
          </cell>
          <cell r="GH480" t="str">
            <v>0</v>
          </cell>
          <cell r="GI480" t="str">
            <v>Borehole/Well on site</v>
          </cell>
          <cell r="GJ480" t="str">
            <v>Always available</v>
          </cell>
          <cell r="GK480" t="str">
            <v>YES</v>
          </cell>
          <cell r="GL480">
            <v>2</v>
          </cell>
          <cell r="GM480">
            <v>10000</v>
          </cell>
          <cell r="GN480" t="str">
            <v>2 x 5kl</v>
          </cell>
          <cell r="GR480" t="str">
            <v>Reticulated for drinking purposes, Reticulated for vegetable garden, Reticulated for water borne sewerage system, Reticulated for watering of sport fields and gardens</v>
          </cell>
          <cell r="GS480" t="str">
            <v>Not needed</v>
          </cell>
          <cell r="GT480" t="str">
            <v/>
          </cell>
          <cell r="GU480">
            <v>20</v>
          </cell>
          <cell r="GV480">
            <v>12</v>
          </cell>
          <cell r="GW480">
            <v>8</v>
          </cell>
          <cell r="GX480">
            <v>0</v>
          </cell>
          <cell r="GY480" t="str">
            <v>8</v>
          </cell>
          <cell r="GZ480">
            <v>8</v>
          </cell>
          <cell r="HA480">
            <v>3</v>
          </cell>
          <cell r="HB480">
            <v>0.375</v>
          </cell>
          <cell r="HC480">
            <v>0</v>
          </cell>
          <cell r="HD480">
            <v>1</v>
          </cell>
          <cell r="HE480" t="str">
            <v>0</v>
          </cell>
          <cell r="HF480">
            <v>0</v>
          </cell>
          <cell r="HG480" t="str">
            <v>0</v>
          </cell>
          <cell r="HH480">
            <v>0</v>
          </cell>
          <cell r="HI480">
            <v>0</v>
          </cell>
          <cell r="HJ480">
            <v>0</v>
          </cell>
          <cell r="HK480">
            <v>0</v>
          </cell>
          <cell r="HL480">
            <v>1</v>
          </cell>
          <cell r="HM480">
            <v>1</v>
          </cell>
          <cell r="HN480">
            <v>0</v>
          </cell>
          <cell r="HO480" t="str">
            <v>0</v>
          </cell>
          <cell r="HP480">
            <v>0</v>
          </cell>
          <cell r="HQ480" t="str">
            <v>0</v>
          </cell>
          <cell r="HR480">
            <v>4</v>
          </cell>
          <cell r="HS480">
            <v>5</v>
          </cell>
          <cell r="HT480">
            <v>8</v>
          </cell>
          <cell r="HU480">
            <v>3</v>
          </cell>
          <cell r="HW480">
            <v>1</v>
          </cell>
          <cell r="HX480">
            <v>1</v>
          </cell>
          <cell r="HY480" t="str">
            <v>0</v>
          </cell>
          <cell r="HZ480" t="str">
            <v>0</v>
          </cell>
          <cell r="IA480">
            <v>6</v>
          </cell>
          <cell r="IB480">
            <v>6</v>
          </cell>
          <cell r="IC480">
            <v>3</v>
          </cell>
          <cell r="ID480">
            <v>3</v>
          </cell>
          <cell r="IE480">
            <v>1</v>
          </cell>
          <cell r="IF480">
            <v>0</v>
          </cell>
          <cell r="IG480">
            <v>633828.86</v>
          </cell>
          <cell r="IH480" t="str">
            <v>20109961,35</v>
          </cell>
          <cell r="II480" t="str">
            <v>TBD</v>
          </cell>
          <cell r="IJ480">
            <v>7856839.3438999997</v>
          </cell>
          <cell r="IK480">
            <v>21316559.030999999</v>
          </cell>
          <cell r="IL480">
            <v>3893268.5304</v>
          </cell>
          <cell r="IM480">
            <v>5210071.5278000003</v>
          </cell>
          <cell r="IN480" t="str">
            <v>633828,86</v>
          </cell>
          <cell r="IP480">
            <v>-20682730.171</v>
          </cell>
          <cell r="IQ480">
            <v>3.1518153934000002E-2</v>
          </cell>
          <cell r="IS480">
            <v>100</v>
          </cell>
          <cell r="IT480">
            <v>5</v>
          </cell>
          <cell r="IU480" t="str">
            <v>PREVENTATIVE MAINTENANCE</v>
          </cell>
        </row>
        <row r="481">
          <cell r="A481" t="str">
            <v>PORT NOLLOTH (RK) INTERMEDIÊRE SKOOL</v>
          </cell>
          <cell r="B481" t="str">
            <v>PRIVATE PROPERTY</v>
          </cell>
          <cell r="C481" t="str">
            <v>NCPRP1483</v>
          </cell>
          <cell r="D481">
            <v>300031304</v>
          </cell>
          <cell r="E481" t="str">
            <v/>
          </cell>
          <cell r="F481" t="str">
            <v>NAMAKWA</v>
          </cell>
          <cell r="G481" t="str">
            <v>RICHTERSVELD</v>
          </cell>
          <cell r="H481" t="str">
            <v>PORT NOLLOTH</v>
          </cell>
          <cell r="I481" t="str">
            <v>PORT NOLLOTH</v>
          </cell>
          <cell r="J481" t="str">
            <v>STRANDWEG STREET PORT NOLLOTH, 8280</v>
          </cell>
          <cell r="K481" t="str">
            <v>-29.250466</v>
          </cell>
          <cell r="L481" t="str">
            <v>16,86821</v>
          </cell>
          <cell r="M481">
            <v>1</v>
          </cell>
          <cell r="N481" t="str">
            <v>CL DAVIDS</v>
          </cell>
          <cell r="O481" t="str">
            <v>4</v>
          </cell>
          <cell r="S481" t="str">
            <v>RC110PRIM@VOX.CO.ZA</v>
          </cell>
          <cell r="T481" t="str">
            <v>YES</v>
          </cell>
          <cell r="U481" t="str">
            <v>URBAN</v>
          </cell>
          <cell r="V481" t="str">
            <v>47</v>
          </cell>
          <cell r="W481" t="str">
            <v>0,0714</v>
          </cell>
          <cell r="X481">
            <v>4.8</v>
          </cell>
          <cell r="Y481" t="str">
            <v>-4,7286</v>
          </cell>
          <cell r="Z481">
            <v>1315</v>
          </cell>
          <cell r="AA481" t="str">
            <v>TEMPORARY</v>
          </cell>
          <cell r="AB481" t="str">
            <v>LEASED</v>
          </cell>
          <cell r="AC481" t="str">
            <v>CHURCH SECTION 14</v>
          </cell>
          <cell r="AD481" t="str">
            <v>PRIVATE / COMMERCIAL</v>
          </cell>
          <cell r="AE481" t="str">
            <v>YES</v>
          </cell>
          <cell r="AF481" t="str">
            <v>ROMAN CATHOLIC CHURCH 027-8518344</v>
          </cell>
          <cell r="AG481" t="str">
            <v>OPERATIONAL (LEARNERS AT THE SCHOOL)</v>
          </cell>
          <cell r="AH481" t="str">
            <v>PUBLIC</v>
          </cell>
          <cell r="AI481" t="str">
            <v>PUBLIC ORDINARY SCHOOL</v>
          </cell>
          <cell r="AJ481" t="str">
            <v>INTERMEDIATE</v>
          </cell>
          <cell r="AK481">
            <v>310</v>
          </cell>
          <cell r="AL481" t="str">
            <v>SMALL INTERMEDIATE</v>
          </cell>
          <cell r="AM481" t="str">
            <v xml:space="preserve">LEVEL 1 PRIMARY SCHOOL </v>
          </cell>
          <cell r="AN481" t="str">
            <v>GRADE R</v>
          </cell>
          <cell r="AO481" t="str">
            <v>GRADE 8</v>
          </cell>
          <cell r="AP481" t="str">
            <v>331</v>
          </cell>
          <cell r="AQ481">
            <v>322</v>
          </cell>
          <cell r="AR481">
            <v>329</v>
          </cell>
          <cell r="AS481">
            <v>304</v>
          </cell>
          <cell r="AT481">
            <v>303</v>
          </cell>
          <cell r="AU481">
            <v>294</v>
          </cell>
          <cell r="AV481">
            <v>306</v>
          </cell>
          <cell r="AW481">
            <v>308</v>
          </cell>
          <cell r="AX481">
            <v>346</v>
          </cell>
          <cell r="AY481">
            <v>293</v>
          </cell>
          <cell r="AZ481">
            <v>314</v>
          </cell>
          <cell r="BA481">
            <v>332</v>
          </cell>
          <cell r="BB481">
            <v>329</v>
          </cell>
          <cell r="BC481">
            <v>310</v>
          </cell>
          <cell r="BE481">
            <v>0</v>
          </cell>
          <cell r="BK481" t="str">
            <v>C4</v>
          </cell>
          <cell r="BL481" t="str">
            <v>C3</v>
          </cell>
          <cell r="BM481" t="str">
            <v>C3</v>
          </cell>
          <cell r="CW481" t="str">
            <v>Flush toilet (septic tank)</v>
          </cell>
          <cell r="DO481" t="str">
            <v>210,66</v>
          </cell>
          <cell r="DP481" t="str">
            <v>RAZOR WIRE FENCE</v>
          </cell>
          <cell r="EH481">
            <v>1</v>
          </cell>
          <cell r="EM481" t="str">
            <v>YES</v>
          </cell>
          <cell r="EN481" t="str">
            <v/>
          </cell>
          <cell r="EO481" t="str">
            <v/>
          </cell>
          <cell r="EP481" t="str">
            <v/>
          </cell>
          <cell r="EQ481" t="str">
            <v/>
          </cell>
          <cell r="FI481" t="str">
            <v>CHURCH SCHOOL: ROMAN CATHOLIC CHURCH</v>
          </cell>
          <cell r="FP481">
            <v>0</v>
          </cell>
          <cell r="FR481">
            <v>0</v>
          </cell>
          <cell r="FT481">
            <v>0</v>
          </cell>
          <cell r="FV481">
            <v>0</v>
          </cell>
          <cell r="FW481">
            <v>0</v>
          </cell>
          <cell r="GC481" t="str">
            <v>Yes</v>
          </cell>
          <cell r="GD481">
            <v>0</v>
          </cell>
          <cell r="GE481">
            <v>0</v>
          </cell>
          <cell r="GF481">
            <v>0</v>
          </cell>
          <cell r="GG481" t="str">
            <v>0</v>
          </cell>
          <cell r="GH481" t="str">
            <v>0</v>
          </cell>
          <cell r="GI481" t="str">
            <v>Municipal Yard Supply</v>
          </cell>
          <cell r="GJ481" t="str">
            <v>Less than 75%</v>
          </cell>
          <cell r="GK481" t="str">
            <v>NO</v>
          </cell>
          <cell r="GL481">
            <v>0</v>
          </cell>
          <cell r="GR481" t="str">
            <v>Reticulated for drinking purposes</v>
          </cell>
          <cell r="GS481" t="str">
            <v>Less than 50% needed</v>
          </cell>
          <cell r="GT481" t="str">
            <v/>
          </cell>
          <cell r="GU481">
            <v>12</v>
          </cell>
          <cell r="GV481">
            <v>16</v>
          </cell>
          <cell r="GW481">
            <v>-4</v>
          </cell>
          <cell r="GX481">
            <v>0.3125</v>
          </cell>
          <cell r="GY481" t="str">
            <v>2</v>
          </cell>
          <cell r="GZ481">
            <v>9</v>
          </cell>
          <cell r="HA481">
            <v>7</v>
          </cell>
          <cell r="HB481">
            <v>0.77777777777777779</v>
          </cell>
          <cell r="HC481">
            <v>0</v>
          </cell>
          <cell r="HD481">
            <v>1</v>
          </cell>
          <cell r="HE481" t="str">
            <v>1</v>
          </cell>
          <cell r="HF481">
            <v>2</v>
          </cell>
          <cell r="HG481" t="str">
            <v>0</v>
          </cell>
          <cell r="HH481">
            <v>1</v>
          </cell>
          <cell r="HI481">
            <v>1</v>
          </cell>
          <cell r="HJ481">
            <v>0</v>
          </cell>
          <cell r="HK481">
            <v>0</v>
          </cell>
          <cell r="HL481">
            <v>1</v>
          </cell>
          <cell r="HM481">
            <v>1</v>
          </cell>
          <cell r="HN481">
            <v>0</v>
          </cell>
          <cell r="HO481" t="str">
            <v>0</v>
          </cell>
          <cell r="HP481">
            <v>0</v>
          </cell>
          <cell r="HQ481" t="str">
            <v>0</v>
          </cell>
          <cell r="HR481">
            <v>3</v>
          </cell>
          <cell r="HS481">
            <v>2</v>
          </cell>
          <cell r="HT481">
            <v>10</v>
          </cell>
          <cell r="HU481">
            <v>8</v>
          </cell>
          <cell r="HW481">
            <v>0</v>
          </cell>
          <cell r="HX481">
            <v>0</v>
          </cell>
          <cell r="HY481" t="str">
            <v>0</v>
          </cell>
          <cell r="HZ481" t="str">
            <v>0</v>
          </cell>
          <cell r="IA481">
            <v>11</v>
          </cell>
          <cell r="IB481">
            <v>11</v>
          </cell>
          <cell r="IC481">
            <v>0</v>
          </cell>
          <cell r="ID481">
            <v>0</v>
          </cell>
          <cell r="IE481">
            <v>1</v>
          </cell>
          <cell r="IF481">
            <v>1</v>
          </cell>
          <cell r="IG481">
            <v>111659.03</v>
          </cell>
          <cell r="IH481" t="str">
            <v>9171145,1199</v>
          </cell>
          <cell r="II481" t="str">
            <v>1936</v>
          </cell>
          <cell r="IJ481">
            <v>10576473.095799999</v>
          </cell>
          <cell r="IK481">
            <v>22189916.557</v>
          </cell>
          <cell r="IL481">
            <v>1092805.6325000001</v>
          </cell>
          <cell r="IM481">
            <v>1462420.4487000001</v>
          </cell>
          <cell r="IN481" t="str">
            <v>111659,03</v>
          </cell>
          <cell r="IP481">
            <v>-22078257.526999999</v>
          </cell>
          <cell r="IQ481">
            <v>1.8432936095000001E-2</v>
          </cell>
          <cell r="IS481">
            <v>100</v>
          </cell>
          <cell r="IT481">
            <v>5</v>
          </cell>
          <cell r="IU481" t="str">
            <v>CORRECTIVE MAINTENANCE</v>
          </cell>
        </row>
        <row r="482">
          <cell r="A482" t="str">
            <v>PORT NOLLOTH HOËRSKOOL</v>
          </cell>
          <cell r="B482" t="str">
            <v>GOVERNMENT SCHOOL</v>
          </cell>
          <cell r="C482" t="str">
            <v>NCPRP2326</v>
          </cell>
          <cell r="D482">
            <v>300032308</v>
          </cell>
          <cell r="E482" t="str">
            <v/>
          </cell>
          <cell r="F482" t="str">
            <v>NAMAKWA</v>
          </cell>
          <cell r="G482" t="str">
            <v>RICHTERSVELD</v>
          </cell>
          <cell r="H482" t="str">
            <v>PORT NOLLOTH</v>
          </cell>
          <cell r="I482" t="str">
            <v>PORT NOLLOTH</v>
          </cell>
          <cell r="J482" t="str">
            <v>SECOND STREET, PORT NOLLOTH, 8280</v>
          </cell>
          <cell r="K482" t="str">
            <v>-29.25155</v>
          </cell>
          <cell r="L482" t="str">
            <v>16.86972</v>
          </cell>
          <cell r="M482">
            <v>1</v>
          </cell>
          <cell r="N482" t="str">
            <v>CL DAVIDS</v>
          </cell>
          <cell r="O482" t="str">
            <v>4</v>
          </cell>
          <cell r="P482" t="str">
            <v>LUKAS BOCK</v>
          </cell>
          <cell r="Q482" t="str">
            <v>0278517186</v>
          </cell>
          <cell r="R482" t="str">
            <v>0721807797</v>
          </cell>
          <cell r="S482" t="str">
            <v>PORTNOLLOTH@YMAIL.COM</v>
          </cell>
          <cell r="T482" t="str">
            <v>NO</v>
          </cell>
          <cell r="U482" t="str">
            <v>URBAN</v>
          </cell>
          <cell r="V482" t="str">
            <v>517</v>
          </cell>
          <cell r="W482" t="str">
            <v>7,78</v>
          </cell>
          <cell r="X482">
            <v>4.8</v>
          </cell>
          <cell r="Y482" t="str">
            <v>2,98</v>
          </cell>
          <cell r="Z482">
            <v>2778</v>
          </cell>
          <cell r="AA482" t="str">
            <v>PERMANENT</v>
          </cell>
          <cell r="AB482" t="str">
            <v/>
          </cell>
          <cell r="AC482" t="str">
            <v/>
          </cell>
          <cell r="AD482" t="str">
            <v>PROVINCIAL</v>
          </cell>
          <cell r="AE482" t="str">
            <v/>
          </cell>
          <cell r="AF482" t="str">
            <v/>
          </cell>
          <cell r="AG482" t="str">
            <v>OPERATIONAL (LEARNERS AT THE SCHOOL)</v>
          </cell>
          <cell r="AH482" t="str">
            <v>PUBLIC</v>
          </cell>
          <cell r="AI482" t="str">
            <v>PUBLIC ORDINARY SCHOOL</v>
          </cell>
          <cell r="AJ482" t="str">
            <v xml:space="preserve">SECONDARY </v>
          </cell>
          <cell r="AK482">
            <v>277</v>
          </cell>
          <cell r="AL482" t="str">
            <v xml:space="preserve">SMALL SECONDARY </v>
          </cell>
          <cell r="AM482" t="str">
            <v xml:space="preserve">LEVEL 2 SECONDARY SCHOOL </v>
          </cell>
          <cell r="AN482" t="str">
            <v>GRADE 8</v>
          </cell>
          <cell r="AO482" t="str">
            <v>GRADE 12</v>
          </cell>
          <cell r="AP482" t="str">
            <v>338</v>
          </cell>
          <cell r="AQ482">
            <v>368</v>
          </cell>
          <cell r="AR482">
            <v>336</v>
          </cell>
          <cell r="AS482">
            <v>336</v>
          </cell>
          <cell r="AT482">
            <v>332</v>
          </cell>
          <cell r="AU482">
            <v>338</v>
          </cell>
          <cell r="AV482">
            <v>339</v>
          </cell>
          <cell r="AW482">
            <v>329</v>
          </cell>
          <cell r="AX482">
            <v>233</v>
          </cell>
          <cell r="AY482">
            <v>321</v>
          </cell>
          <cell r="AZ482">
            <v>313</v>
          </cell>
          <cell r="BA482">
            <v>307</v>
          </cell>
          <cell r="BB482">
            <v>279</v>
          </cell>
          <cell r="BC482">
            <v>277</v>
          </cell>
          <cell r="BE482">
            <v>0</v>
          </cell>
          <cell r="BK482" t="str">
            <v>C4</v>
          </cell>
          <cell r="BL482" t="str">
            <v>C3</v>
          </cell>
          <cell r="BM482" t="str">
            <v>C3</v>
          </cell>
          <cell r="CW482" t="str">
            <v>Flush toilet (municipal)</v>
          </cell>
          <cell r="DO482" t="str">
            <v>534,39</v>
          </cell>
          <cell r="DP482" t="str">
            <v>WELDED MESH</v>
          </cell>
          <cell r="EH482">
            <v>2</v>
          </cell>
          <cell r="EM482" t="str">
            <v>YES</v>
          </cell>
          <cell r="EN482" t="str">
            <v/>
          </cell>
          <cell r="EO482" t="str">
            <v/>
          </cell>
          <cell r="EP482" t="str">
            <v/>
          </cell>
          <cell r="EQ482" t="str">
            <v/>
          </cell>
          <cell r="FG482" t="str">
            <v>INAPPROPRIATE STRUCTURES</v>
          </cell>
          <cell r="FH482" t="str">
            <v>25% REPLACEMENT AND HOUSE ROOF - ASBESTOS</v>
          </cell>
          <cell r="FI482" t="str">
            <v/>
          </cell>
          <cell r="FO482" t="str">
            <v>REPLACE ASBESTOS STRUCTURES AND ROOFS</v>
          </cell>
          <cell r="FP482">
            <v>17105636.600000001</v>
          </cell>
          <cell r="FR482">
            <v>17105636.600000001</v>
          </cell>
          <cell r="FT482">
            <v>17105636.600000001</v>
          </cell>
          <cell r="FV482">
            <v>17105636.600000001</v>
          </cell>
          <cell r="FW482">
            <v>68422546.400000006</v>
          </cell>
          <cell r="GB482">
            <v>17105635.600000001</v>
          </cell>
          <cell r="GC482" t="str">
            <v>Yes</v>
          </cell>
          <cell r="GD482">
            <v>6</v>
          </cell>
          <cell r="GE482">
            <v>14</v>
          </cell>
          <cell r="GF482">
            <v>0</v>
          </cell>
          <cell r="GG482" t="str">
            <v>0</v>
          </cell>
          <cell r="GH482" t="str">
            <v>0</v>
          </cell>
          <cell r="GI482" t="str">
            <v>Municipal/Communal</v>
          </cell>
          <cell r="GJ482" t="str">
            <v>Always available</v>
          </cell>
          <cell r="GK482" t="str">
            <v>YES</v>
          </cell>
          <cell r="GL482">
            <v>1</v>
          </cell>
          <cell r="GM482">
            <v>5000</v>
          </cell>
          <cell r="GN482" t="str">
            <v>1 x 5kl</v>
          </cell>
          <cell r="GR482" t="str">
            <v>Reticulated for drinking purposes, Reticulated for vegetable garden, Reticulated for water borne sewerage system</v>
          </cell>
          <cell r="GS482" t="str">
            <v>Not needed</v>
          </cell>
          <cell r="GT482" t="str">
            <v/>
          </cell>
          <cell r="GU482">
            <v>53</v>
          </cell>
          <cell r="GV482">
            <v>12</v>
          </cell>
          <cell r="GW482">
            <v>41</v>
          </cell>
          <cell r="GX482">
            <v>0</v>
          </cell>
          <cell r="GY482" t="str">
            <v>5</v>
          </cell>
          <cell r="GZ482">
            <v>5</v>
          </cell>
          <cell r="HA482">
            <v>1</v>
          </cell>
          <cell r="HB482">
            <v>0.2</v>
          </cell>
          <cell r="HC482">
            <v>0</v>
          </cell>
          <cell r="HD482">
            <v>1</v>
          </cell>
          <cell r="HE482" t="str">
            <v>0</v>
          </cell>
          <cell r="HF482">
            <v>0</v>
          </cell>
          <cell r="HG482" t="str">
            <v>0</v>
          </cell>
          <cell r="HH482">
            <v>1</v>
          </cell>
          <cell r="HI482">
            <v>1</v>
          </cell>
          <cell r="HJ482">
            <v>0</v>
          </cell>
          <cell r="HK482">
            <v>0</v>
          </cell>
          <cell r="HL482">
            <v>1</v>
          </cell>
          <cell r="HM482">
            <v>1</v>
          </cell>
          <cell r="HN482">
            <v>1</v>
          </cell>
          <cell r="HO482" t="str">
            <v>1</v>
          </cell>
          <cell r="HP482">
            <v>1</v>
          </cell>
          <cell r="HQ482" t="str">
            <v>0</v>
          </cell>
          <cell r="HR482">
            <v>4</v>
          </cell>
          <cell r="HS482">
            <v>4</v>
          </cell>
          <cell r="HT482">
            <v>8</v>
          </cell>
          <cell r="HU482">
            <v>4</v>
          </cell>
          <cell r="HW482">
            <v>0</v>
          </cell>
          <cell r="HX482">
            <v>0</v>
          </cell>
          <cell r="HY482" t="str">
            <v>0</v>
          </cell>
          <cell r="HZ482" t="str">
            <v>0</v>
          </cell>
          <cell r="IA482">
            <v>13</v>
          </cell>
          <cell r="IB482">
            <v>13</v>
          </cell>
          <cell r="IC482">
            <v>2</v>
          </cell>
          <cell r="ID482">
            <v>2</v>
          </cell>
          <cell r="IE482">
            <v>1</v>
          </cell>
          <cell r="IF482">
            <v>0</v>
          </cell>
          <cell r="IG482">
            <v>341179.71990000003</v>
          </cell>
          <cell r="IH482" t="str">
            <v>26564316,48</v>
          </cell>
          <cell r="II482" t="str">
            <v>1948</v>
          </cell>
          <cell r="IJ482">
            <v>16015740.5999</v>
          </cell>
          <cell r="IK482">
            <v>30607298.204</v>
          </cell>
          <cell r="IL482">
            <v>11898124.590299999</v>
          </cell>
          <cell r="IM482">
            <v>15922374.6522</v>
          </cell>
          <cell r="IN482" t="str">
            <v>341179,7199</v>
          </cell>
          <cell r="IP482">
            <v>-30266118.484099999</v>
          </cell>
          <cell r="IQ482">
            <v>8.2477374910000009E-3</v>
          </cell>
          <cell r="IS482">
            <v>100</v>
          </cell>
          <cell r="IT482">
            <v>5</v>
          </cell>
          <cell r="IU482" t="str">
            <v>CORRECTIVE MAINTENANCE</v>
          </cell>
        </row>
        <row r="483">
          <cell r="A483" t="str">
            <v>PORT NOLLOTH LAERSKOOL</v>
          </cell>
          <cell r="B483" t="str">
            <v>PRIVATE PROPERTY</v>
          </cell>
          <cell r="C483" t="str">
            <v>NCPRP0885, 1253, 2326, 2327, 2328,2438, 0887</v>
          </cell>
          <cell r="D483">
            <v>300031209</v>
          </cell>
          <cell r="E483" t="str">
            <v/>
          </cell>
          <cell r="F483" t="str">
            <v>NAMAKWA</v>
          </cell>
          <cell r="G483" t="str">
            <v>RICHTERSVELD</v>
          </cell>
          <cell r="H483" t="str">
            <v>PORT NOLLOTH</v>
          </cell>
          <cell r="I483" t="str">
            <v>PORT NOLLOTH</v>
          </cell>
          <cell r="J483" t="str">
            <v>C/O SALT STREET &amp; FIRST AVENUE, PORT NOLLOTH, 8280</v>
          </cell>
          <cell r="K483" t="str">
            <v>-29.25617</v>
          </cell>
          <cell r="L483" t="str">
            <v>16.87204</v>
          </cell>
          <cell r="M483">
            <v>1</v>
          </cell>
          <cell r="N483" t="str">
            <v>CL DAVIDS</v>
          </cell>
          <cell r="O483" t="str">
            <v>5</v>
          </cell>
          <cell r="P483" t="str">
            <v>MICHAEL FRANSMAN</v>
          </cell>
          <cell r="Q483" t="str">
            <v>0278518333</v>
          </cell>
          <cell r="S483" t="str">
            <v>PN.PRIMARY@TELKOMSA.NET</v>
          </cell>
          <cell r="T483" t="str">
            <v>NO</v>
          </cell>
          <cell r="U483" t="str">
            <v>URBAN</v>
          </cell>
          <cell r="V483" t="str">
            <v>51</v>
          </cell>
          <cell r="W483" t="str">
            <v>0,83</v>
          </cell>
          <cell r="X483">
            <v>2.8</v>
          </cell>
          <cell r="Y483" t="str">
            <v>-1,97</v>
          </cell>
          <cell r="Z483">
            <v>1100</v>
          </cell>
          <cell r="AA483" t="str">
            <v>TEMPORARY</v>
          </cell>
          <cell r="AB483" t="str">
            <v>LEASED</v>
          </cell>
          <cell r="AC483" t="str">
            <v>CHURCH SECTION 14</v>
          </cell>
          <cell r="AD483" t="str">
            <v>PRIVATE / COMMERCIAL</v>
          </cell>
          <cell r="AE483" t="str">
            <v>NO</v>
          </cell>
          <cell r="AF483" t="str">
            <v>DIOCESE OF KEIMOES</v>
          </cell>
          <cell r="AG483" t="str">
            <v>OPERATIONAL (LEARNERS AT THE SCHOOL)</v>
          </cell>
          <cell r="AH483" t="str">
            <v>PUBLIC</v>
          </cell>
          <cell r="AI483" t="str">
            <v>PUBLIC ORDINARY SCHOOL</v>
          </cell>
          <cell r="AJ483" t="str">
            <v>PRIMARY</v>
          </cell>
          <cell r="AK483">
            <v>434</v>
          </cell>
          <cell r="AL483" t="str">
            <v>MEDIUM PRIMARY</v>
          </cell>
          <cell r="AM483" t="str">
            <v xml:space="preserve">LEVEL 2 PRIMARY SCHOOL </v>
          </cell>
          <cell r="AN483" t="str">
            <v>GRADE R</v>
          </cell>
          <cell r="AO483" t="str">
            <v>GRADE 7</v>
          </cell>
          <cell r="AP483" t="str">
            <v>519</v>
          </cell>
          <cell r="AQ483">
            <v>532</v>
          </cell>
          <cell r="AR483">
            <v>467</v>
          </cell>
          <cell r="AS483">
            <v>463</v>
          </cell>
          <cell r="AT483">
            <v>472</v>
          </cell>
          <cell r="AU483">
            <v>468</v>
          </cell>
          <cell r="AV483">
            <v>451</v>
          </cell>
          <cell r="AW483">
            <v>457</v>
          </cell>
          <cell r="AX483">
            <v>474</v>
          </cell>
          <cell r="AY483">
            <v>427</v>
          </cell>
          <cell r="AZ483">
            <v>409</v>
          </cell>
          <cell r="BA483">
            <v>438</v>
          </cell>
          <cell r="BB483">
            <v>433</v>
          </cell>
          <cell r="BC483">
            <v>434</v>
          </cell>
          <cell r="BE483">
            <v>0</v>
          </cell>
          <cell r="BK483" t="str">
            <v>C4</v>
          </cell>
          <cell r="BL483" t="str">
            <v>C4</v>
          </cell>
          <cell r="BM483" t="str">
            <v>C4</v>
          </cell>
          <cell r="CW483" t="str">
            <v>Flush toilet (municipal)</v>
          </cell>
          <cell r="DO483" t="str">
            <v>607,57</v>
          </cell>
          <cell r="DP483" t="str">
            <v>RAZOR WIRE FENCE</v>
          </cell>
          <cell r="EH483">
            <v>2</v>
          </cell>
          <cell r="EM483" t="str">
            <v/>
          </cell>
          <cell r="EN483" t="str">
            <v/>
          </cell>
          <cell r="EO483" t="str">
            <v/>
          </cell>
          <cell r="EP483" t="str">
            <v/>
          </cell>
          <cell r="EQ483" t="str">
            <v/>
          </cell>
          <cell r="FI483" t="str">
            <v>NEED DOUBLE ECD NO ECD / CHURCH SCHOOL: DIOCESE OF KEIMOES</v>
          </cell>
          <cell r="FP483">
            <v>3649274.72</v>
          </cell>
          <cell r="FR483">
            <v>3649274.72</v>
          </cell>
          <cell r="FT483">
            <v>3649274.72</v>
          </cell>
          <cell r="FV483">
            <v>3649274.72</v>
          </cell>
          <cell r="FW483">
            <v>14597098.880000001</v>
          </cell>
          <cell r="GC483" t="str">
            <v>Yes</v>
          </cell>
          <cell r="GD483">
            <v>0</v>
          </cell>
          <cell r="GE483">
            <v>0</v>
          </cell>
          <cell r="GF483">
            <v>0</v>
          </cell>
          <cell r="GG483" t="str">
            <v>0</v>
          </cell>
          <cell r="GH483" t="str">
            <v>0</v>
          </cell>
          <cell r="GI483" t="str">
            <v>Municipal Yard Supply</v>
          </cell>
          <cell r="GJ483" t="str">
            <v>Always available</v>
          </cell>
          <cell r="GK483" t="str">
            <v>YES</v>
          </cell>
          <cell r="GL483">
            <v>2</v>
          </cell>
          <cell r="GM483">
            <v>10000</v>
          </cell>
          <cell r="GN483" t="str">
            <v>2 x 5kl</v>
          </cell>
          <cell r="GR483" t="str">
            <v>Reticulated for drinking purposes, Reticulated for water borne sewerage system</v>
          </cell>
          <cell r="GS483" t="str">
            <v>Not needed</v>
          </cell>
          <cell r="GT483" t="str">
            <v/>
          </cell>
          <cell r="GU483">
            <v>40</v>
          </cell>
          <cell r="GV483">
            <v>16</v>
          </cell>
          <cell r="GW483">
            <v>24</v>
          </cell>
          <cell r="GX483">
            <v>0</v>
          </cell>
          <cell r="GY483" t="str">
            <v>9</v>
          </cell>
          <cell r="GZ483">
            <v>9</v>
          </cell>
          <cell r="HA483">
            <v>5</v>
          </cell>
          <cell r="HB483">
            <v>0.55555555555555558</v>
          </cell>
          <cell r="HC483">
            <v>0</v>
          </cell>
          <cell r="HD483">
            <v>1</v>
          </cell>
          <cell r="HE483" t="str">
            <v>0</v>
          </cell>
          <cell r="HF483">
            <v>2</v>
          </cell>
          <cell r="HG483" t="str">
            <v>2</v>
          </cell>
          <cell r="HH483">
            <v>1</v>
          </cell>
          <cell r="HI483">
            <v>0</v>
          </cell>
          <cell r="HJ483">
            <v>0</v>
          </cell>
          <cell r="HK483">
            <v>0</v>
          </cell>
          <cell r="HL483">
            <v>1</v>
          </cell>
          <cell r="HM483">
            <v>1</v>
          </cell>
          <cell r="HN483">
            <v>0</v>
          </cell>
          <cell r="HO483" t="str">
            <v>0</v>
          </cell>
          <cell r="HP483">
            <v>0</v>
          </cell>
          <cell r="HQ483" t="str">
            <v>0</v>
          </cell>
          <cell r="HR483">
            <v>7</v>
          </cell>
          <cell r="HS483">
            <v>7</v>
          </cell>
          <cell r="HT483">
            <v>10</v>
          </cell>
          <cell r="HU483">
            <v>3</v>
          </cell>
          <cell r="HW483">
            <v>0</v>
          </cell>
          <cell r="HX483">
            <v>0</v>
          </cell>
          <cell r="HY483" t="str">
            <v>0</v>
          </cell>
          <cell r="HZ483" t="str">
            <v>0</v>
          </cell>
          <cell r="IA483">
            <v>16</v>
          </cell>
          <cell r="IB483">
            <v>16</v>
          </cell>
          <cell r="IC483">
            <v>1</v>
          </cell>
          <cell r="ID483">
            <v>2</v>
          </cell>
          <cell r="IE483">
            <v>1</v>
          </cell>
          <cell r="IF483">
            <v>0</v>
          </cell>
          <cell r="IG483">
            <v>9542007.2100000009</v>
          </cell>
          <cell r="IH483" t="str">
            <v>45037773,42</v>
          </cell>
          <cell r="II483" t="str">
            <v>1948</v>
          </cell>
          <cell r="IJ483">
            <v>10588736.663799999</v>
          </cell>
          <cell r="IK483">
            <v>31767286.438999999</v>
          </cell>
          <cell r="IL483">
            <v>1401260.3326000001</v>
          </cell>
          <cell r="IM483">
            <v>1875202.4179</v>
          </cell>
          <cell r="IN483" t="str">
            <v>1941751,99</v>
          </cell>
          <cell r="IP483">
            <v>-29825534.449000001</v>
          </cell>
          <cell r="IQ483">
            <v>6.4791719472999998E-2</v>
          </cell>
          <cell r="IS483">
            <v>100</v>
          </cell>
          <cell r="IT483">
            <v>5</v>
          </cell>
          <cell r="IU483" t="str">
            <v>CORRECTIVE MAINTENANCE</v>
          </cell>
        </row>
        <row r="484">
          <cell r="A484" t="str">
            <v>POSTDENE PRIMÊRE SKOOL</v>
          </cell>
          <cell r="B484" t="str">
            <v>GOVERNMENT SCHOOL</v>
          </cell>
          <cell r="C484" t="str">
            <v>NCPRP2270</v>
          </cell>
          <cell r="D484">
            <v>300044217</v>
          </cell>
          <cell r="E484" t="str">
            <v/>
          </cell>
          <cell r="F484" t="str">
            <v>ZF MGCAWU</v>
          </cell>
          <cell r="G484" t="str">
            <v>TSANTSABANE</v>
          </cell>
          <cell r="H484" t="str">
            <v>POSTMASBURG</v>
          </cell>
          <cell r="I484" t="str">
            <v>POSTDENE</v>
          </cell>
          <cell r="J484" t="str">
            <v>28 4TH AVENUE, POSTMASBURG,8420</v>
          </cell>
          <cell r="K484" t="str">
            <v>-28.301055</v>
          </cell>
          <cell r="L484" t="str">
            <v>23,084501</v>
          </cell>
          <cell r="M484">
            <v>5</v>
          </cell>
          <cell r="N484" t="str">
            <v>LC SEHAKO</v>
          </cell>
          <cell r="O484" t="str">
            <v>3</v>
          </cell>
          <cell r="P484" t="str">
            <v>DINKWETSE MOAGI</v>
          </cell>
          <cell r="Q484" t="str">
            <v>0827999366</v>
          </cell>
          <cell r="R484" t="str">
            <v>0827280279</v>
          </cell>
          <cell r="S484" t="str">
            <v>SISHENLAERSKOOL909@GMAIL.COM</v>
          </cell>
          <cell r="T484" t="str">
            <v>NO</v>
          </cell>
          <cell r="U484" t="str">
            <v>URBAN</v>
          </cell>
          <cell r="V484" t="str">
            <v>ERF 2270</v>
          </cell>
          <cell r="W484" t="str">
            <v>2,5</v>
          </cell>
          <cell r="X484">
            <v>2.8</v>
          </cell>
          <cell r="Y484" t="str">
            <v>-0,3</v>
          </cell>
          <cell r="Z484">
            <v>3590</v>
          </cell>
          <cell r="AA484" t="str">
            <v>PERMANENT</v>
          </cell>
          <cell r="AB484" t="str">
            <v/>
          </cell>
          <cell r="AC484" t="str">
            <v/>
          </cell>
          <cell r="AD484" t="str">
            <v>NATIONAL</v>
          </cell>
          <cell r="AE484" t="str">
            <v>NO</v>
          </cell>
          <cell r="AF484" t="str">
            <v/>
          </cell>
          <cell r="AG484" t="str">
            <v>OPERATIONAL (LEARNERS AT THE SCHOOL)</v>
          </cell>
          <cell r="AH484" t="str">
            <v>PUBLIC</v>
          </cell>
          <cell r="AI484" t="str">
            <v>PUBLIC ORDINARY SCHOOL</v>
          </cell>
          <cell r="AJ484" t="str">
            <v xml:space="preserve">PRIMARY </v>
          </cell>
          <cell r="AK484">
            <v>863</v>
          </cell>
          <cell r="AL484" t="str">
            <v xml:space="preserve">LARGE PRIMARY </v>
          </cell>
          <cell r="AM484" t="str">
            <v xml:space="preserve">LEVEL 3 PRIMARY SCHOOL </v>
          </cell>
          <cell r="AN484" t="str">
            <v>GRADE R</v>
          </cell>
          <cell r="AO484" t="str">
            <v>GRADE 7</v>
          </cell>
          <cell r="AP484" t="str">
            <v>767</v>
          </cell>
          <cell r="AQ484">
            <v>846</v>
          </cell>
          <cell r="AR484">
            <v>755</v>
          </cell>
          <cell r="AS484">
            <v>680</v>
          </cell>
          <cell r="AT484">
            <v>702</v>
          </cell>
          <cell r="AU484">
            <v>709</v>
          </cell>
          <cell r="AV484">
            <v>721</v>
          </cell>
          <cell r="AW484">
            <v>694</v>
          </cell>
          <cell r="AX484">
            <v>763</v>
          </cell>
          <cell r="AY484">
            <v>693</v>
          </cell>
          <cell r="AZ484">
            <v>730</v>
          </cell>
          <cell r="BA484">
            <v>783</v>
          </cell>
          <cell r="BB484">
            <v>792</v>
          </cell>
          <cell r="BC484">
            <v>863</v>
          </cell>
          <cell r="BE484">
            <v>0</v>
          </cell>
          <cell r="BK484" t="str">
            <v>C4</v>
          </cell>
          <cell r="BL484" t="str">
            <v>C3</v>
          </cell>
          <cell r="BM484" t="str">
            <v>C3</v>
          </cell>
          <cell r="CW484" t="str">
            <v>Flush toilet (municipal)</v>
          </cell>
          <cell r="DO484" t="str">
            <v>649,32</v>
          </cell>
          <cell r="DP484" t="str">
            <v>RAZOR WIRE FENCE</v>
          </cell>
          <cell r="EH484">
            <v>9</v>
          </cell>
          <cell r="EM484" t="str">
            <v/>
          </cell>
          <cell r="EN484" t="str">
            <v/>
          </cell>
          <cell r="EO484" t="str">
            <v/>
          </cell>
          <cell r="EP484" t="str">
            <v/>
          </cell>
          <cell r="EQ484" t="str">
            <v/>
          </cell>
          <cell r="FH484" t="str">
            <v/>
          </cell>
          <cell r="FI484" t="str">
            <v>NEED 4 ECD NO ECD</v>
          </cell>
          <cell r="FP484">
            <v>0</v>
          </cell>
          <cell r="FR484">
            <v>0</v>
          </cell>
          <cell r="FT484">
            <v>0</v>
          </cell>
          <cell r="FV484">
            <v>0</v>
          </cell>
          <cell r="FW484">
            <v>0</v>
          </cell>
          <cell r="GA484" t="str">
            <v/>
          </cell>
          <cell r="GC484" t="str">
            <v>Yes</v>
          </cell>
          <cell r="GD484">
            <v>0</v>
          </cell>
          <cell r="GE484">
            <v>0</v>
          </cell>
          <cell r="GF484">
            <v>0</v>
          </cell>
          <cell r="GG484" t="str">
            <v>0</v>
          </cell>
          <cell r="GH484" t="str">
            <v>0</v>
          </cell>
          <cell r="GI484" t="str">
            <v>Municipal Yard Supply</v>
          </cell>
          <cell r="GJ484" t="str">
            <v>Always available</v>
          </cell>
          <cell r="GK484" t="str">
            <v>NO</v>
          </cell>
          <cell r="GL484">
            <v>0</v>
          </cell>
          <cell r="GR484" t="str">
            <v>Reticulated for drinking purposes, Reticulated for vegetable garden, Reticulated for water borne sewerage system</v>
          </cell>
          <cell r="GS484" t="str">
            <v>Less than 50% needed</v>
          </cell>
          <cell r="GT484" t="str">
            <v/>
          </cell>
          <cell r="GU484">
            <v>39</v>
          </cell>
          <cell r="GV484">
            <v>20</v>
          </cell>
          <cell r="GW484">
            <v>19</v>
          </cell>
          <cell r="GX484">
            <v>0.1</v>
          </cell>
          <cell r="GY484" t="str">
            <v>8</v>
          </cell>
          <cell r="GZ484">
            <v>13</v>
          </cell>
          <cell r="HA484">
            <v>7</v>
          </cell>
          <cell r="HB484">
            <v>0.53846153846153844</v>
          </cell>
          <cell r="HC484">
            <v>1</v>
          </cell>
          <cell r="HD484">
            <v>1</v>
          </cell>
          <cell r="HE484" t="str">
            <v>0</v>
          </cell>
          <cell r="HF484">
            <v>1</v>
          </cell>
          <cell r="HG484" t="str">
            <v>1</v>
          </cell>
          <cell r="HH484">
            <v>1</v>
          </cell>
          <cell r="HI484">
            <v>0</v>
          </cell>
          <cell r="HJ484">
            <v>1</v>
          </cell>
          <cell r="HK484">
            <v>0</v>
          </cell>
          <cell r="HL484">
            <v>1</v>
          </cell>
          <cell r="HM484">
            <v>1</v>
          </cell>
          <cell r="HN484">
            <v>1</v>
          </cell>
          <cell r="HO484" t="str">
            <v>0</v>
          </cell>
          <cell r="HP484">
            <v>1</v>
          </cell>
          <cell r="HQ484" t="str">
            <v>1</v>
          </cell>
          <cell r="HR484">
            <v>11</v>
          </cell>
          <cell r="HS484">
            <v>9</v>
          </cell>
          <cell r="HT484">
            <v>14</v>
          </cell>
          <cell r="HU484">
            <v>7</v>
          </cell>
          <cell r="HW484">
            <v>0</v>
          </cell>
          <cell r="HX484">
            <v>0</v>
          </cell>
          <cell r="HY484" t="str">
            <v>0</v>
          </cell>
          <cell r="HZ484" t="str">
            <v>1</v>
          </cell>
          <cell r="IA484">
            <v>22</v>
          </cell>
          <cell r="IB484">
            <v>21</v>
          </cell>
          <cell r="IC484">
            <v>1</v>
          </cell>
          <cell r="ID484">
            <v>1</v>
          </cell>
          <cell r="IE484">
            <v>1</v>
          </cell>
          <cell r="IF484">
            <v>0</v>
          </cell>
          <cell r="IG484">
            <v>9172606.6400000006</v>
          </cell>
          <cell r="IH484" t="str">
            <v>60141629,46</v>
          </cell>
          <cell r="II484" t="str">
            <v>1978</v>
          </cell>
          <cell r="IJ484">
            <v>8096174.2198999999</v>
          </cell>
          <cell r="IK484">
            <v>38651572.000200003</v>
          </cell>
          <cell r="IL484">
            <v>1389526.0525</v>
          </cell>
          <cell r="IM484">
            <v>1859499.3041000001</v>
          </cell>
          <cell r="IN484" t="str">
            <v>2224334,77</v>
          </cell>
          <cell r="IP484">
            <v>-36427237.2302</v>
          </cell>
          <cell r="IQ484">
            <v>4.7226942141000003E-3</v>
          </cell>
          <cell r="IS484">
            <v>100</v>
          </cell>
          <cell r="IT484">
            <v>5</v>
          </cell>
          <cell r="IU484" t="str">
            <v>FEASIBILITY STUDY</v>
          </cell>
        </row>
        <row r="485">
          <cell r="A485" t="str">
            <v>PRIESKA GEKOMBINEERDE SKOOL</v>
          </cell>
          <cell r="B485" t="str">
            <v>GOVERNMENT SCHOOL</v>
          </cell>
          <cell r="C485" t="str">
            <v>NCPRP0770, 0350, 0419, 0420</v>
          </cell>
          <cell r="D485">
            <v>300022302</v>
          </cell>
          <cell r="E485" t="str">
            <v>HOUSE FRANK JOUBERT</v>
          </cell>
          <cell r="F485" t="str">
            <v>PIXLEY KA SEME</v>
          </cell>
          <cell r="G485" t="str">
            <v>SIYATHEMBA</v>
          </cell>
          <cell r="H485" t="str">
            <v>PRIESKA</v>
          </cell>
          <cell r="I485" t="str">
            <v>PRIESKA</v>
          </cell>
          <cell r="J485" t="str">
            <v>1, VAN NIEKERK STRAAT, PRIESKA, 8940</v>
          </cell>
          <cell r="K485" t="str">
            <v>-29.67019</v>
          </cell>
          <cell r="L485" t="str">
            <v>22,75337</v>
          </cell>
          <cell r="M485">
            <v>2</v>
          </cell>
          <cell r="N485" t="str">
            <v>TM GEDEZANA</v>
          </cell>
          <cell r="O485" t="str">
            <v>5</v>
          </cell>
          <cell r="P485" t="str">
            <v>.</v>
          </cell>
          <cell r="Q485" t="str">
            <v>0533531549</v>
          </cell>
          <cell r="R485" t="str">
            <v>0787579153</v>
          </cell>
          <cell r="S485" t="str">
            <v>HSP@TELKOMSA.NET</v>
          </cell>
          <cell r="T485" t="str">
            <v>TBD</v>
          </cell>
          <cell r="U485" t="str">
            <v>URBAN</v>
          </cell>
          <cell r="V485" t="str">
            <v>1252</v>
          </cell>
          <cell r="W485" t="str">
            <v>15,5757</v>
          </cell>
          <cell r="X485">
            <v>4.8</v>
          </cell>
          <cell r="Y485" t="str">
            <v>10,7757</v>
          </cell>
          <cell r="AA485" t="str">
            <v>PERMANENT</v>
          </cell>
          <cell r="AB485" t="str">
            <v/>
          </cell>
          <cell r="AC485" t="str">
            <v/>
          </cell>
          <cell r="AD485" t="str">
            <v>PROVINCIAL</v>
          </cell>
          <cell r="AE485" t="str">
            <v/>
          </cell>
          <cell r="AF485" t="str">
            <v/>
          </cell>
          <cell r="AG485" t="str">
            <v>OPERATIONAL (LEARNERS AT THE SCHOOL)</v>
          </cell>
          <cell r="AH485" t="str">
            <v>PUBLIC</v>
          </cell>
          <cell r="AI485" t="str">
            <v>PUBLIC ORDINARY SCHOOL</v>
          </cell>
          <cell r="AJ485" t="str">
            <v>COMBINED</v>
          </cell>
          <cell r="AK485">
            <v>357</v>
          </cell>
          <cell r="AL485" t="str">
            <v>MEDIUM COMBINED</v>
          </cell>
          <cell r="AM485" t="str">
            <v xml:space="preserve">LEVEL 1 COMBINEDSCHOOL </v>
          </cell>
          <cell r="AN485" t="str">
            <v>GRADE R</v>
          </cell>
          <cell r="AO485" t="str">
            <v>GRADE 12</v>
          </cell>
          <cell r="AP485" t="str">
            <v>394</v>
          </cell>
          <cell r="AQ485">
            <v>378</v>
          </cell>
          <cell r="AR485">
            <v>369</v>
          </cell>
          <cell r="AS485">
            <v>365</v>
          </cell>
          <cell r="AT485">
            <v>379</v>
          </cell>
          <cell r="AU485">
            <v>384</v>
          </cell>
          <cell r="AV485">
            <v>376</v>
          </cell>
          <cell r="AW485">
            <v>375</v>
          </cell>
          <cell r="AX485">
            <v>348</v>
          </cell>
          <cell r="AY485">
            <v>336</v>
          </cell>
          <cell r="AZ485">
            <v>298</v>
          </cell>
          <cell r="BA485">
            <v>317</v>
          </cell>
          <cell r="BB485">
            <v>316</v>
          </cell>
          <cell r="BC485">
            <v>357</v>
          </cell>
          <cell r="BE485">
            <v>0</v>
          </cell>
          <cell r="BK485" t="str">
            <v>C2</v>
          </cell>
          <cell r="BL485" t="str">
            <v>C3</v>
          </cell>
          <cell r="BM485" t="str">
            <v>C3</v>
          </cell>
          <cell r="CW485" t="str">
            <v>Flush toilet (municipal)</v>
          </cell>
          <cell r="DO485" t="str">
            <v>2023,83</v>
          </cell>
          <cell r="DP485" t="str">
            <v xml:space="preserve"> </v>
          </cell>
          <cell r="EH485">
            <v>3</v>
          </cell>
          <cell r="EM485" t="str">
            <v>YES</v>
          </cell>
          <cell r="EN485" t="str">
            <v>150</v>
          </cell>
          <cell r="EO485" t="str">
            <v>63</v>
          </cell>
          <cell r="EP485" t="str">
            <v>87</v>
          </cell>
          <cell r="EQ485" t="str">
            <v/>
          </cell>
          <cell r="FI485" t="str">
            <v/>
          </cell>
          <cell r="FP485">
            <v>0</v>
          </cell>
          <cell r="FR485">
            <v>0</v>
          </cell>
          <cell r="FT485">
            <v>0</v>
          </cell>
          <cell r="FV485">
            <v>0</v>
          </cell>
          <cell r="FW485">
            <v>0</v>
          </cell>
          <cell r="GC485" t="str">
            <v>Yes</v>
          </cell>
          <cell r="GD485">
            <v>0</v>
          </cell>
          <cell r="GE485">
            <v>0</v>
          </cell>
          <cell r="GF485">
            <v>0</v>
          </cell>
          <cell r="GG485" t="str">
            <v>0</v>
          </cell>
          <cell r="GH485" t="str">
            <v>0</v>
          </cell>
          <cell r="GI485" t="str">
            <v>Borehole/Well on site, Municipal Yard Supply</v>
          </cell>
          <cell r="GJ485" t="str">
            <v>Less than 75%</v>
          </cell>
          <cell r="GK485" t="str">
            <v>NO</v>
          </cell>
          <cell r="GL485">
            <v>0</v>
          </cell>
          <cell r="GR485" t="str">
            <v>Reticulated for drinking purposes, Reticulated for water borne sewerage system, Reticulated for watering of sport fields and gardens</v>
          </cell>
          <cell r="GS485" t="str">
            <v>Not needed</v>
          </cell>
          <cell r="GT485" t="str">
            <v/>
          </cell>
          <cell r="GU485">
            <v>42</v>
          </cell>
          <cell r="GV485">
            <v>16</v>
          </cell>
          <cell r="GW485">
            <v>26</v>
          </cell>
          <cell r="GX485">
            <v>0</v>
          </cell>
          <cell r="GY485" t="str">
            <v>14</v>
          </cell>
          <cell r="GZ485">
            <v>9</v>
          </cell>
          <cell r="HA485">
            <v>5</v>
          </cell>
          <cell r="HB485">
            <v>0.55555555555555558</v>
          </cell>
          <cell r="HC485">
            <v>0</v>
          </cell>
          <cell r="HD485">
            <v>1</v>
          </cell>
          <cell r="HE485" t="str">
            <v>0</v>
          </cell>
          <cell r="HF485">
            <v>5</v>
          </cell>
          <cell r="HG485" t="str">
            <v>3</v>
          </cell>
          <cell r="HH485">
            <v>1</v>
          </cell>
          <cell r="HI485">
            <v>0</v>
          </cell>
          <cell r="HJ485">
            <v>1</v>
          </cell>
          <cell r="HK485">
            <v>1</v>
          </cell>
          <cell r="HL485">
            <v>1</v>
          </cell>
          <cell r="HM485">
            <v>0</v>
          </cell>
          <cell r="HN485">
            <v>0</v>
          </cell>
          <cell r="HO485" t="str">
            <v>0</v>
          </cell>
          <cell r="HP485">
            <v>0</v>
          </cell>
          <cell r="HQ485" t="str">
            <v>0</v>
          </cell>
          <cell r="HR485">
            <v>6</v>
          </cell>
          <cell r="HS485">
            <v>8</v>
          </cell>
          <cell r="HT485">
            <v>10</v>
          </cell>
          <cell r="HU485">
            <v>7</v>
          </cell>
          <cell r="HW485">
            <v>0</v>
          </cell>
          <cell r="HX485">
            <v>0</v>
          </cell>
          <cell r="HY485" t="str">
            <v>0</v>
          </cell>
          <cell r="HZ485" t="str">
            <v>1</v>
          </cell>
          <cell r="IA485">
            <v>20</v>
          </cell>
          <cell r="IB485">
            <v>19</v>
          </cell>
          <cell r="IC485">
            <v>6</v>
          </cell>
          <cell r="ID485">
            <v>7</v>
          </cell>
          <cell r="IE485">
            <v>1</v>
          </cell>
          <cell r="IF485">
            <v>0</v>
          </cell>
          <cell r="IG485">
            <v>2050671.55</v>
          </cell>
          <cell r="IH485" t="str">
            <v>66587353,42</v>
          </cell>
          <cell r="II485" t="str">
            <v>1987</v>
          </cell>
          <cell r="IJ485">
            <v>10123200.8039</v>
          </cell>
          <cell r="IK485">
            <v>28127176.542599998</v>
          </cell>
          <cell r="IL485">
            <v>7879151.0160999997</v>
          </cell>
          <cell r="IM485">
            <v>10544081.419500001</v>
          </cell>
          <cell r="IN485" t="str">
            <v>2050671,55</v>
          </cell>
          <cell r="IP485">
            <v>-26076504.992600001</v>
          </cell>
          <cell r="IQ485">
            <v>0</v>
          </cell>
          <cell r="IS485">
            <v>100</v>
          </cell>
          <cell r="IT485">
            <v>5</v>
          </cell>
          <cell r="IU485" t="str">
            <v>PREVENTATIVE MAINTENANCE</v>
          </cell>
        </row>
        <row r="486">
          <cell r="A486" t="str">
            <v>PRIESKA PRIMÊRE SKOOL</v>
          </cell>
          <cell r="B486" t="str">
            <v>GOVERNMENT SCHOOL</v>
          </cell>
          <cell r="C486" t="str">
            <v>NCPRP0728, 0733</v>
          </cell>
          <cell r="D486">
            <v>300022206</v>
          </cell>
          <cell r="E486" t="str">
            <v/>
          </cell>
          <cell r="F486" t="str">
            <v>PIXLEY KA SEME</v>
          </cell>
          <cell r="G486" t="str">
            <v>SIYATHEMBA</v>
          </cell>
          <cell r="H486" t="str">
            <v>PRIESKA</v>
          </cell>
          <cell r="I486" t="str">
            <v>PRIESKA</v>
          </cell>
          <cell r="J486" t="str">
            <v>ANDRIES PRETORIUS, PRIESKA, 8940</v>
          </cell>
          <cell r="K486" t="str">
            <v>-29.66573</v>
          </cell>
          <cell r="L486" t="str">
            <v>22.74759</v>
          </cell>
          <cell r="M486">
            <v>2</v>
          </cell>
          <cell r="N486" t="str">
            <v>TM GEDEZANA</v>
          </cell>
          <cell r="O486" t="str">
            <v>4</v>
          </cell>
          <cell r="P486" t="str">
            <v>ADELE BARBARA MEMORY ESTERHUIZEN</v>
          </cell>
          <cell r="Q486" t="str">
            <v>0533531651</v>
          </cell>
          <cell r="R486" t="str">
            <v>0825937849</v>
          </cell>
          <cell r="S486" t="str">
            <v>PRIMERESKOOLPRIESKA@GMAIL.COM</v>
          </cell>
          <cell r="T486" t="str">
            <v>YES</v>
          </cell>
          <cell r="U486" t="str">
            <v>URBAN</v>
          </cell>
          <cell r="V486" t="str">
            <v>ERF 112</v>
          </cell>
          <cell r="W486" t="str">
            <v>0,7138</v>
          </cell>
          <cell r="X486">
            <v>2.8</v>
          </cell>
          <cell r="Y486" t="str">
            <v>-2,0862</v>
          </cell>
          <cell r="Z486">
            <v>7138</v>
          </cell>
          <cell r="AA486" t="str">
            <v>PERMANENT</v>
          </cell>
          <cell r="AB486" t="str">
            <v/>
          </cell>
          <cell r="AC486" t="str">
            <v/>
          </cell>
          <cell r="AD486" t="str">
            <v>PROVINCIAL</v>
          </cell>
          <cell r="AE486" t="str">
            <v>NO</v>
          </cell>
          <cell r="AF486" t="str">
            <v/>
          </cell>
          <cell r="AG486" t="str">
            <v>OPERATIONAL (LEARNERS AT THE SCHOOL)</v>
          </cell>
          <cell r="AH486" t="str">
            <v>PUBLIC</v>
          </cell>
          <cell r="AI486" t="str">
            <v>PUBLIC ORDINARY SCHOOL</v>
          </cell>
          <cell r="AJ486" t="str">
            <v xml:space="preserve">PRIMARY </v>
          </cell>
          <cell r="AK486">
            <v>567</v>
          </cell>
          <cell r="AL486" t="str">
            <v xml:space="preserve">MEDIUM PRIMARY </v>
          </cell>
          <cell r="AM486" t="str">
            <v xml:space="preserve">LEVEL 2 PRIMARY SCHOOL </v>
          </cell>
          <cell r="AN486" t="str">
            <v>GRADE R</v>
          </cell>
          <cell r="AO486" t="str">
            <v>GRADE 7</v>
          </cell>
          <cell r="AP486" t="str">
            <v>327</v>
          </cell>
          <cell r="AQ486">
            <v>330</v>
          </cell>
          <cell r="AR486">
            <v>319</v>
          </cell>
          <cell r="AS486">
            <v>326</v>
          </cell>
          <cell r="AT486">
            <v>322</v>
          </cell>
          <cell r="AU486">
            <v>344</v>
          </cell>
          <cell r="AV486">
            <v>334</v>
          </cell>
          <cell r="AW486">
            <v>396</v>
          </cell>
          <cell r="AX486">
            <v>507</v>
          </cell>
          <cell r="AY486">
            <v>383</v>
          </cell>
          <cell r="AZ486">
            <v>463</v>
          </cell>
          <cell r="BA486">
            <v>534</v>
          </cell>
          <cell r="BB486">
            <v>539</v>
          </cell>
          <cell r="BC486">
            <v>567</v>
          </cell>
          <cell r="BE486">
            <v>0</v>
          </cell>
          <cell r="BK486" t="str">
            <v>C4</v>
          </cell>
          <cell r="BL486" t="str">
            <v>C4</v>
          </cell>
          <cell r="BM486" t="str">
            <v>C4</v>
          </cell>
          <cell r="CW486" t="str">
            <v>Flush toilet (municipal)</v>
          </cell>
          <cell r="DO486" t="str">
            <v>1872,6</v>
          </cell>
          <cell r="DP486" t="str">
            <v>RAZOR WIRE FENCE</v>
          </cell>
          <cell r="EM486" t="str">
            <v/>
          </cell>
          <cell r="EN486" t="str">
            <v/>
          </cell>
          <cell r="EO486" t="str">
            <v/>
          </cell>
          <cell r="EP486" t="str">
            <v/>
          </cell>
          <cell r="EQ486" t="str">
            <v/>
          </cell>
          <cell r="FH486" t="str">
            <v/>
          </cell>
          <cell r="FI486" t="str">
            <v>NEED 3 ECD NO ECD</v>
          </cell>
          <cell r="FP486">
            <v>0</v>
          </cell>
          <cell r="FR486">
            <v>0</v>
          </cell>
          <cell r="FT486">
            <v>0</v>
          </cell>
          <cell r="FV486">
            <v>0</v>
          </cell>
          <cell r="FW486">
            <v>0</v>
          </cell>
          <cell r="GA486" t="str">
            <v/>
          </cell>
          <cell r="GC486" t="str">
            <v>Yes</v>
          </cell>
          <cell r="GD486">
            <v>0</v>
          </cell>
          <cell r="GE486">
            <v>0</v>
          </cell>
          <cell r="GF486">
            <v>0</v>
          </cell>
          <cell r="GG486" t="str">
            <v>0</v>
          </cell>
          <cell r="GH486" t="str">
            <v>0</v>
          </cell>
          <cell r="GI486" t="str">
            <v>Municipal Yard Supply</v>
          </cell>
          <cell r="GJ486" t="str">
            <v>Always available</v>
          </cell>
          <cell r="GK486" t="str">
            <v>NO</v>
          </cell>
          <cell r="GL486">
            <v>0</v>
          </cell>
          <cell r="GR486" t="str">
            <v>Reticulated for drinking purposes, Reticulated for vegetable garden, Reticulated for water borne sewerage system, Reticulated for watering of sport fields and gardens</v>
          </cell>
          <cell r="GS486" t="str">
            <v>Less than 25% needed</v>
          </cell>
          <cell r="GT486" t="str">
            <v/>
          </cell>
          <cell r="GU486">
            <v>92</v>
          </cell>
          <cell r="GV486">
            <v>16</v>
          </cell>
          <cell r="GW486">
            <v>76</v>
          </cell>
          <cell r="GX486">
            <v>0.25</v>
          </cell>
          <cell r="GY486" t="str">
            <v>0</v>
          </cell>
          <cell r="GZ486">
            <v>9</v>
          </cell>
          <cell r="HA486">
            <v>9</v>
          </cell>
          <cell r="HB486">
            <v>1</v>
          </cell>
          <cell r="HC486">
            <v>2</v>
          </cell>
          <cell r="HD486">
            <v>1</v>
          </cell>
          <cell r="HE486" t="str">
            <v>0</v>
          </cell>
          <cell r="HF486">
            <v>2</v>
          </cell>
          <cell r="HG486" t="str">
            <v>2</v>
          </cell>
          <cell r="HH486">
            <v>1</v>
          </cell>
          <cell r="HI486">
            <v>0</v>
          </cell>
          <cell r="HJ486">
            <v>7</v>
          </cell>
          <cell r="HK486">
            <v>7</v>
          </cell>
          <cell r="HL486">
            <v>1</v>
          </cell>
          <cell r="HM486">
            <v>0</v>
          </cell>
          <cell r="HN486">
            <v>0</v>
          </cell>
          <cell r="HO486" t="str">
            <v>0</v>
          </cell>
          <cell r="HP486">
            <v>0</v>
          </cell>
          <cell r="HQ486" t="str">
            <v>0</v>
          </cell>
          <cell r="HR486">
            <v>6</v>
          </cell>
          <cell r="HS486">
            <v>6</v>
          </cell>
          <cell r="HT486">
            <v>10</v>
          </cell>
          <cell r="HU486">
            <v>4</v>
          </cell>
          <cell r="HW486">
            <v>0</v>
          </cell>
          <cell r="HX486">
            <v>0</v>
          </cell>
          <cell r="HY486" t="str">
            <v>0</v>
          </cell>
          <cell r="HZ486" t="str">
            <v>0</v>
          </cell>
          <cell r="IA486">
            <v>10</v>
          </cell>
          <cell r="IB486">
            <v>10</v>
          </cell>
          <cell r="IC486">
            <v>0</v>
          </cell>
          <cell r="ID486">
            <v>0</v>
          </cell>
          <cell r="IE486">
            <v>1</v>
          </cell>
          <cell r="IF486">
            <v>1</v>
          </cell>
          <cell r="IG486">
            <v>1899.07</v>
          </cell>
          <cell r="IH486" t="str">
            <v>9109742,21</v>
          </cell>
          <cell r="II486" t="str">
            <v>1896</v>
          </cell>
          <cell r="IJ486">
            <v>9776438.0800000001</v>
          </cell>
          <cell r="IK486">
            <v>23143770.720800001</v>
          </cell>
          <cell r="IL486">
            <v>2310843.9264000002</v>
          </cell>
          <cell r="IM486">
            <v>3092430.4481000002</v>
          </cell>
          <cell r="IN486" t="str">
            <v>1899,07</v>
          </cell>
          <cell r="IP486">
            <v>-23141871.650800001</v>
          </cell>
          <cell r="IQ486">
            <v>2.0846580745E-4</v>
          </cell>
          <cell r="IS486">
            <v>100</v>
          </cell>
          <cell r="IT486">
            <v>5</v>
          </cell>
          <cell r="IU486" t="str">
            <v>CORRECTIVE MAINTENANCE</v>
          </cell>
        </row>
        <row r="487">
          <cell r="A487" t="str">
            <v>PROGRESS PRIMARY SCHOOL</v>
          </cell>
          <cell r="B487" t="str">
            <v>GOVERNMENT SCHOOL</v>
          </cell>
          <cell r="C487" t="str">
            <v>NCPRP0414</v>
          </cell>
          <cell r="D487">
            <v>300012212</v>
          </cell>
          <cell r="E487" t="str">
            <v/>
          </cell>
          <cell r="F487" t="str">
            <v>FRANCES BAARD</v>
          </cell>
          <cell r="G487" t="str">
            <v>SOL PLAATJE</v>
          </cell>
          <cell r="H487" t="str">
            <v>KIMBERLEY</v>
          </cell>
          <cell r="I487" t="str">
            <v>COLVILLE EXT</v>
          </cell>
          <cell r="J487" t="str">
            <v>ALFRED STREET, COLVILLE, KIMBERLEY, 8301</v>
          </cell>
          <cell r="K487" t="str">
            <v>-28.71945</v>
          </cell>
          <cell r="L487" t="str">
            <v>24.76181</v>
          </cell>
          <cell r="M487">
            <v>5</v>
          </cell>
          <cell r="N487" t="str">
            <v>LS MEREMENTSI</v>
          </cell>
          <cell r="O487" t="str">
            <v>4</v>
          </cell>
          <cell r="P487" t="str">
            <v>ESTELLE LINDA DIEGAARDT</v>
          </cell>
          <cell r="Q487" t="str">
            <v>0538321579</v>
          </cell>
          <cell r="R487" t="str">
            <v>0734856792</v>
          </cell>
          <cell r="S487" t="str">
            <v>PROGRESSPS@TELKOMSA.NET</v>
          </cell>
          <cell r="T487" t="str">
            <v>NO</v>
          </cell>
          <cell r="U487" t="str">
            <v>URBAN</v>
          </cell>
          <cell r="V487" t="str">
            <v>5303</v>
          </cell>
          <cell r="W487" t="str">
            <v>8,4834</v>
          </cell>
          <cell r="X487">
            <v>2.8</v>
          </cell>
          <cell r="Y487" t="str">
            <v>5,6834</v>
          </cell>
          <cell r="Z487">
            <v>10907</v>
          </cell>
          <cell r="AA487" t="str">
            <v>PERMANENT</v>
          </cell>
          <cell r="AB487" t="str">
            <v/>
          </cell>
          <cell r="AC487" t="str">
            <v/>
          </cell>
          <cell r="AD487" t="str">
            <v>PROVINCIAL</v>
          </cell>
          <cell r="AE487" t="str">
            <v/>
          </cell>
          <cell r="AF487" t="str">
            <v/>
          </cell>
          <cell r="AG487" t="str">
            <v>OPERATIONAL (LEARNERS AT THE SCHOOL)</v>
          </cell>
          <cell r="AH487" t="str">
            <v>PUBLIC</v>
          </cell>
          <cell r="AI487" t="str">
            <v>PUBLIC ORDINARY SCHOOL</v>
          </cell>
          <cell r="AJ487" t="str">
            <v xml:space="preserve">PRIMARY </v>
          </cell>
          <cell r="AK487">
            <v>829</v>
          </cell>
          <cell r="AL487" t="str">
            <v xml:space="preserve">LARGE PRIMARY </v>
          </cell>
          <cell r="AM487" t="str">
            <v xml:space="preserve">LEVEL 3 PRIMARY SCHOOL </v>
          </cell>
          <cell r="AN487" t="str">
            <v>GRADE R</v>
          </cell>
          <cell r="AO487" t="str">
            <v>GRADE 7</v>
          </cell>
          <cell r="AP487" t="str">
            <v>837</v>
          </cell>
          <cell r="AQ487">
            <v>838</v>
          </cell>
          <cell r="AR487">
            <v>810</v>
          </cell>
          <cell r="AS487">
            <v>711</v>
          </cell>
          <cell r="AT487">
            <v>844</v>
          </cell>
          <cell r="AU487">
            <v>806</v>
          </cell>
          <cell r="AV487">
            <v>819</v>
          </cell>
          <cell r="AW487">
            <v>800</v>
          </cell>
          <cell r="AX487">
            <v>908</v>
          </cell>
          <cell r="AY487">
            <v>799</v>
          </cell>
          <cell r="AZ487">
            <v>784</v>
          </cell>
          <cell r="BA487">
            <v>756</v>
          </cell>
          <cell r="BB487">
            <v>781</v>
          </cell>
          <cell r="BC487">
            <v>829</v>
          </cell>
          <cell r="BE487">
            <v>0</v>
          </cell>
          <cell r="BK487" t="str">
            <v>C3</v>
          </cell>
          <cell r="BL487" t="str">
            <v>C3</v>
          </cell>
          <cell r="BM487" t="str">
            <v>C3</v>
          </cell>
          <cell r="CW487" t="str">
            <v>Flush toilet (municipal)</v>
          </cell>
          <cell r="DO487" t="str">
            <v>1178,5</v>
          </cell>
          <cell r="DP487" t="str">
            <v>STEEL PALISADE</v>
          </cell>
          <cell r="EH487">
            <v>5</v>
          </cell>
          <cell r="EM487" t="str">
            <v>YES</v>
          </cell>
          <cell r="EN487" t="str">
            <v/>
          </cell>
          <cell r="EO487" t="str">
            <v/>
          </cell>
          <cell r="EP487" t="str">
            <v/>
          </cell>
          <cell r="EQ487" t="str">
            <v/>
          </cell>
          <cell r="FH487" t="str">
            <v/>
          </cell>
          <cell r="FI487" t="str">
            <v>NEED 1 ECD NO ECD</v>
          </cell>
          <cell r="FP487">
            <v>0</v>
          </cell>
          <cell r="FR487">
            <v>0</v>
          </cell>
          <cell r="FT487">
            <v>0</v>
          </cell>
          <cell r="FV487">
            <v>0</v>
          </cell>
          <cell r="FW487">
            <v>0</v>
          </cell>
          <cell r="GA487" t="str">
            <v/>
          </cell>
          <cell r="GC487" t="str">
            <v>Yes</v>
          </cell>
          <cell r="GD487">
            <v>0</v>
          </cell>
          <cell r="GE487">
            <v>0</v>
          </cell>
          <cell r="GF487">
            <v>0</v>
          </cell>
          <cell r="GG487" t="str">
            <v>0</v>
          </cell>
          <cell r="GH487" t="str">
            <v>0</v>
          </cell>
          <cell r="GI487" t="str">
            <v>Municipal/Communal</v>
          </cell>
          <cell r="GJ487" t="str">
            <v>Less than 100%</v>
          </cell>
          <cell r="GK487" t="str">
            <v>NO</v>
          </cell>
          <cell r="GL487">
            <v>0</v>
          </cell>
          <cell r="GR487" t="str">
            <v>Reticulated for drinking purposes, Reticulated for water borne sewerage system</v>
          </cell>
          <cell r="GS487" t="str">
            <v>Less than 25% needed</v>
          </cell>
          <cell r="GT487" t="str">
            <v/>
          </cell>
          <cell r="GU487">
            <v>24</v>
          </cell>
          <cell r="GV487">
            <v>20</v>
          </cell>
          <cell r="GW487">
            <v>4</v>
          </cell>
          <cell r="GX487">
            <v>0.2</v>
          </cell>
          <cell r="GY487" t="str">
            <v>5</v>
          </cell>
          <cell r="GZ487">
            <v>13</v>
          </cell>
          <cell r="HA487">
            <v>8</v>
          </cell>
          <cell r="HB487">
            <v>0.61538461538461542</v>
          </cell>
          <cell r="HC487">
            <v>0</v>
          </cell>
          <cell r="HD487">
            <v>1</v>
          </cell>
          <cell r="HE487" t="str">
            <v>0</v>
          </cell>
          <cell r="HF487">
            <v>0</v>
          </cell>
          <cell r="HG487" t="str">
            <v>0</v>
          </cell>
          <cell r="HH487">
            <v>1</v>
          </cell>
          <cell r="HI487">
            <v>1</v>
          </cell>
          <cell r="HJ487">
            <v>1</v>
          </cell>
          <cell r="HK487">
            <v>1</v>
          </cell>
          <cell r="HL487">
            <v>1</v>
          </cell>
          <cell r="HM487">
            <v>0</v>
          </cell>
          <cell r="HN487">
            <v>1</v>
          </cell>
          <cell r="HO487" t="str">
            <v>1</v>
          </cell>
          <cell r="HP487">
            <v>1</v>
          </cell>
          <cell r="HQ487" t="str">
            <v>0</v>
          </cell>
          <cell r="HR487">
            <v>9</v>
          </cell>
          <cell r="HS487">
            <v>9</v>
          </cell>
          <cell r="HT487">
            <v>14</v>
          </cell>
          <cell r="HU487">
            <v>6</v>
          </cell>
          <cell r="HW487">
            <v>0</v>
          </cell>
          <cell r="HX487">
            <v>0</v>
          </cell>
          <cell r="HY487" t="str">
            <v>0</v>
          </cell>
          <cell r="HZ487" t="str">
            <v>15</v>
          </cell>
          <cell r="IA487">
            <v>25</v>
          </cell>
          <cell r="IB487">
            <v>10</v>
          </cell>
          <cell r="IC487">
            <v>1</v>
          </cell>
          <cell r="ID487">
            <v>1</v>
          </cell>
          <cell r="IE487">
            <v>1</v>
          </cell>
          <cell r="IF487">
            <v>0</v>
          </cell>
          <cell r="IG487">
            <v>581973.55000000005</v>
          </cell>
          <cell r="IH487" t="str">
            <v>32741124,04</v>
          </cell>
          <cell r="II487" t="str">
            <v>1960</v>
          </cell>
          <cell r="IJ487">
            <v>13466554.449999999</v>
          </cell>
          <cell r="IK487">
            <v>34971514.339500003</v>
          </cell>
          <cell r="IL487">
            <v>5828213.9000000004</v>
          </cell>
          <cell r="IM487">
            <v>7799464.9127000002</v>
          </cell>
          <cell r="IN487" t="str">
            <v>581973,55</v>
          </cell>
          <cell r="IP487">
            <v>-34389540.7896</v>
          </cell>
          <cell r="IQ487">
            <v>2.6847850799000001E-2</v>
          </cell>
          <cell r="IS487">
            <v>100</v>
          </cell>
          <cell r="IT487">
            <v>5</v>
          </cell>
          <cell r="IU487" t="str">
            <v>FEASIBILITY STUDY</v>
          </cell>
        </row>
        <row r="488">
          <cell r="A488" t="str">
            <v>PROTEA HOËRSKOOL</v>
          </cell>
          <cell r="B488" t="str">
            <v>GOVERNMENT SCHOOL</v>
          </cell>
          <cell r="C488" t="str">
            <v>NCPRP0874</v>
          </cell>
          <cell r="D488">
            <v>300033313</v>
          </cell>
          <cell r="E488" t="str">
            <v/>
          </cell>
          <cell r="F488" t="str">
            <v>NAMAKWA</v>
          </cell>
          <cell r="G488" t="str">
            <v>HANTAM</v>
          </cell>
          <cell r="H488" t="str">
            <v>NIEUWOUDTVILLE</v>
          </cell>
          <cell r="I488" t="str">
            <v>NIEUWOUDTVILLE</v>
          </cell>
          <cell r="J488" t="str">
            <v>H/V WYLAND AND NASSAY STREET, NIEUWOUDTVILLE</v>
          </cell>
          <cell r="K488" t="str">
            <v>-31.377725</v>
          </cell>
          <cell r="L488" t="str">
            <v>19,116794</v>
          </cell>
          <cell r="M488">
            <v>4</v>
          </cell>
          <cell r="N488" t="str">
            <v>GH VAN ROOI</v>
          </cell>
          <cell r="O488" t="str">
            <v>2</v>
          </cell>
          <cell r="P488" t="str">
            <v>THOMAS FRANCOIS BANTOM</v>
          </cell>
          <cell r="Q488" t="str">
            <v>0272181329</v>
          </cell>
          <cell r="R488" t="str">
            <v>0839405238</v>
          </cell>
          <cell r="S488" t="str">
            <v>PROTEAHIGH@TELKOMSA.NET</v>
          </cell>
          <cell r="T488" t="str">
            <v>YES</v>
          </cell>
          <cell r="U488" t="str">
            <v>URBAN</v>
          </cell>
          <cell r="V488" t="str">
            <v>98</v>
          </cell>
          <cell r="W488" t="str">
            <v>1,808</v>
          </cell>
          <cell r="X488">
            <v>4.8</v>
          </cell>
          <cell r="Y488" t="str">
            <v>-2,992</v>
          </cell>
          <cell r="AA488" t="str">
            <v>PERMANENT</v>
          </cell>
          <cell r="AB488" t="str">
            <v/>
          </cell>
          <cell r="AC488" t="str">
            <v/>
          </cell>
          <cell r="AD488" t="str">
            <v>PROVINCIAL</v>
          </cell>
          <cell r="AE488" t="str">
            <v>NO</v>
          </cell>
          <cell r="AF488" t="str">
            <v/>
          </cell>
          <cell r="AG488" t="str">
            <v>OPERATIONAL (LEARNERS AT THE SCHOOL)</v>
          </cell>
          <cell r="AH488" t="str">
            <v>PUBLIC</v>
          </cell>
          <cell r="AI488" t="str">
            <v>PUBLIC ORDINARY SCHOOL</v>
          </cell>
          <cell r="AJ488" t="str">
            <v xml:space="preserve">SECONDARY </v>
          </cell>
          <cell r="AK488">
            <v>201</v>
          </cell>
          <cell r="AL488" t="str">
            <v xml:space="preserve">SMALL SECONDARY </v>
          </cell>
          <cell r="AM488" t="str">
            <v xml:space="preserve">LEVEL 2 SECONDARY SCHOOL </v>
          </cell>
          <cell r="AN488" t="str">
            <v>GRADE 8</v>
          </cell>
          <cell r="AO488" t="str">
            <v>GRADE 12</v>
          </cell>
          <cell r="AP488" t="str">
            <v>172</v>
          </cell>
          <cell r="AQ488">
            <v>167</v>
          </cell>
          <cell r="AR488">
            <v>154</v>
          </cell>
          <cell r="AS488">
            <v>163</v>
          </cell>
          <cell r="AT488">
            <v>153</v>
          </cell>
          <cell r="AU488">
            <v>143</v>
          </cell>
          <cell r="AV488">
            <v>168</v>
          </cell>
          <cell r="AW488">
            <v>160</v>
          </cell>
          <cell r="AX488">
            <v>177</v>
          </cell>
          <cell r="AY488">
            <v>159</v>
          </cell>
          <cell r="AZ488">
            <v>166</v>
          </cell>
          <cell r="BA488">
            <v>177</v>
          </cell>
          <cell r="BB488">
            <v>176</v>
          </cell>
          <cell r="BC488">
            <v>201</v>
          </cell>
          <cell r="BE488">
            <v>0</v>
          </cell>
          <cell r="BK488" t="str">
            <v>C3</v>
          </cell>
          <cell r="BL488" t="str">
            <v>C3</v>
          </cell>
          <cell r="BM488" t="str">
            <v>C3</v>
          </cell>
          <cell r="CW488" t="str">
            <v>Flush toilet (septic tank)</v>
          </cell>
          <cell r="DO488" t="str">
            <v>570,51</v>
          </cell>
          <cell r="DP488" t="str">
            <v xml:space="preserve"> </v>
          </cell>
          <cell r="EH488">
            <v>5</v>
          </cell>
          <cell r="EM488" t="str">
            <v/>
          </cell>
          <cell r="EN488" t="str">
            <v/>
          </cell>
          <cell r="EO488" t="str">
            <v/>
          </cell>
          <cell r="EP488" t="str">
            <v/>
          </cell>
          <cell r="EQ488" t="str">
            <v/>
          </cell>
          <cell r="FH488" t="str">
            <v/>
          </cell>
          <cell r="FI488" t="str">
            <v/>
          </cell>
          <cell r="FP488">
            <v>0</v>
          </cell>
          <cell r="FR488">
            <v>0</v>
          </cell>
          <cell r="FT488">
            <v>0</v>
          </cell>
          <cell r="FV488">
            <v>0</v>
          </cell>
          <cell r="FW488">
            <v>0</v>
          </cell>
          <cell r="GA488" t="str">
            <v/>
          </cell>
          <cell r="GC488" t="str">
            <v>Yes</v>
          </cell>
          <cell r="GD488">
            <v>0</v>
          </cell>
          <cell r="GE488">
            <v>0</v>
          </cell>
          <cell r="GF488">
            <v>0</v>
          </cell>
          <cell r="GG488" t="str">
            <v>0</v>
          </cell>
          <cell r="GH488" t="str">
            <v>0</v>
          </cell>
          <cell r="GI488" t="str">
            <v>Municipal/Communal</v>
          </cell>
          <cell r="GJ488" t="str">
            <v>Always available</v>
          </cell>
          <cell r="GK488" t="str">
            <v>YES</v>
          </cell>
          <cell r="GL488">
            <v>2</v>
          </cell>
          <cell r="GP488" t="str">
            <v>2 x 2.5kl</v>
          </cell>
          <cell r="GR488" t="str">
            <v>Reticulated for drinking purposes, Reticulated for vegetable garden, Reticulated for water borne sewerage system</v>
          </cell>
          <cell r="GS488" t="str">
            <v>Not needed</v>
          </cell>
          <cell r="GT488" t="str">
            <v/>
          </cell>
          <cell r="GU488">
            <v>16</v>
          </cell>
          <cell r="GV488">
            <v>8</v>
          </cell>
          <cell r="GW488">
            <v>8</v>
          </cell>
          <cell r="GX488">
            <v>0</v>
          </cell>
          <cell r="GY488" t="str">
            <v>4</v>
          </cell>
          <cell r="GZ488">
            <v>3</v>
          </cell>
          <cell r="HA488">
            <v>0</v>
          </cell>
          <cell r="HB488">
            <v>0</v>
          </cell>
          <cell r="HC488">
            <v>0</v>
          </cell>
          <cell r="HD488">
            <v>1</v>
          </cell>
          <cell r="HE488" t="str">
            <v>0</v>
          </cell>
          <cell r="HF488">
            <v>1</v>
          </cell>
          <cell r="HG488" t="str">
            <v>0</v>
          </cell>
          <cell r="HH488">
            <v>1</v>
          </cell>
          <cell r="HI488">
            <v>1</v>
          </cell>
          <cell r="HJ488">
            <v>0</v>
          </cell>
          <cell r="HK488">
            <v>1</v>
          </cell>
          <cell r="HL488">
            <v>1</v>
          </cell>
          <cell r="HM488">
            <v>0</v>
          </cell>
          <cell r="HN488">
            <v>0</v>
          </cell>
          <cell r="HO488" t="str">
            <v>1</v>
          </cell>
          <cell r="HP488">
            <v>1</v>
          </cell>
          <cell r="HQ488" t="str">
            <v>0</v>
          </cell>
          <cell r="HR488">
            <v>5</v>
          </cell>
          <cell r="HS488">
            <v>3</v>
          </cell>
          <cell r="HT488">
            <v>8</v>
          </cell>
          <cell r="HU488">
            <v>5</v>
          </cell>
          <cell r="HW488">
            <v>0</v>
          </cell>
          <cell r="HX488">
            <v>1</v>
          </cell>
          <cell r="HY488" t="str">
            <v>1</v>
          </cell>
          <cell r="HZ488" t="str">
            <v>0</v>
          </cell>
          <cell r="IA488">
            <v>8</v>
          </cell>
          <cell r="IB488">
            <v>8</v>
          </cell>
          <cell r="IC488">
            <v>0</v>
          </cell>
          <cell r="ID488">
            <v>1</v>
          </cell>
          <cell r="IE488">
            <v>1</v>
          </cell>
          <cell r="IF488">
            <v>0</v>
          </cell>
          <cell r="IG488">
            <v>456224.75</v>
          </cell>
          <cell r="IH488" t="str">
            <v>20890473,6</v>
          </cell>
          <cell r="II488" t="str">
            <v>1913</v>
          </cell>
          <cell r="IJ488">
            <v>3642420.8</v>
          </cell>
          <cell r="IK488">
            <v>14851731.009400001</v>
          </cell>
          <cell r="IL488">
            <v>2286099.5832000002</v>
          </cell>
          <cell r="IM488">
            <v>3059316.9350999999</v>
          </cell>
          <cell r="IN488" t="str">
            <v>456224,75</v>
          </cell>
          <cell r="IP488">
            <v>-14395506.259400001</v>
          </cell>
          <cell r="IQ488">
            <v>3.3272723194999999E-2</v>
          </cell>
          <cell r="IS488">
            <v>100</v>
          </cell>
          <cell r="IT488">
            <v>5</v>
          </cell>
          <cell r="IU488" t="str">
            <v>CORRECTIVE MAINTENANCE</v>
          </cell>
        </row>
        <row r="489">
          <cell r="A489" t="str">
            <v>PROTEA LAERSKOOL</v>
          </cell>
          <cell r="B489" t="str">
            <v>GOVERNMENT SCHOOL</v>
          </cell>
          <cell r="C489" t="str">
            <v>NCPRP0809</v>
          </cell>
          <cell r="D489">
            <v>300033306</v>
          </cell>
          <cell r="E489" t="str">
            <v/>
          </cell>
          <cell r="F489" t="str">
            <v>NAMAKWA</v>
          </cell>
          <cell r="G489" t="str">
            <v>HANTAM</v>
          </cell>
          <cell r="H489" t="str">
            <v>NIEUWOUDTVILLE</v>
          </cell>
          <cell r="I489" t="str">
            <v>NIEUWOUDTVILLE</v>
          </cell>
          <cell r="J489" t="str">
            <v>LELIE STREET, NIEUWOUDTVILLE</v>
          </cell>
          <cell r="K489" t="str">
            <v>-31.367399</v>
          </cell>
          <cell r="L489" t="str">
            <v>19,115711</v>
          </cell>
          <cell r="M489">
            <v>4</v>
          </cell>
          <cell r="N489" t="str">
            <v>GH VAN ROOI</v>
          </cell>
          <cell r="O489" t="str">
            <v>2</v>
          </cell>
          <cell r="P489" t="str">
            <v>JOHAN RYK</v>
          </cell>
          <cell r="Q489" t="str">
            <v>0272181079</v>
          </cell>
          <cell r="S489" t="str">
            <v>PROTEALAER@MWEB.CO.ZA</v>
          </cell>
          <cell r="T489" t="str">
            <v>NO</v>
          </cell>
          <cell r="U489" t="str">
            <v>URBAN</v>
          </cell>
          <cell r="V489" t="str">
            <v>ERF 479</v>
          </cell>
          <cell r="W489" t="str">
            <v>2,5</v>
          </cell>
          <cell r="X489">
            <v>2.8</v>
          </cell>
          <cell r="Y489" t="str">
            <v>-0,3</v>
          </cell>
          <cell r="Z489">
            <v>2715</v>
          </cell>
          <cell r="AA489" t="str">
            <v>PERMANENT</v>
          </cell>
          <cell r="AB489" t="str">
            <v/>
          </cell>
          <cell r="AC489" t="str">
            <v/>
          </cell>
          <cell r="AD489" t="str">
            <v>PROVINCIAL</v>
          </cell>
          <cell r="AE489" t="str">
            <v>NO</v>
          </cell>
          <cell r="AF489" t="str">
            <v/>
          </cell>
          <cell r="AG489" t="str">
            <v>OPERATIONAL (LEARNERS AT THE SCHOOL)</v>
          </cell>
          <cell r="AH489" t="str">
            <v>PUBLIC</v>
          </cell>
          <cell r="AI489" t="str">
            <v>PUBLIC ORDINARY SCHOOL</v>
          </cell>
          <cell r="AJ489" t="str">
            <v xml:space="preserve">PRIMARY </v>
          </cell>
          <cell r="AK489">
            <v>410</v>
          </cell>
          <cell r="AL489" t="str">
            <v xml:space="preserve">MEDIUM PRIMARY </v>
          </cell>
          <cell r="AM489" t="str">
            <v xml:space="preserve">LEVEL 2 PRIMARY SCHOOL </v>
          </cell>
          <cell r="AN489" t="str">
            <v>GRADE R</v>
          </cell>
          <cell r="AO489" t="str">
            <v>GRADE 7</v>
          </cell>
          <cell r="AP489" t="str">
            <v>324</v>
          </cell>
          <cell r="AQ489">
            <v>318</v>
          </cell>
          <cell r="AR489">
            <v>329</v>
          </cell>
          <cell r="AS489">
            <v>330</v>
          </cell>
          <cell r="AT489">
            <v>343</v>
          </cell>
          <cell r="AU489">
            <v>363</v>
          </cell>
          <cell r="AV489">
            <v>380</v>
          </cell>
          <cell r="AW489">
            <v>394</v>
          </cell>
          <cell r="AX489">
            <v>470</v>
          </cell>
          <cell r="AY489">
            <v>379</v>
          </cell>
          <cell r="AZ489">
            <v>378</v>
          </cell>
          <cell r="BA489">
            <v>377</v>
          </cell>
          <cell r="BB489">
            <v>402</v>
          </cell>
          <cell r="BC489">
            <v>410</v>
          </cell>
          <cell r="BE489">
            <v>0</v>
          </cell>
          <cell r="BK489" t="str">
            <v>C4</v>
          </cell>
          <cell r="BL489" t="str">
            <v>C3</v>
          </cell>
          <cell r="BM489" t="str">
            <v>C3</v>
          </cell>
          <cell r="CW489" t="str">
            <v>Flush toilet (municipal)</v>
          </cell>
          <cell r="DO489" t="str">
            <v>621,58</v>
          </cell>
          <cell r="DP489" t="str">
            <v>RAZOR WIRE FENCE</v>
          </cell>
          <cell r="EH489">
            <v>4</v>
          </cell>
          <cell r="EM489" t="str">
            <v/>
          </cell>
          <cell r="EN489" t="str">
            <v/>
          </cell>
          <cell r="EO489" t="str">
            <v/>
          </cell>
          <cell r="EP489" t="str">
            <v/>
          </cell>
          <cell r="EQ489" t="str">
            <v/>
          </cell>
          <cell r="FH489" t="str">
            <v/>
          </cell>
          <cell r="FI489" t="str">
            <v/>
          </cell>
          <cell r="FP489">
            <v>0</v>
          </cell>
          <cell r="FR489">
            <v>0</v>
          </cell>
          <cell r="FT489">
            <v>0</v>
          </cell>
          <cell r="FV489">
            <v>0</v>
          </cell>
          <cell r="FW489">
            <v>0</v>
          </cell>
          <cell r="GA489" t="str">
            <v/>
          </cell>
          <cell r="GC489" t="str">
            <v>Yes</v>
          </cell>
          <cell r="GD489">
            <v>0</v>
          </cell>
          <cell r="GE489">
            <v>0</v>
          </cell>
          <cell r="GF489">
            <v>0</v>
          </cell>
          <cell r="GG489" t="str">
            <v>0</v>
          </cell>
          <cell r="GH489" t="str">
            <v>0</v>
          </cell>
          <cell r="GI489" t="str">
            <v>Municipal/Communal</v>
          </cell>
          <cell r="GJ489" t="str">
            <v>Always available</v>
          </cell>
          <cell r="GK489" t="str">
            <v>NO</v>
          </cell>
          <cell r="GL489">
            <v>0</v>
          </cell>
          <cell r="GR489" t="str">
            <v>Reticulated for drinking purposes, Reticulated for vegetable garden, Reticulated for water borne sewerage system</v>
          </cell>
          <cell r="GS489" t="str">
            <v>Not needed</v>
          </cell>
          <cell r="GT489" t="str">
            <v/>
          </cell>
          <cell r="GU489">
            <v>42</v>
          </cell>
          <cell r="GV489">
            <v>16</v>
          </cell>
          <cell r="GW489">
            <v>26</v>
          </cell>
          <cell r="GX489">
            <v>0</v>
          </cell>
          <cell r="GY489" t="str">
            <v>13</v>
          </cell>
          <cell r="GZ489">
            <v>9</v>
          </cell>
          <cell r="HA489">
            <v>1</v>
          </cell>
          <cell r="HB489">
            <v>0.1111111111111111</v>
          </cell>
          <cell r="HC489">
            <v>0</v>
          </cell>
          <cell r="HD489">
            <v>1</v>
          </cell>
          <cell r="HE489" t="str">
            <v>0</v>
          </cell>
          <cell r="HF489">
            <v>2</v>
          </cell>
          <cell r="HG489" t="str">
            <v>2</v>
          </cell>
          <cell r="HH489">
            <v>1</v>
          </cell>
          <cell r="HI489">
            <v>0</v>
          </cell>
          <cell r="HJ489">
            <v>0</v>
          </cell>
          <cell r="HK489">
            <v>0</v>
          </cell>
          <cell r="HL489">
            <v>1</v>
          </cell>
          <cell r="HM489">
            <v>1</v>
          </cell>
          <cell r="HN489">
            <v>0</v>
          </cell>
          <cell r="HO489" t="str">
            <v>0</v>
          </cell>
          <cell r="HP489">
            <v>0</v>
          </cell>
          <cell r="HQ489" t="str">
            <v>0</v>
          </cell>
          <cell r="HR489">
            <v>9</v>
          </cell>
          <cell r="HS489">
            <v>9</v>
          </cell>
          <cell r="HT489">
            <v>10</v>
          </cell>
          <cell r="HU489">
            <v>2</v>
          </cell>
          <cell r="HW489">
            <v>0</v>
          </cell>
          <cell r="HX489">
            <v>1</v>
          </cell>
          <cell r="HY489" t="str">
            <v>1</v>
          </cell>
          <cell r="HZ489" t="str">
            <v>20</v>
          </cell>
          <cell r="IA489">
            <v>12</v>
          </cell>
          <cell r="IB489">
            <v>0</v>
          </cell>
          <cell r="IC489">
            <v>1</v>
          </cell>
          <cell r="ID489">
            <v>1</v>
          </cell>
          <cell r="IE489">
            <v>1</v>
          </cell>
          <cell r="IF489">
            <v>0</v>
          </cell>
          <cell r="IG489">
            <v>261750.3</v>
          </cell>
          <cell r="IH489" t="str">
            <v>25981794,56</v>
          </cell>
          <cell r="II489" t="str">
            <v>1975</v>
          </cell>
          <cell r="IJ489">
            <v>5354317.2799000004</v>
          </cell>
          <cell r="IK489">
            <v>27540702.233600002</v>
          </cell>
          <cell r="IL489">
            <v>1169630.7862</v>
          </cell>
          <cell r="IM489">
            <v>1565229.8344000001</v>
          </cell>
          <cell r="IN489" t="str">
            <v>261750,3</v>
          </cell>
          <cell r="IP489">
            <v>-27278951.933600001</v>
          </cell>
          <cell r="IQ489">
            <v>1.0074373438E-2</v>
          </cell>
          <cell r="IS489">
            <v>100</v>
          </cell>
          <cell r="IT489">
            <v>5</v>
          </cell>
          <cell r="IU489" t="str">
            <v>FEASIBILITY STUDY</v>
          </cell>
        </row>
        <row r="490">
          <cell r="A490" t="str">
            <v>PULELO PRIMARY SCHOOOL</v>
          </cell>
          <cell r="B490" t="str">
            <v>GOVERNMENT SCHOOL</v>
          </cell>
          <cell r="C490" t="str">
            <v>NCPRP0254</v>
          </cell>
          <cell r="D490">
            <v>300101691</v>
          </cell>
          <cell r="E490" t="str">
            <v/>
          </cell>
          <cell r="F490" t="str">
            <v>JOHN TAOLO GAETSEWE</v>
          </cell>
          <cell r="G490" t="str">
            <v>JOE MOROLONG</v>
          </cell>
          <cell r="H490" t="str">
            <v xml:space="preserve">CASSEL </v>
          </cell>
          <cell r="I490" t="str">
            <v>CASSEL</v>
          </cell>
          <cell r="J490" t="str">
            <v>CASSEL NO 511, CASSEL,8600</v>
          </cell>
          <cell r="K490" t="str">
            <v>-26.964633</v>
          </cell>
          <cell r="L490" t="str">
            <v>23.990483</v>
          </cell>
          <cell r="M490">
            <v>3</v>
          </cell>
          <cell r="N490" t="str">
            <v>GJ BUYS</v>
          </cell>
          <cell r="O490" t="str">
            <v>2</v>
          </cell>
          <cell r="P490" t="str">
            <v>GOITSEONE MOSES DISIPI</v>
          </cell>
          <cell r="Q490" t="str">
            <v>0537737150</v>
          </cell>
          <cell r="R490" t="str">
            <v>0834649860</v>
          </cell>
          <cell r="S490" t="str">
            <v>PULELOPRIMARY@GMAIL.COM</v>
          </cell>
          <cell r="T490" t="str">
            <v>NO</v>
          </cell>
          <cell r="U490" t="str">
            <v>RURAL</v>
          </cell>
          <cell r="V490" t="str">
            <v>FARM 511</v>
          </cell>
          <cell r="W490" t="str">
            <v>4,0332</v>
          </cell>
          <cell r="X490">
            <v>2.8</v>
          </cell>
          <cell r="Y490" t="str">
            <v>1,2332</v>
          </cell>
          <cell r="Z490">
            <v>1416</v>
          </cell>
          <cell r="AA490" t="str">
            <v>PERMANENT</v>
          </cell>
          <cell r="AB490" t="str">
            <v/>
          </cell>
          <cell r="AC490" t="str">
            <v/>
          </cell>
          <cell r="AD490" t="str">
            <v>TRIBAL LAND</v>
          </cell>
          <cell r="AE490" t="str">
            <v>YES</v>
          </cell>
          <cell r="AF490" t="str">
            <v>CHIEF THAGANYANE</v>
          </cell>
          <cell r="AG490" t="str">
            <v>OPERATIONAL (LEARNERS AT THE SCHOOL)</v>
          </cell>
          <cell r="AH490" t="str">
            <v>PUBLIC</v>
          </cell>
          <cell r="AI490" t="str">
            <v>PUBLIC ORDINARY SCHOOL</v>
          </cell>
          <cell r="AJ490" t="str">
            <v xml:space="preserve">PRIMARY </v>
          </cell>
          <cell r="AK490">
            <v>511</v>
          </cell>
          <cell r="AL490" t="str">
            <v xml:space="preserve">MEDIUM PRIMARY </v>
          </cell>
          <cell r="AM490" t="str">
            <v xml:space="preserve">LEVEL 2 PRIMARY SCHOOL </v>
          </cell>
          <cell r="AN490" t="str">
            <v>GRADE R</v>
          </cell>
          <cell r="AO490" t="str">
            <v>GRADE 7</v>
          </cell>
          <cell r="AP490" t="str">
            <v>455</v>
          </cell>
          <cell r="AQ490">
            <v>418</v>
          </cell>
          <cell r="AR490">
            <v>489</v>
          </cell>
          <cell r="AS490">
            <v>506</v>
          </cell>
          <cell r="AT490">
            <v>566</v>
          </cell>
          <cell r="AU490">
            <v>550</v>
          </cell>
          <cell r="AV490">
            <v>531</v>
          </cell>
          <cell r="AW490">
            <v>502</v>
          </cell>
          <cell r="AX490">
            <v>626</v>
          </cell>
          <cell r="AY490">
            <v>536</v>
          </cell>
          <cell r="AZ490">
            <v>601</v>
          </cell>
          <cell r="BA490">
            <v>531</v>
          </cell>
          <cell r="BB490">
            <v>505</v>
          </cell>
          <cell r="BC490">
            <v>511</v>
          </cell>
          <cell r="BE490">
            <v>0</v>
          </cell>
          <cell r="BK490" t="str">
            <v>C4</v>
          </cell>
          <cell r="BL490" t="str">
            <v>C2</v>
          </cell>
          <cell r="BM490" t="str">
            <v>C2</v>
          </cell>
          <cell r="CW490" t="str">
            <v>VIP, Flush toilet (septic tank)</v>
          </cell>
          <cell r="DO490" t="str">
            <v>764,22</v>
          </cell>
          <cell r="DP490" t="str">
            <v>RAZOR WIRE FENCE</v>
          </cell>
          <cell r="EH490">
            <v>2</v>
          </cell>
          <cell r="EM490" t="str">
            <v/>
          </cell>
          <cell r="EN490" t="str">
            <v/>
          </cell>
          <cell r="EO490" t="str">
            <v/>
          </cell>
          <cell r="EP490" t="str">
            <v/>
          </cell>
          <cell r="EQ490" t="str">
            <v/>
          </cell>
          <cell r="FH490" t="str">
            <v/>
          </cell>
          <cell r="FI490" t="str">
            <v>NEED 1 ECD NO ECD / TRIBAL LAND: CHIEF THAGANYANE</v>
          </cell>
          <cell r="FJ490" t="str">
            <v>CHECK CONDITION</v>
          </cell>
          <cell r="FP490">
            <v>0</v>
          </cell>
          <cell r="FR490">
            <v>0</v>
          </cell>
          <cell r="FT490">
            <v>0</v>
          </cell>
          <cell r="FV490">
            <v>0</v>
          </cell>
          <cell r="FW490">
            <v>0</v>
          </cell>
          <cell r="GA490" t="str">
            <v/>
          </cell>
          <cell r="GC490" t="str">
            <v>Yes</v>
          </cell>
          <cell r="GD490">
            <v>0</v>
          </cell>
          <cell r="GE490">
            <v>0</v>
          </cell>
          <cell r="GF490">
            <v>0</v>
          </cell>
          <cell r="GG490" t="str">
            <v>0</v>
          </cell>
          <cell r="GH490" t="str">
            <v>0</v>
          </cell>
          <cell r="GI490" t="str">
            <v>Borehole/Well on site, Municipal Yard Supply</v>
          </cell>
          <cell r="GJ490" t="str">
            <v>Less than 75%</v>
          </cell>
          <cell r="GK490" t="str">
            <v>YES</v>
          </cell>
          <cell r="GL490">
            <v>4</v>
          </cell>
          <cell r="GM490">
            <v>17500</v>
          </cell>
          <cell r="GN490" t="str">
            <v>1 x 2.5kl, 3 x 5kl</v>
          </cell>
          <cell r="GR490" t="str">
            <v>Reticulated for drinking purposes, Reticulated for vegetable garden, Reticulated for water borne sewerage system</v>
          </cell>
          <cell r="GS490" t="str">
            <v>Less than 50% needed</v>
          </cell>
          <cell r="GT490" t="str">
            <v/>
          </cell>
          <cell r="GU490">
            <v>24</v>
          </cell>
          <cell r="GV490">
            <v>16</v>
          </cell>
          <cell r="GW490">
            <v>8</v>
          </cell>
          <cell r="GX490">
            <v>0.125</v>
          </cell>
          <cell r="GY490" t="str">
            <v>17</v>
          </cell>
          <cell r="GZ490">
            <v>9</v>
          </cell>
          <cell r="HA490">
            <v>4</v>
          </cell>
          <cell r="HB490">
            <v>0.44444444444444442</v>
          </cell>
          <cell r="HC490">
            <v>0</v>
          </cell>
          <cell r="HD490">
            <v>1</v>
          </cell>
          <cell r="HE490" t="str">
            <v>0</v>
          </cell>
          <cell r="HF490">
            <v>0</v>
          </cell>
          <cell r="HG490" t="str">
            <v>0</v>
          </cell>
          <cell r="HH490">
            <v>1</v>
          </cell>
          <cell r="HI490">
            <v>1</v>
          </cell>
          <cell r="HJ490">
            <v>0</v>
          </cell>
          <cell r="HK490">
            <v>0</v>
          </cell>
          <cell r="HL490">
            <v>1</v>
          </cell>
          <cell r="HM490">
            <v>1</v>
          </cell>
          <cell r="HN490">
            <v>0</v>
          </cell>
          <cell r="HO490" t="str">
            <v>0</v>
          </cell>
          <cell r="HP490">
            <v>0</v>
          </cell>
          <cell r="HQ490" t="str">
            <v>0</v>
          </cell>
          <cell r="HR490">
            <v>9</v>
          </cell>
          <cell r="HS490">
            <v>9</v>
          </cell>
          <cell r="HT490">
            <v>10</v>
          </cell>
          <cell r="HU490">
            <v>1</v>
          </cell>
          <cell r="HW490">
            <v>0</v>
          </cell>
          <cell r="HX490">
            <v>1</v>
          </cell>
          <cell r="HY490" t="str">
            <v>1</v>
          </cell>
          <cell r="HZ490" t="str">
            <v>8</v>
          </cell>
          <cell r="IA490">
            <v>16</v>
          </cell>
          <cell r="IB490">
            <v>8</v>
          </cell>
          <cell r="IC490">
            <v>2</v>
          </cell>
          <cell r="ID490">
            <v>2</v>
          </cell>
          <cell r="IE490">
            <v>1</v>
          </cell>
          <cell r="IF490">
            <v>0</v>
          </cell>
          <cell r="IG490">
            <v>3152350.98</v>
          </cell>
          <cell r="IH490" t="str">
            <v>34893832,87</v>
          </cell>
          <cell r="II490" t="str">
            <v>1938</v>
          </cell>
          <cell r="IJ490">
            <v>6509286.0357999997</v>
          </cell>
          <cell r="IK490">
            <v>36987462.842200004</v>
          </cell>
          <cell r="IL490">
            <v>2109161.1926000002</v>
          </cell>
          <cell r="IM490">
            <v>2822533.4552000002</v>
          </cell>
          <cell r="IN490" t="str">
            <v>3152350,98</v>
          </cell>
          <cell r="IP490">
            <v>-33835111.862199999</v>
          </cell>
          <cell r="IQ490">
            <v>9.0341206990999998E-2</v>
          </cell>
          <cell r="IS490">
            <v>100</v>
          </cell>
          <cell r="IT490">
            <v>5</v>
          </cell>
          <cell r="IU490" t="str">
            <v>CORRECTIVE MAINTENANCE</v>
          </cell>
        </row>
        <row r="491">
          <cell r="A491" t="str">
            <v>RAPELANG INTERMEDIATE SCHOOL</v>
          </cell>
          <cell r="B491" t="str">
            <v>GOVERNMENT SCHOOL</v>
          </cell>
          <cell r="C491" t="str">
            <v>NCPRP0080</v>
          </cell>
          <cell r="D491">
            <v>300101753</v>
          </cell>
          <cell r="E491" t="str">
            <v/>
          </cell>
          <cell r="F491" t="str">
            <v>JOHN TAOLO GAETSEWE</v>
          </cell>
          <cell r="G491" t="str">
            <v>JOE MOROLONG</v>
          </cell>
          <cell r="H491" t="str">
            <v>MANMEBE</v>
          </cell>
          <cell r="I491" t="str">
            <v>MAMMEBE</v>
          </cell>
          <cell r="J491" t="str">
            <v>THE FARM MOTITION NO 509 HM, VRYBURG, 8600</v>
          </cell>
          <cell r="K491" t="str">
            <v>-26.953212</v>
          </cell>
          <cell r="L491" t="str">
            <v>23,873981</v>
          </cell>
          <cell r="M491">
            <v>2</v>
          </cell>
          <cell r="N491" t="str">
            <v>NV THOLE</v>
          </cell>
          <cell r="O491" t="str">
            <v>1</v>
          </cell>
          <cell r="P491" t="str">
            <v>.</v>
          </cell>
          <cell r="Q491" t="str">
            <v>0847904796</v>
          </cell>
          <cell r="R491" t="str">
            <v>0822227106</v>
          </cell>
          <cell r="S491" t="str">
            <v>GABAEDDY@GMAIL.COM</v>
          </cell>
          <cell r="T491" t="str">
            <v>NO</v>
          </cell>
          <cell r="U491" t="str">
            <v>RURAL</v>
          </cell>
          <cell r="V491" t="str">
            <v>FARM 509 HM</v>
          </cell>
          <cell r="W491" t="str">
            <v>4,1346</v>
          </cell>
          <cell r="X491">
            <v>4.8</v>
          </cell>
          <cell r="Y491" t="str">
            <v>-0,6654</v>
          </cell>
          <cell r="Z491">
            <v>686</v>
          </cell>
          <cell r="AA491" t="str">
            <v>PERMANENT</v>
          </cell>
          <cell r="AB491" t="str">
            <v/>
          </cell>
          <cell r="AC491" t="str">
            <v/>
          </cell>
          <cell r="AD491" t="str">
            <v>PROVINCIAL</v>
          </cell>
          <cell r="AE491" t="str">
            <v/>
          </cell>
          <cell r="AF491" t="str">
            <v/>
          </cell>
          <cell r="AG491" t="str">
            <v>OPERATIONAL (LEARNERS AT THE SCHOOL)</v>
          </cell>
          <cell r="AH491" t="str">
            <v>PUBLIC</v>
          </cell>
          <cell r="AI491" t="str">
            <v>PUBLIC ORDINARY SCHOOL</v>
          </cell>
          <cell r="AJ491" t="str">
            <v>INTERMEDIATE</v>
          </cell>
          <cell r="AK491">
            <v>395</v>
          </cell>
          <cell r="AL491" t="str">
            <v>MEDIUM INTERMEDIATE</v>
          </cell>
          <cell r="AM491" t="str">
            <v xml:space="preserve">LEVEL 2 INTERMEDIATESCHOOL </v>
          </cell>
          <cell r="AN491" t="str">
            <v>GRADE R</v>
          </cell>
          <cell r="AO491" t="str">
            <v>GRADE 9</v>
          </cell>
          <cell r="AP491" t="str">
            <v>257</v>
          </cell>
          <cell r="AQ491">
            <v>246</v>
          </cell>
          <cell r="AR491">
            <v>285</v>
          </cell>
          <cell r="AS491">
            <v>331</v>
          </cell>
          <cell r="AT491">
            <v>349</v>
          </cell>
          <cell r="AU491">
            <v>345</v>
          </cell>
          <cell r="AV491">
            <v>352</v>
          </cell>
          <cell r="AW491">
            <v>344</v>
          </cell>
          <cell r="AX491">
            <v>440</v>
          </cell>
          <cell r="AY491">
            <v>329</v>
          </cell>
          <cell r="AZ491">
            <v>357</v>
          </cell>
          <cell r="BA491">
            <v>379</v>
          </cell>
          <cell r="BB491">
            <v>387</v>
          </cell>
          <cell r="BC491">
            <v>395</v>
          </cell>
          <cell r="BK491" t="str">
            <v>C3</v>
          </cell>
          <cell r="BL491" t="str">
            <v>C3</v>
          </cell>
          <cell r="BM491" t="str">
            <v>C3</v>
          </cell>
          <cell r="CW491" t="str">
            <v>Flush toilet (septic tank)</v>
          </cell>
          <cell r="DO491" t="str">
            <v>663,85</v>
          </cell>
          <cell r="DP491" t="str">
            <v>WELDED MESH</v>
          </cell>
          <cell r="EH491">
            <v>1</v>
          </cell>
          <cell r="EM491" t="str">
            <v>YES</v>
          </cell>
          <cell r="EN491" t="str">
            <v/>
          </cell>
          <cell r="EO491" t="str">
            <v/>
          </cell>
          <cell r="EP491" t="str">
            <v/>
          </cell>
          <cell r="EQ491" t="str">
            <v/>
          </cell>
          <cell r="FH491" t="str">
            <v/>
          </cell>
          <cell r="FI491" t="str">
            <v>NEED 1 ECD NO ECD</v>
          </cell>
          <cell r="FP491">
            <v>2660480.5167999999</v>
          </cell>
          <cell r="FR491">
            <v>2660480.5167999999</v>
          </cell>
          <cell r="FT491">
            <v>2660480.5167999999</v>
          </cell>
          <cell r="FV491">
            <v>2660480.5167999999</v>
          </cell>
          <cell r="FW491">
            <v>10641922.067199999</v>
          </cell>
          <cell r="GA491" t="str">
            <v/>
          </cell>
          <cell r="GC491" t="str">
            <v>Yes</v>
          </cell>
          <cell r="GD491">
            <v>1</v>
          </cell>
          <cell r="GE491">
            <v>5</v>
          </cell>
          <cell r="GF491">
            <v>1</v>
          </cell>
          <cell r="GG491" t="str">
            <v>1</v>
          </cell>
          <cell r="GH491" t="str">
            <v>0</v>
          </cell>
          <cell r="GI491" t="str">
            <v>Borehole/Well on site, Municipal/Communal</v>
          </cell>
          <cell r="GJ491" t="str">
            <v>Always available</v>
          </cell>
          <cell r="GK491" t="str">
            <v>YES</v>
          </cell>
          <cell r="GL491">
            <v>6</v>
          </cell>
          <cell r="GM491">
            <v>30000</v>
          </cell>
          <cell r="GN491" t="str">
            <v>6 x 5kl</v>
          </cell>
          <cell r="GR491" t="str">
            <v>Reticulated for drinking purposes, Reticulated for vegetable garden, Reticulated for water borne sewerage system</v>
          </cell>
          <cell r="GS491" t="str">
            <v>Less than 75% needed</v>
          </cell>
          <cell r="GT491" t="str">
            <v/>
          </cell>
          <cell r="GU491">
            <v>20</v>
          </cell>
          <cell r="GV491">
            <v>16</v>
          </cell>
          <cell r="GW491">
            <v>4</v>
          </cell>
          <cell r="GX491">
            <v>0</v>
          </cell>
          <cell r="GY491" t="str">
            <v>3</v>
          </cell>
          <cell r="GZ491">
            <v>9</v>
          </cell>
          <cell r="HA491">
            <v>7</v>
          </cell>
          <cell r="HB491">
            <v>0.77777777777777779</v>
          </cell>
          <cell r="HC491">
            <v>0</v>
          </cell>
          <cell r="HD491">
            <v>1</v>
          </cell>
          <cell r="HE491" t="str">
            <v>1</v>
          </cell>
          <cell r="HF491">
            <v>0</v>
          </cell>
          <cell r="HG491" t="str">
            <v>0</v>
          </cell>
          <cell r="HH491">
            <v>1</v>
          </cell>
          <cell r="HI491">
            <v>1</v>
          </cell>
          <cell r="HJ491">
            <v>0</v>
          </cell>
          <cell r="HK491">
            <v>0</v>
          </cell>
          <cell r="HL491">
            <v>1</v>
          </cell>
          <cell r="HM491">
            <v>1</v>
          </cell>
          <cell r="HN491">
            <v>0</v>
          </cell>
          <cell r="HO491" t="str">
            <v>0</v>
          </cell>
          <cell r="HP491">
            <v>0</v>
          </cell>
          <cell r="HQ491" t="str">
            <v>0</v>
          </cell>
          <cell r="HR491">
            <v>2</v>
          </cell>
          <cell r="HS491">
            <v>3</v>
          </cell>
          <cell r="HT491">
            <v>10</v>
          </cell>
          <cell r="HU491">
            <v>7</v>
          </cell>
          <cell r="HW491">
            <v>1</v>
          </cell>
          <cell r="HX491">
            <v>1</v>
          </cell>
          <cell r="HY491" t="str">
            <v>0</v>
          </cell>
          <cell r="HZ491" t="str">
            <v>4</v>
          </cell>
          <cell r="IA491">
            <v>13</v>
          </cell>
          <cell r="IB491">
            <v>9</v>
          </cell>
          <cell r="IC491">
            <v>2</v>
          </cell>
          <cell r="ID491">
            <v>2</v>
          </cell>
          <cell r="IE491">
            <v>1</v>
          </cell>
          <cell r="IF491">
            <v>0</v>
          </cell>
          <cell r="IG491">
            <v>919526.84</v>
          </cell>
          <cell r="IH491" t="str">
            <v>15421744,52</v>
          </cell>
          <cell r="II491" t="str">
            <v>TBD</v>
          </cell>
          <cell r="IJ491">
            <v>16922285.184</v>
          </cell>
          <cell r="IK491">
            <v>31689799.387899999</v>
          </cell>
          <cell r="IL491">
            <v>767057.9865</v>
          </cell>
          <cell r="IM491">
            <v>1026496.617</v>
          </cell>
          <cell r="IN491" t="str">
            <v>373026,46</v>
          </cell>
          <cell r="IP491">
            <v>-31316772.927900001</v>
          </cell>
          <cell r="IQ491">
            <v>3.3682593050000001E-2</v>
          </cell>
          <cell r="IS491">
            <v>100</v>
          </cell>
          <cell r="IT491">
            <v>5</v>
          </cell>
          <cell r="IU491" t="str">
            <v>PREVENTATIVE MAINTENANCE</v>
          </cell>
        </row>
        <row r="492">
          <cell r="A492" t="str">
            <v>RATANG-THUTO SECONDARY SCHOOL</v>
          </cell>
          <cell r="B492" t="str">
            <v>GOVERNMENT SCHOOL</v>
          </cell>
          <cell r="C492" t="str">
            <v>NCPRP1538</v>
          </cell>
          <cell r="D492">
            <v>300044404</v>
          </cell>
          <cell r="E492" t="str">
            <v/>
          </cell>
          <cell r="F492" t="str">
            <v>ZF MGCAWU</v>
          </cell>
          <cell r="G492" t="str">
            <v>TSANTSABANE</v>
          </cell>
          <cell r="H492" t="str">
            <v>POSTMASBURG</v>
          </cell>
          <cell r="I492" t="str">
            <v>BOICHOKO</v>
          </cell>
          <cell r="J492" t="str">
            <v>939 BIOCHOKO, BOICHOKO LOCATION, 8420</v>
          </cell>
          <cell r="K492" t="str">
            <v>-28.32134</v>
          </cell>
          <cell r="L492" t="str">
            <v>23.03848</v>
          </cell>
          <cell r="M492">
            <v>5</v>
          </cell>
          <cell r="N492" t="str">
            <v>LC SEHAKO</v>
          </cell>
          <cell r="O492" t="str">
            <v>2</v>
          </cell>
          <cell r="P492" t="str">
            <v>LORATO WINSTON LIMANI</v>
          </cell>
          <cell r="Q492" t="str">
            <v>0735797503</v>
          </cell>
          <cell r="R492" t="str">
            <v>0825244266</v>
          </cell>
          <cell r="S492" t="str">
            <v>LORATOLIMANI@GMAIL.COM</v>
          </cell>
          <cell r="T492" t="str">
            <v>NO</v>
          </cell>
          <cell r="U492" t="str">
            <v>URBAN</v>
          </cell>
          <cell r="V492" t="str">
            <v>939</v>
          </cell>
          <cell r="W492" t="str">
            <v>4,9449</v>
          </cell>
          <cell r="X492">
            <v>4.8</v>
          </cell>
          <cell r="Y492" t="str">
            <v>0,1449</v>
          </cell>
          <cell r="Z492">
            <v>4152</v>
          </cell>
          <cell r="AA492" t="str">
            <v>PERMANENT</v>
          </cell>
          <cell r="AB492" t="str">
            <v/>
          </cell>
          <cell r="AC492" t="str">
            <v/>
          </cell>
          <cell r="AD492" t="str">
            <v>PROVINCIAL</v>
          </cell>
          <cell r="AE492" t="str">
            <v>NO</v>
          </cell>
          <cell r="AF492" t="str">
            <v/>
          </cell>
          <cell r="AG492" t="str">
            <v>OPERATIONAL (LEARNERS AT THE SCHOOL)</v>
          </cell>
          <cell r="AH492" t="str">
            <v>PUBLIC</v>
          </cell>
          <cell r="AI492" t="str">
            <v>PUBLIC ORDINARY SCHOOL</v>
          </cell>
          <cell r="AJ492" t="str">
            <v xml:space="preserve">SECONDARY </v>
          </cell>
          <cell r="AK492">
            <v>954</v>
          </cell>
          <cell r="AL492" t="str">
            <v xml:space="preserve">LARGE SECONDARY </v>
          </cell>
          <cell r="AM492" t="str">
            <v xml:space="preserve">LEVEL 6 SECONDARY SCHOOL </v>
          </cell>
          <cell r="AN492" t="str">
            <v>GRADE 8</v>
          </cell>
          <cell r="AO492" t="str">
            <v>GRADE 12</v>
          </cell>
          <cell r="AP492" t="str">
            <v>931</v>
          </cell>
          <cell r="AQ492">
            <v>950</v>
          </cell>
          <cell r="AR492">
            <v>928</v>
          </cell>
          <cell r="AS492">
            <v>887</v>
          </cell>
          <cell r="AT492">
            <v>964</v>
          </cell>
          <cell r="AU492">
            <v>937</v>
          </cell>
          <cell r="AV492">
            <v>944</v>
          </cell>
          <cell r="AW492">
            <v>985</v>
          </cell>
          <cell r="AX492">
            <v>839</v>
          </cell>
          <cell r="AY492">
            <v>982</v>
          </cell>
          <cell r="AZ492">
            <v>1050</v>
          </cell>
          <cell r="BA492">
            <v>1076</v>
          </cell>
          <cell r="BB492">
            <v>1007</v>
          </cell>
          <cell r="BC492">
            <v>954</v>
          </cell>
          <cell r="BE492">
            <v>0</v>
          </cell>
          <cell r="BK492" t="str">
            <v>C4</v>
          </cell>
          <cell r="BL492" t="str">
            <v>C3</v>
          </cell>
          <cell r="BM492" t="str">
            <v>C3</v>
          </cell>
          <cell r="CW492" t="str">
            <v>Flush toilet (municipal)</v>
          </cell>
          <cell r="DO492" t="str">
            <v>1005,06</v>
          </cell>
          <cell r="DP492" t="str">
            <v>STEEL PALISADE</v>
          </cell>
          <cell r="EM492" t="str">
            <v>YES</v>
          </cell>
          <cell r="EN492" t="str">
            <v/>
          </cell>
          <cell r="EO492" t="str">
            <v/>
          </cell>
          <cell r="EP492" t="str">
            <v/>
          </cell>
          <cell r="EQ492" t="str">
            <v/>
          </cell>
          <cell r="FH492" t="str">
            <v/>
          </cell>
          <cell r="FI492" t="str">
            <v/>
          </cell>
          <cell r="FP492">
            <v>0</v>
          </cell>
          <cell r="FR492">
            <v>0</v>
          </cell>
          <cell r="FT492">
            <v>0</v>
          </cell>
          <cell r="FV492">
            <v>0</v>
          </cell>
          <cell r="FW492">
            <v>0</v>
          </cell>
          <cell r="GA492" t="str">
            <v/>
          </cell>
          <cell r="GC492" t="str">
            <v>Yes</v>
          </cell>
          <cell r="GD492">
            <v>0</v>
          </cell>
          <cell r="GE492">
            <v>0</v>
          </cell>
          <cell r="GF492">
            <v>0</v>
          </cell>
          <cell r="GG492" t="str">
            <v>0</v>
          </cell>
          <cell r="GH492" t="str">
            <v>0</v>
          </cell>
          <cell r="GI492" t="str">
            <v>Municipal Yard Supply</v>
          </cell>
          <cell r="GJ492" t="str">
            <v>Less than 75%</v>
          </cell>
          <cell r="GK492" t="str">
            <v>NO</v>
          </cell>
          <cell r="GL492">
            <v>0</v>
          </cell>
          <cell r="GR492" t="str">
            <v>Reticulated for drinking purposes, Reticulated for vegetable garden, Reticulated for water borne sewerage system, Reticulated for watering of sport fields and gardens</v>
          </cell>
          <cell r="GS492" t="str">
            <v>Not needed</v>
          </cell>
          <cell r="GT492" t="str">
            <v/>
          </cell>
          <cell r="GU492">
            <v>25</v>
          </cell>
          <cell r="GV492">
            <v>22</v>
          </cell>
          <cell r="GW492">
            <v>3</v>
          </cell>
          <cell r="GX492">
            <v>9.0909090909090912E-2</v>
          </cell>
          <cell r="GY492" t="str">
            <v>13</v>
          </cell>
          <cell r="GZ492">
            <v>8</v>
          </cell>
          <cell r="HA492">
            <v>0</v>
          </cell>
          <cell r="HB492">
            <v>0</v>
          </cell>
          <cell r="HC492">
            <v>0</v>
          </cell>
          <cell r="HD492">
            <v>1</v>
          </cell>
          <cell r="HE492" t="str">
            <v>0</v>
          </cell>
          <cell r="HF492">
            <v>0</v>
          </cell>
          <cell r="HG492" t="str">
            <v>0</v>
          </cell>
          <cell r="HH492">
            <v>1</v>
          </cell>
          <cell r="HI492">
            <v>1</v>
          </cell>
          <cell r="HJ492">
            <v>3</v>
          </cell>
          <cell r="HK492">
            <v>3</v>
          </cell>
          <cell r="HL492">
            <v>1</v>
          </cell>
          <cell r="HM492">
            <v>0</v>
          </cell>
          <cell r="HN492">
            <v>1</v>
          </cell>
          <cell r="HO492" t="str">
            <v>1</v>
          </cell>
          <cell r="HP492">
            <v>1</v>
          </cell>
          <cell r="HQ492" t="str">
            <v>0</v>
          </cell>
          <cell r="HR492">
            <v>11</v>
          </cell>
          <cell r="HS492">
            <v>18</v>
          </cell>
          <cell r="HT492">
            <v>17</v>
          </cell>
          <cell r="HU492">
            <v>5</v>
          </cell>
          <cell r="HW492">
            <v>1</v>
          </cell>
          <cell r="HX492">
            <v>1</v>
          </cell>
          <cell r="HY492" t="str">
            <v>0</v>
          </cell>
          <cell r="HZ492" t="str">
            <v>14</v>
          </cell>
          <cell r="IA492">
            <v>32</v>
          </cell>
          <cell r="IB492">
            <v>18</v>
          </cell>
          <cell r="IC492">
            <v>1</v>
          </cell>
          <cell r="ID492">
            <v>1</v>
          </cell>
          <cell r="IE492">
            <v>1</v>
          </cell>
          <cell r="IF492">
            <v>0</v>
          </cell>
          <cell r="IG492">
            <v>559397.1</v>
          </cell>
          <cell r="IH492" t="str">
            <v>49239495,29</v>
          </cell>
          <cell r="II492" t="str">
            <v>1985</v>
          </cell>
          <cell r="IJ492">
            <v>7308087.4000000004</v>
          </cell>
          <cell r="IK492">
            <v>49533079.507399999</v>
          </cell>
          <cell r="IL492">
            <v>2142583.9042000002</v>
          </cell>
          <cell r="IM492">
            <v>2867260.5827000001</v>
          </cell>
          <cell r="IN492" t="str">
            <v>674918,4399</v>
          </cell>
          <cell r="IP492">
            <v>-48858161.067500003</v>
          </cell>
          <cell r="IQ492">
            <v>1.4443146862E-2</v>
          </cell>
          <cell r="IS492">
            <v>100</v>
          </cell>
          <cell r="IT492">
            <v>5</v>
          </cell>
          <cell r="IU492" t="str">
            <v>PREVENTATIVE MAINTENANCE</v>
          </cell>
        </row>
        <row r="493">
          <cell r="A493" t="str">
            <v>RD WILLIAMS PRIMARY SCHOOL</v>
          </cell>
          <cell r="B493" t="str">
            <v>GOVERNMENT SCHOOL</v>
          </cell>
          <cell r="C493" t="str">
            <v>NCPRP0489</v>
          </cell>
          <cell r="D493">
            <v>300022208</v>
          </cell>
          <cell r="E493" t="str">
            <v/>
          </cell>
          <cell r="F493" t="str">
            <v>PIXLEY KA SEME</v>
          </cell>
          <cell r="G493" t="str">
            <v>SIYATHEMBA</v>
          </cell>
          <cell r="H493" t="str">
            <v>PRIESKA</v>
          </cell>
          <cell r="I493" t="str">
            <v>PRIESKA</v>
          </cell>
          <cell r="J493" t="str">
            <v>BURGER STREET, BURGER STREET, PRIESKA, 8940</v>
          </cell>
          <cell r="K493" t="str">
            <v>-29.66422</v>
          </cell>
          <cell r="L493" t="str">
            <v>22.72768</v>
          </cell>
          <cell r="M493">
            <v>2</v>
          </cell>
          <cell r="N493" t="str">
            <v>TM GEDEZANA</v>
          </cell>
          <cell r="O493" t="str">
            <v>3</v>
          </cell>
          <cell r="P493" t="str">
            <v>LEONARD DAWID ARTHUR PAULSE</v>
          </cell>
          <cell r="Q493" t="str">
            <v>0533531087</v>
          </cell>
          <cell r="R493" t="str">
            <v>0833257150</v>
          </cell>
          <cell r="S493" t="str">
            <v>RDWILLIAMS@TELKOMSA.NET</v>
          </cell>
          <cell r="T493" t="str">
            <v>TBD</v>
          </cell>
          <cell r="U493" t="str">
            <v>URBAN</v>
          </cell>
          <cell r="V493" t="str">
            <v>1086</v>
          </cell>
          <cell r="W493" t="str">
            <v>5,3335</v>
          </cell>
          <cell r="X493">
            <v>2.8</v>
          </cell>
          <cell r="Y493" t="str">
            <v>2,5335</v>
          </cell>
          <cell r="AA493" t="str">
            <v>PERMANENT</v>
          </cell>
          <cell r="AB493" t="str">
            <v/>
          </cell>
          <cell r="AD493" t="str">
            <v>PROVINCIAL</v>
          </cell>
          <cell r="AE493" t="str">
            <v/>
          </cell>
          <cell r="AF493" t="str">
            <v/>
          </cell>
          <cell r="AG493" t="str">
            <v>OPERATIONAL (LEARNERS AT THE SCHOOL)</v>
          </cell>
          <cell r="AH493" t="str">
            <v>PUBLIC</v>
          </cell>
          <cell r="AI493" t="str">
            <v>PUBLIC ORDINARY SCHOOL</v>
          </cell>
          <cell r="AJ493" t="str">
            <v xml:space="preserve">PRIMARY </v>
          </cell>
          <cell r="AK493">
            <v>998</v>
          </cell>
          <cell r="AL493" t="str">
            <v xml:space="preserve">MEGA PRIMARY </v>
          </cell>
          <cell r="AM493" t="str">
            <v xml:space="preserve">LEVEL 6 PRIMARY SCHOOL </v>
          </cell>
          <cell r="AN493" t="str">
            <v>GRADE R</v>
          </cell>
          <cell r="AO493" t="str">
            <v>GRADE 7</v>
          </cell>
          <cell r="AP493" t="str">
            <v>970</v>
          </cell>
          <cell r="AQ493">
            <v>980</v>
          </cell>
          <cell r="AR493">
            <v>924</v>
          </cell>
          <cell r="AS493">
            <v>919</v>
          </cell>
          <cell r="AT493">
            <v>916</v>
          </cell>
          <cell r="AU493">
            <v>955</v>
          </cell>
          <cell r="AV493">
            <v>939</v>
          </cell>
          <cell r="AW493">
            <v>959</v>
          </cell>
          <cell r="AX493">
            <v>1145</v>
          </cell>
          <cell r="AY493">
            <v>999</v>
          </cell>
          <cell r="AZ493">
            <v>966</v>
          </cell>
          <cell r="BA493">
            <v>950</v>
          </cell>
          <cell r="BB493">
            <v>974</v>
          </cell>
          <cell r="BC493">
            <v>998</v>
          </cell>
          <cell r="BE493">
            <v>0</v>
          </cell>
          <cell r="BK493" t="str">
            <v>C3</v>
          </cell>
          <cell r="BL493" t="str">
            <v>C2</v>
          </cell>
          <cell r="BM493" t="str">
            <v>C2</v>
          </cell>
          <cell r="CW493" t="str">
            <v>Flush toilet (municipal)</v>
          </cell>
          <cell r="DO493" t="str">
            <v>984,12</v>
          </cell>
          <cell r="DP493" t="str">
            <v xml:space="preserve"> </v>
          </cell>
          <cell r="EH493">
            <v>3</v>
          </cell>
          <cell r="EM493" t="str">
            <v>YES</v>
          </cell>
          <cell r="EN493" t="str">
            <v/>
          </cell>
          <cell r="EO493" t="str">
            <v/>
          </cell>
          <cell r="EP493" t="str">
            <v/>
          </cell>
          <cell r="EQ493" t="str">
            <v/>
          </cell>
          <cell r="FG493" t="str">
            <v>INAPPROPRIATE STRUCTURES</v>
          </cell>
          <cell r="FH493" t="str">
            <v>50% REPLACEMENT - ASBESTOS</v>
          </cell>
          <cell r="FI493" t="str">
            <v>NEED DOUBLE ECD NO ECD</v>
          </cell>
          <cell r="FO493" t="str">
            <v>REPLACE ASBESTOS STRUCTURES</v>
          </cell>
          <cell r="FP493">
            <v>15606592.039999999</v>
          </cell>
          <cell r="FR493">
            <v>15606592.039999999</v>
          </cell>
          <cell r="FT493">
            <v>15606592.039999999</v>
          </cell>
          <cell r="FV493">
            <v>15606592.039999999</v>
          </cell>
          <cell r="FW493">
            <v>62426368.159999996</v>
          </cell>
          <cell r="GB493">
            <v>51206698.354900002</v>
          </cell>
          <cell r="GC493" t="str">
            <v>Yes</v>
          </cell>
          <cell r="GD493">
            <v>1</v>
          </cell>
          <cell r="GE493">
            <v>2</v>
          </cell>
          <cell r="GF493">
            <v>0</v>
          </cell>
          <cell r="GG493" t="str">
            <v>0</v>
          </cell>
          <cell r="GH493" t="str">
            <v>0</v>
          </cell>
          <cell r="GI493" t="str">
            <v>Municipal Yard Supply</v>
          </cell>
          <cell r="GJ493" t="str">
            <v>Less than 25%</v>
          </cell>
          <cell r="GK493" t="str">
            <v>NO</v>
          </cell>
          <cell r="GL493">
            <v>0</v>
          </cell>
          <cell r="GR493" t="str">
            <v>Reticulated for drinking purposes, Reticulated for water borne sewerage system</v>
          </cell>
          <cell r="GS493" t="str">
            <v>Less than 25% needed</v>
          </cell>
          <cell r="GT493" t="str">
            <v/>
          </cell>
          <cell r="GU493">
            <v>30</v>
          </cell>
          <cell r="GV493">
            <v>24</v>
          </cell>
          <cell r="GW493">
            <v>6</v>
          </cell>
          <cell r="GX493">
            <v>0.20833333333333334</v>
          </cell>
          <cell r="GY493" t="str">
            <v>6</v>
          </cell>
          <cell r="GZ493">
            <v>13</v>
          </cell>
          <cell r="HA493">
            <v>8</v>
          </cell>
          <cell r="HB493">
            <v>0.61538461538461542</v>
          </cell>
          <cell r="HC493">
            <v>0</v>
          </cell>
          <cell r="HD493">
            <v>1</v>
          </cell>
          <cell r="HE493" t="str">
            <v>0</v>
          </cell>
          <cell r="HF493">
            <v>0</v>
          </cell>
          <cell r="HG493" t="str">
            <v>0</v>
          </cell>
          <cell r="HH493">
            <v>1</v>
          </cell>
          <cell r="HI493">
            <v>1</v>
          </cell>
          <cell r="HJ493">
            <v>0</v>
          </cell>
          <cell r="HK493">
            <v>0</v>
          </cell>
          <cell r="HL493">
            <v>1</v>
          </cell>
          <cell r="HM493">
            <v>1</v>
          </cell>
          <cell r="HN493">
            <v>1</v>
          </cell>
          <cell r="HO493" t="str">
            <v>1</v>
          </cell>
          <cell r="HP493">
            <v>1</v>
          </cell>
          <cell r="HQ493" t="str">
            <v>0</v>
          </cell>
          <cell r="HR493">
            <v>10</v>
          </cell>
          <cell r="HS493">
            <v>10</v>
          </cell>
          <cell r="HT493">
            <v>14</v>
          </cell>
          <cell r="HU493">
            <v>4</v>
          </cell>
          <cell r="HW493">
            <v>0</v>
          </cell>
          <cell r="HX493">
            <v>1</v>
          </cell>
          <cell r="HY493" t="str">
            <v>1</v>
          </cell>
          <cell r="HZ493" t="str">
            <v>20</v>
          </cell>
          <cell r="IA493">
            <v>30</v>
          </cell>
          <cell r="IB493">
            <v>10</v>
          </cell>
          <cell r="IC493">
            <v>3</v>
          </cell>
          <cell r="ID493">
            <v>3</v>
          </cell>
          <cell r="IE493">
            <v>1</v>
          </cell>
          <cell r="IF493">
            <v>0</v>
          </cell>
          <cell r="IG493">
            <v>4325562.4400000004</v>
          </cell>
          <cell r="IH493" t="str">
            <v>36650060,51</v>
          </cell>
          <cell r="II493" t="str">
            <v>1981</v>
          </cell>
          <cell r="IJ493">
            <v>5602741.4518999998</v>
          </cell>
          <cell r="IK493">
            <v>38849064.140600003</v>
          </cell>
          <cell r="IL493">
            <v>2348178.3560000001</v>
          </cell>
          <cell r="IM493">
            <v>3142392.3366999999</v>
          </cell>
          <cell r="IN493" t="str">
            <v>4325562,44</v>
          </cell>
          <cell r="IP493">
            <v>-34523501.700599998</v>
          </cell>
          <cell r="IQ493">
            <v>0.11802333694</v>
          </cell>
          <cell r="IS493">
            <v>100</v>
          </cell>
          <cell r="IT493">
            <v>5</v>
          </cell>
          <cell r="IU493" t="str">
            <v>PREVENTATIVE MAINTENANCE</v>
          </cell>
        </row>
        <row r="494">
          <cell r="A494" t="str">
            <v>RE FENTSE PRIMARY SCHOOL</v>
          </cell>
          <cell r="B494" t="str">
            <v>GOVERNMENT SCHOOL</v>
          </cell>
          <cell r="C494" t="str">
            <v>NCPRP1790</v>
          </cell>
          <cell r="D494">
            <v>300044220</v>
          </cell>
          <cell r="E494" t="str">
            <v/>
          </cell>
          <cell r="F494" t="str">
            <v>ZF MGCAWU</v>
          </cell>
          <cell r="G494" t="str">
            <v>TSANTSABANE</v>
          </cell>
          <cell r="H494" t="str">
            <v>POSTMANSBURG</v>
          </cell>
          <cell r="I494" t="str">
            <v>GROENWATER VILLAGE</v>
          </cell>
          <cell r="J494" t="str">
            <v>ERF 296, GROENWATER VILLAGE, POSTMASBURG, 8420</v>
          </cell>
          <cell r="K494" t="str">
            <v>-28.2869</v>
          </cell>
          <cell r="L494" t="str">
            <v>23,3115</v>
          </cell>
          <cell r="M494">
            <v>5</v>
          </cell>
          <cell r="N494" t="str">
            <v>LC SEHAKO</v>
          </cell>
          <cell r="O494" t="str">
            <v>2</v>
          </cell>
          <cell r="P494" t="str">
            <v>PHEMELO MPAI</v>
          </cell>
          <cell r="Q494" t="str">
            <v>0798072019</v>
          </cell>
          <cell r="R494" t="str">
            <v>0833655833</v>
          </cell>
          <cell r="S494" t="str">
            <v>AGANGTHUTO@GMAIL.COM</v>
          </cell>
          <cell r="T494" t="str">
            <v>YES</v>
          </cell>
          <cell r="U494" t="str">
            <v>URBAN</v>
          </cell>
          <cell r="V494" t="str">
            <v>296</v>
          </cell>
          <cell r="W494" t="str">
            <v>4,1428</v>
          </cell>
          <cell r="X494">
            <v>2.8</v>
          </cell>
          <cell r="Y494" t="str">
            <v>1,3428</v>
          </cell>
          <cell r="AA494" t="str">
            <v>PERMANENT</v>
          </cell>
          <cell r="AB494" t="str">
            <v/>
          </cell>
          <cell r="AD494" t="str">
            <v>LOCAL GOVERNMENT</v>
          </cell>
          <cell r="AE494" t="str">
            <v>NO</v>
          </cell>
          <cell r="AF494" t="str">
            <v/>
          </cell>
          <cell r="AG494" t="str">
            <v>OPERATIONAL (LEARNERS AT THE SCHOOL)</v>
          </cell>
          <cell r="AH494" t="str">
            <v>PUBLIC</v>
          </cell>
          <cell r="AI494" t="str">
            <v>PUBLIC ORDINARY SCHOOL</v>
          </cell>
          <cell r="AJ494" t="str">
            <v xml:space="preserve">PRIMARY </v>
          </cell>
          <cell r="AK494">
            <v>280</v>
          </cell>
          <cell r="AL494" t="str">
            <v xml:space="preserve">SMALL PRIMARY </v>
          </cell>
          <cell r="AM494" t="str">
            <v xml:space="preserve">LEVEL 1 PRIMARY SCHOOL </v>
          </cell>
          <cell r="AN494" t="str">
            <v>GRADE R</v>
          </cell>
          <cell r="AO494" t="str">
            <v>GRADE 7</v>
          </cell>
          <cell r="AP494" t="str">
            <v>134</v>
          </cell>
          <cell r="AQ494">
            <v>144</v>
          </cell>
          <cell r="AR494">
            <v>127</v>
          </cell>
          <cell r="AS494">
            <v>167</v>
          </cell>
          <cell r="AT494">
            <v>159</v>
          </cell>
          <cell r="AU494">
            <v>174</v>
          </cell>
          <cell r="AV494">
            <v>173</v>
          </cell>
          <cell r="AW494">
            <v>190</v>
          </cell>
          <cell r="AX494">
            <v>237</v>
          </cell>
          <cell r="AY494">
            <v>194</v>
          </cell>
          <cell r="AZ494">
            <v>217</v>
          </cell>
          <cell r="BA494">
            <v>227</v>
          </cell>
          <cell r="BB494">
            <v>239</v>
          </cell>
          <cell r="BC494">
            <v>280</v>
          </cell>
          <cell r="BE494">
            <v>0</v>
          </cell>
          <cell r="BK494" t="str">
            <v>C3</v>
          </cell>
          <cell r="BL494" t="str">
            <v>C3</v>
          </cell>
          <cell r="BM494" t="str">
            <v>C3</v>
          </cell>
          <cell r="CW494" t="str">
            <v>Flush toilet (septic tank)</v>
          </cell>
          <cell r="DO494" t="str">
            <v>840,37</v>
          </cell>
          <cell r="DP494" t="str">
            <v xml:space="preserve"> </v>
          </cell>
          <cell r="EH494">
            <v>1</v>
          </cell>
          <cell r="EM494" t="str">
            <v/>
          </cell>
          <cell r="EN494" t="str">
            <v/>
          </cell>
          <cell r="EO494" t="str">
            <v/>
          </cell>
          <cell r="EP494" t="str">
            <v/>
          </cell>
          <cell r="EQ494" t="str">
            <v/>
          </cell>
          <cell r="FG494" t="str">
            <v>INAPPROPRIATE RELOCATION</v>
          </cell>
          <cell r="FH494" t="str">
            <v xml:space="preserve">100% RELOCATION - ASBESTOS BELT </v>
          </cell>
          <cell r="FI494" t="str">
            <v/>
          </cell>
          <cell r="FJ494" t="str">
            <v>PRIORITISE</v>
          </cell>
          <cell r="FL494">
            <v>67</v>
          </cell>
          <cell r="FN494" t="str">
            <v>RELOCATION</v>
          </cell>
          <cell r="FO494" t="str">
            <v>RELOCATION SCHOOL - ASBESTOS BELT</v>
          </cell>
          <cell r="FP494">
            <v>35999823.670000002</v>
          </cell>
          <cell r="FR494">
            <v>35999823.670000002</v>
          </cell>
          <cell r="FT494">
            <v>35999823.670000002</v>
          </cell>
          <cell r="FV494">
            <v>35999823.670000002</v>
          </cell>
          <cell r="FW494">
            <v>143999294.68000001</v>
          </cell>
          <cell r="GB494">
            <v>51569222.460000001</v>
          </cell>
          <cell r="GC494" t="str">
            <v>Yes</v>
          </cell>
          <cell r="GD494">
            <v>0</v>
          </cell>
          <cell r="GE494">
            <v>0</v>
          </cell>
          <cell r="GF494">
            <v>0</v>
          </cell>
          <cell r="GG494" t="str">
            <v>1</v>
          </cell>
          <cell r="GH494" t="str">
            <v>0</v>
          </cell>
          <cell r="GI494" t="str">
            <v xml:space="preserve">Borehole/Well on site, Municipal/Communal, Rainwater Harvesting </v>
          </cell>
          <cell r="GJ494" t="str">
            <v>Less than 25%</v>
          </cell>
          <cell r="GK494" t="str">
            <v>YES</v>
          </cell>
          <cell r="GL494">
            <v>2</v>
          </cell>
          <cell r="GM494">
            <v>10000</v>
          </cell>
          <cell r="GN494" t="str">
            <v>2 x 5kl</v>
          </cell>
          <cell r="GR494" t="str">
            <v>Reticulated for drinking purposes, Reticulated for vegetable garden, Reticulated for water borne sewerage system</v>
          </cell>
          <cell r="GS494" t="str">
            <v>Need to be replaced</v>
          </cell>
          <cell r="GT494" t="str">
            <v/>
          </cell>
          <cell r="GU494">
            <v>23</v>
          </cell>
          <cell r="GV494">
            <v>12</v>
          </cell>
          <cell r="GW494">
            <v>11</v>
          </cell>
          <cell r="GX494">
            <v>0</v>
          </cell>
          <cell r="GY494" t="str">
            <v>8</v>
          </cell>
          <cell r="GZ494">
            <v>8</v>
          </cell>
          <cell r="HA494">
            <v>3</v>
          </cell>
          <cell r="HB494">
            <v>0.375</v>
          </cell>
          <cell r="HC494">
            <v>0</v>
          </cell>
          <cell r="HD494">
            <v>1</v>
          </cell>
          <cell r="HE494" t="str">
            <v>0</v>
          </cell>
          <cell r="HF494">
            <v>0</v>
          </cell>
          <cell r="HG494" t="str">
            <v>0</v>
          </cell>
          <cell r="HH494">
            <v>0</v>
          </cell>
          <cell r="HI494">
            <v>0</v>
          </cell>
          <cell r="HJ494">
            <v>0</v>
          </cell>
          <cell r="HK494">
            <v>0</v>
          </cell>
          <cell r="HL494">
            <v>1</v>
          </cell>
          <cell r="HM494">
            <v>1</v>
          </cell>
          <cell r="HN494">
            <v>0</v>
          </cell>
          <cell r="HO494" t="str">
            <v>0</v>
          </cell>
          <cell r="HP494">
            <v>0</v>
          </cell>
          <cell r="HQ494" t="str">
            <v>0</v>
          </cell>
          <cell r="HR494">
            <v>5</v>
          </cell>
          <cell r="HS494">
            <v>5</v>
          </cell>
          <cell r="HT494">
            <v>8</v>
          </cell>
          <cell r="HU494">
            <v>3</v>
          </cell>
          <cell r="HW494">
            <v>0</v>
          </cell>
          <cell r="HX494">
            <v>1</v>
          </cell>
          <cell r="HY494" t="str">
            <v>1</v>
          </cell>
          <cell r="HZ494" t="str">
            <v>6</v>
          </cell>
          <cell r="IA494">
            <v>9</v>
          </cell>
          <cell r="IB494">
            <v>3</v>
          </cell>
          <cell r="IC494">
            <v>0</v>
          </cell>
          <cell r="ID494">
            <v>3</v>
          </cell>
          <cell r="IE494">
            <v>1</v>
          </cell>
          <cell r="IF494">
            <v>0</v>
          </cell>
          <cell r="IG494">
            <v>1074177.73</v>
          </cell>
          <cell r="IH494" t="str">
            <v>18278011,7</v>
          </cell>
          <cell r="II494" t="str">
            <v>1898</v>
          </cell>
          <cell r="IJ494">
            <v>2820812.52</v>
          </cell>
          <cell r="IK494">
            <v>15392444.546</v>
          </cell>
          <cell r="IL494">
            <v>4865623.4583999999</v>
          </cell>
          <cell r="IM494">
            <v>6511301.7630000003</v>
          </cell>
          <cell r="IN494" t="str">
            <v>201203,76</v>
          </cell>
          <cell r="IP494">
            <v>-15191240.786</v>
          </cell>
          <cell r="IQ494">
            <v>1.3855887979E-2</v>
          </cell>
          <cell r="IS494">
            <v>100</v>
          </cell>
          <cell r="IT494">
            <v>5</v>
          </cell>
          <cell r="IU494" t="str">
            <v>CORRECTIVE MAINTENANCE</v>
          </cell>
        </row>
        <row r="495">
          <cell r="A495" t="str">
            <v>RE TLAMELENG SPECIAL SCHOOL</v>
          </cell>
          <cell r="B495" t="str">
            <v>SPECIAL SCHOOL</v>
          </cell>
          <cell r="C495" t="str">
            <v>NCPRP1453</v>
          </cell>
          <cell r="D495">
            <v>300010705</v>
          </cell>
          <cell r="E495" t="str">
            <v/>
          </cell>
          <cell r="F495" t="str">
            <v>FRANCES BAARD</v>
          </cell>
          <cell r="G495" t="str">
            <v>SOL PLAATJE</v>
          </cell>
          <cell r="H495" t="str">
            <v>KIRSTENHOF</v>
          </cell>
          <cell r="I495" t="str">
            <v>WEST END</v>
          </cell>
          <cell r="J495" t="str">
            <v>17 RESERVE ROAD, WEST END, KIMBERLEY, 8300</v>
          </cell>
          <cell r="K495" t="str">
            <v xml:space="preserve">-28.7284                 </v>
          </cell>
          <cell r="L495" t="str">
            <v xml:space="preserve">24.7421                  </v>
          </cell>
          <cell r="M495">
            <v>4</v>
          </cell>
          <cell r="N495" t="str">
            <v>SS DUSTILE</v>
          </cell>
          <cell r="O495" t="str">
            <v>0</v>
          </cell>
          <cell r="P495" t="str">
            <v>PETSO RICHARD SELEBOGO</v>
          </cell>
          <cell r="Q495" t="str">
            <v>0538614140</v>
          </cell>
          <cell r="R495" t="str">
            <v>0824573788</v>
          </cell>
          <cell r="S495" t="str">
            <v>RETLAMELENG@TELKOMSA.NET</v>
          </cell>
          <cell r="T495" t="str">
            <v>NO</v>
          </cell>
          <cell r="U495" t="str">
            <v>URBAN</v>
          </cell>
          <cell r="V495" t="str">
            <v>29704</v>
          </cell>
          <cell r="W495" t="str">
            <v>1,8199</v>
          </cell>
          <cell r="X495">
            <v>4.8</v>
          </cell>
          <cell r="Y495" t="str">
            <v>-2,9801</v>
          </cell>
          <cell r="AA495" t="str">
            <v>PERMANENT</v>
          </cell>
          <cell r="AB495" t="str">
            <v/>
          </cell>
          <cell r="AC495" t="str">
            <v/>
          </cell>
          <cell r="AD495" t="str">
            <v>PROVINCIAL</v>
          </cell>
          <cell r="AE495" t="str">
            <v/>
          </cell>
          <cell r="AF495" t="str">
            <v/>
          </cell>
          <cell r="AG495" t="str">
            <v>OPERATIONAL (LEARNERS AT THE SCHOOL)</v>
          </cell>
          <cell r="AH495" t="str">
            <v>PUBLIC</v>
          </cell>
          <cell r="AI495" t="str">
            <v>SPECIAL NEEDS EDUCATION</v>
          </cell>
          <cell r="AJ495" t="str">
            <v>SPECIAL SCHOOL</v>
          </cell>
          <cell r="AK495">
            <v>128</v>
          </cell>
          <cell r="AL495" t="str">
            <v>MICRO SPECIAL SCHOOL</v>
          </cell>
          <cell r="AM495" t="str">
            <v>SPECIAL SCHOOL</v>
          </cell>
          <cell r="AN495" t="str">
            <v>GRADE R</v>
          </cell>
          <cell r="AO495" t="str">
            <v>GRADE 12</v>
          </cell>
          <cell r="AP495" t="str">
            <v/>
          </cell>
          <cell r="AY495">
            <v>0</v>
          </cell>
          <cell r="AZ495">
            <v>0</v>
          </cell>
          <cell r="BA495">
            <v>65</v>
          </cell>
          <cell r="BB495">
            <v>137</v>
          </cell>
          <cell r="BC495">
            <v>128</v>
          </cell>
          <cell r="BE495">
            <v>0</v>
          </cell>
          <cell r="BK495" t="str">
            <v>C3</v>
          </cell>
          <cell r="BL495" t="str">
            <v>C3</v>
          </cell>
          <cell r="BM495" t="str">
            <v>C3</v>
          </cell>
          <cell r="CW495" t="str">
            <v>Flush toilet (municipal)</v>
          </cell>
          <cell r="DO495" t="str">
            <v>610</v>
          </cell>
          <cell r="DP495" t="str">
            <v xml:space="preserve"> </v>
          </cell>
          <cell r="EH495">
            <v>1</v>
          </cell>
          <cell r="EM495" t="str">
            <v/>
          </cell>
          <cell r="EN495" t="str">
            <v/>
          </cell>
          <cell r="EO495" t="str">
            <v/>
          </cell>
          <cell r="EP495" t="str">
            <v/>
          </cell>
          <cell r="EQ495" t="str">
            <v/>
          </cell>
          <cell r="FH495" t="str">
            <v/>
          </cell>
          <cell r="FI495" t="str">
            <v>NEED 1 ECD NO ECD</v>
          </cell>
          <cell r="FP495">
            <v>0</v>
          </cell>
          <cell r="FR495">
            <v>0</v>
          </cell>
          <cell r="FT495">
            <v>0</v>
          </cell>
          <cell r="FV495">
            <v>0</v>
          </cell>
          <cell r="FW495">
            <v>0</v>
          </cell>
          <cell r="GA495" t="str">
            <v/>
          </cell>
          <cell r="GC495" t="str">
            <v>Yes</v>
          </cell>
          <cell r="GD495">
            <v>0</v>
          </cell>
          <cell r="GE495">
            <v>0</v>
          </cell>
          <cell r="GF495">
            <v>0</v>
          </cell>
          <cell r="GG495" t="str">
            <v>0</v>
          </cell>
          <cell r="GH495" t="str">
            <v>0</v>
          </cell>
          <cell r="GI495" t="str">
            <v>Municipal/Communal</v>
          </cell>
          <cell r="GJ495" t="str">
            <v>Less than 75%</v>
          </cell>
          <cell r="GK495" t="str">
            <v>YES</v>
          </cell>
          <cell r="GL495">
            <v>1</v>
          </cell>
          <cell r="GM495">
            <v>10000</v>
          </cell>
          <cell r="GN495" t="str">
            <v>1 x 10kl</v>
          </cell>
          <cell r="GR495" t="str">
            <v>Reticulated for drinking purposes, Reticulated for vegetable garden, Reticulated for water borne sewerage system</v>
          </cell>
          <cell r="GS495" t="str">
            <v>Less than 25% needed</v>
          </cell>
          <cell r="GT495" t="str">
            <v/>
          </cell>
          <cell r="GU495">
            <v>10</v>
          </cell>
          <cell r="GV495">
            <v>12</v>
          </cell>
          <cell r="GW495">
            <v>-2</v>
          </cell>
          <cell r="GX495">
            <v>0.33333333333333331</v>
          </cell>
          <cell r="GY495" t="str">
            <v>38</v>
          </cell>
          <cell r="GZ495">
            <v>8</v>
          </cell>
          <cell r="HA495">
            <v>3</v>
          </cell>
          <cell r="HB495">
            <v>0.375</v>
          </cell>
          <cell r="HC495">
            <v>0</v>
          </cell>
          <cell r="HD495">
            <v>1</v>
          </cell>
          <cell r="HE495" t="str">
            <v>0</v>
          </cell>
          <cell r="HF495">
            <v>0</v>
          </cell>
          <cell r="HG495" t="str">
            <v>0</v>
          </cell>
          <cell r="HH495">
            <v>0</v>
          </cell>
          <cell r="HI495">
            <v>0</v>
          </cell>
          <cell r="HJ495">
            <v>0</v>
          </cell>
          <cell r="HK495">
            <v>0</v>
          </cell>
          <cell r="HL495">
            <v>1</v>
          </cell>
          <cell r="HM495">
            <v>1</v>
          </cell>
          <cell r="HN495">
            <v>0</v>
          </cell>
          <cell r="HO495" t="str">
            <v>0</v>
          </cell>
          <cell r="HP495">
            <v>0</v>
          </cell>
          <cell r="HQ495" t="str">
            <v>0</v>
          </cell>
          <cell r="HR495">
            <v>8</v>
          </cell>
          <cell r="HS495">
            <v>8</v>
          </cell>
          <cell r="HT495">
            <v>8</v>
          </cell>
          <cell r="HU495">
            <v>2</v>
          </cell>
          <cell r="HW495">
            <v>0</v>
          </cell>
          <cell r="HX495">
            <v>0</v>
          </cell>
          <cell r="HY495" t="str">
            <v>0</v>
          </cell>
          <cell r="HZ495" t="str">
            <v>35</v>
          </cell>
          <cell r="IA495">
            <v>23</v>
          </cell>
          <cell r="IB495">
            <v>0</v>
          </cell>
          <cell r="IC495">
            <v>0</v>
          </cell>
          <cell r="ID495">
            <v>0</v>
          </cell>
          <cell r="IE495">
            <v>1</v>
          </cell>
          <cell r="IF495">
            <v>1</v>
          </cell>
          <cell r="IG495">
            <v>2632465.94</v>
          </cell>
          <cell r="IH495" t="str">
            <v>37656936,05</v>
          </cell>
          <cell r="II495" t="str">
            <v>1998</v>
          </cell>
          <cell r="IJ495">
            <v>15293579.124</v>
          </cell>
          <cell r="IK495">
            <v>39916352.213</v>
          </cell>
          <cell r="IL495">
            <v>1911230.7316000001</v>
          </cell>
          <cell r="IM495">
            <v>2557657.8497000001</v>
          </cell>
          <cell r="IN495" t="str">
            <v>2632465,94</v>
          </cell>
          <cell r="IP495">
            <v>-37283886.273000002</v>
          </cell>
          <cell r="IQ495">
            <v>5.0193397904000001E-2</v>
          </cell>
          <cell r="IS495">
            <v>100</v>
          </cell>
          <cell r="IT495">
            <v>5</v>
          </cell>
          <cell r="IU495" t="str">
            <v>PREVENTATIVE MAINTENANCE</v>
          </cell>
        </row>
        <row r="496">
          <cell r="A496" t="str">
            <v>REAIPELA INTERMEDIATE SCHOOL</v>
          </cell>
          <cell r="B496" t="str">
            <v>GOVERNMENT SCHOOL</v>
          </cell>
          <cell r="C496" t="str">
            <v>NCPRP1939</v>
          </cell>
          <cell r="D496">
            <v>300017220</v>
          </cell>
          <cell r="E496" t="str">
            <v/>
          </cell>
          <cell r="F496" t="str">
            <v>FRANCES BAARD</v>
          </cell>
          <cell r="G496" t="str">
            <v>PHOKWANE</v>
          </cell>
          <cell r="H496" t="str">
            <v>HARTSWATER</v>
          </cell>
          <cell r="I496" t="str">
            <v>FARMING AREA</v>
          </cell>
          <cell r="J496" t="str">
            <v>V47 MAGOGONG STREET, HARTSWATER, 8575</v>
          </cell>
          <cell r="K496" t="str">
            <v>-27.60945</v>
          </cell>
          <cell r="L496" t="str">
            <v>24.78162</v>
          </cell>
          <cell r="M496">
            <v>8</v>
          </cell>
          <cell r="N496" t="str">
            <v>KG DITSEHO</v>
          </cell>
          <cell r="O496" t="str">
            <v>3</v>
          </cell>
          <cell r="P496" t="str">
            <v>MONICA KEITSILE SHEMICA</v>
          </cell>
          <cell r="Q496" t="str">
            <v>0539951469</v>
          </cell>
          <cell r="R496" t="str">
            <v>0826245454</v>
          </cell>
          <cell r="S496" t="str">
            <v>REAIPELAPSCHOOL@HOTMAIL.COM</v>
          </cell>
          <cell r="T496" t="str">
            <v>NO</v>
          </cell>
          <cell r="U496" t="str">
            <v>RURAL</v>
          </cell>
          <cell r="V496" t="str">
            <v>1327</v>
          </cell>
          <cell r="W496" t="str">
            <v>4,25</v>
          </cell>
          <cell r="X496">
            <v>4.8</v>
          </cell>
          <cell r="Y496" t="str">
            <v>-0,55</v>
          </cell>
          <cell r="Z496">
            <v>3899</v>
          </cell>
          <cell r="AA496" t="str">
            <v>PERMANENT</v>
          </cell>
          <cell r="AB496" t="str">
            <v/>
          </cell>
          <cell r="AC496" t="str">
            <v/>
          </cell>
          <cell r="AD496" t="str">
            <v>PROVINCIAL</v>
          </cell>
          <cell r="AE496" t="str">
            <v/>
          </cell>
          <cell r="AF496" t="str">
            <v/>
          </cell>
          <cell r="AG496" t="str">
            <v>OPERATIONAL (LEARNERS AT THE SCHOOL)</v>
          </cell>
          <cell r="AH496" t="str">
            <v>PUBLIC</v>
          </cell>
          <cell r="AI496" t="str">
            <v>PUBLIC ORDINARY SCHOOL</v>
          </cell>
          <cell r="AJ496" t="str">
            <v>INTERMEDIATE</v>
          </cell>
          <cell r="AK496">
            <v>737</v>
          </cell>
          <cell r="AL496" t="str">
            <v>LARGE INTERMEDIATE</v>
          </cell>
          <cell r="AM496" t="str">
            <v xml:space="preserve">LEVEL 3 INTERMEDIATESCHOOL </v>
          </cell>
          <cell r="AN496" t="str">
            <v>GRADE RR</v>
          </cell>
          <cell r="AO496" t="str">
            <v>GRADE 9</v>
          </cell>
          <cell r="AP496" t="str">
            <v>700</v>
          </cell>
          <cell r="AQ496">
            <v>662</v>
          </cell>
          <cell r="AR496">
            <v>767</v>
          </cell>
          <cell r="AS496">
            <v>838</v>
          </cell>
          <cell r="AT496">
            <v>853</v>
          </cell>
          <cell r="AU496">
            <v>920</v>
          </cell>
          <cell r="AV496">
            <v>808</v>
          </cell>
          <cell r="AW496">
            <v>751</v>
          </cell>
          <cell r="AX496">
            <v>766</v>
          </cell>
          <cell r="AY496">
            <v>690</v>
          </cell>
          <cell r="AZ496">
            <v>663</v>
          </cell>
          <cell r="BA496">
            <v>712</v>
          </cell>
          <cell r="BB496">
            <v>717</v>
          </cell>
          <cell r="BC496">
            <v>737</v>
          </cell>
          <cell r="BE496">
            <v>45</v>
          </cell>
          <cell r="BK496" t="str">
            <v>C3</v>
          </cell>
          <cell r="BL496" t="str">
            <v>C3</v>
          </cell>
          <cell r="BM496" t="str">
            <v>C3</v>
          </cell>
          <cell r="CW496" t="str">
            <v>Flush toilet (septic tank)</v>
          </cell>
          <cell r="DO496" t="str">
            <v>883,49</v>
          </cell>
          <cell r="DP496" t="str">
            <v>STEEL PALISADE</v>
          </cell>
          <cell r="EH496">
            <v>11</v>
          </cell>
          <cell r="EM496" t="str">
            <v>YES</v>
          </cell>
          <cell r="EN496" t="str">
            <v/>
          </cell>
          <cell r="EO496" t="str">
            <v/>
          </cell>
          <cell r="EP496" t="str">
            <v/>
          </cell>
          <cell r="EQ496" t="str">
            <v/>
          </cell>
          <cell r="FH496" t="str">
            <v/>
          </cell>
          <cell r="FI496" t="str">
            <v/>
          </cell>
          <cell r="FP496">
            <v>3547307.3522000001</v>
          </cell>
          <cell r="FR496">
            <v>3547307.3522000001</v>
          </cell>
          <cell r="FT496">
            <v>3547307.3522000001</v>
          </cell>
          <cell r="FV496">
            <v>3547307.3522000001</v>
          </cell>
          <cell r="FW496">
            <v>14189229.4088</v>
          </cell>
          <cell r="GA496" t="str">
            <v/>
          </cell>
          <cell r="GC496" t="str">
            <v>Yes</v>
          </cell>
          <cell r="GD496">
            <v>0</v>
          </cell>
          <cell r="GE496">
            <v>0</v>
          </cell>
          <cell r="GF496">
            <v>0</v>
          </cell>
          <cell r="GG496" t="str">
            <v>0</v>
          </cell>
          <cell r="GH496" t="str">
            <v>0</v>
          </cell>
          <cell r="GI496" t="str">
            <v>Borehole/Well on site</v>
          </cell>
          <cell r="GJ496" t="str">
            <v>Always available</v>
          </cell>
          <cell r="GK496" t="str">
            <v>YES</v>
          </cell>
          <cell r="GL496">
            <v>1</v>
          </cell>
          <cell r="GM496">
            <v>20000</v>
          </cell>
          <cell r="GN496" t="str">
            <v>1 x 20kl</v>
          </cell>
          <cell r="GR496" t="str">
            <v>Reticulated for drinking purposes, Reticulated for water borne sewerage system</v>
          </cell>
          <cell r="GS496" t="str">
            <v>Not needed</v>
          </cell>
          <cell r="GT496" t="str">
            <v/>
          </cell>
          <cell r="GU496">
            <v>24</v>
          </cell>
          <cell r="GV496">
            <v>24</v>
          </cell>
          <cell r="GW496">
            <v>0</v>
          </cell>
          <cell r="GX496">
            <v>8.3333333333333329E-2</v>
          </cell>
          <cell r="GY496" t="str">
            <v>6</v>
          </cell>
          <cell r="GZ496">
            <v>13</v>
          </cell>
          <cell r="HA496">
            <v>7</v>
          </cell>
          <cell r="HB496">
            <v>0.53846153846153844</v>
          </cell>
          <cell r="HC496">
            <v>0</v>
          </cell>
          <cell r="HD496">
            <v>1</v>
          </cell>
          <cell r="HE496" t="str">
            <v>1</v>
          </cell>
          <cell r="HF496">
            <v>1</v>
          </cell>
          <cell r="HG496" t="str">
            <v>1</v>
          </cell>
          <cell r="HH496">
            <v>1</v>
          </cell>
          <cell r="HI496">
            <v>0</v>
          </cell>
          <cell r="HJ496">
            <v>1</v>
          </cell>
          <cell r="HK496">
            <v>1</v>
          </cell>
          <cell r="HL496">
            <v>1</v>
          </cell>
          <cell r="HM496">
            <v>0</v>
          </cell>
          <cell r="HN496">
            <v>1</v>
          </cell>
          <cell r="HO496" t="str">
            <v>1</v>
          </cell>
          <cell r="HP496">
            <v>1</v>
          </cell>
          <cell r="HQ496" t="str">
            <v>0</v>
          </cell>
          <cell r="HR496">
            <v>13</v>
          </cell>
          <cell r="HS496">
            <v>13</v>
          </cell>
          <cell r="HT496">
            <v>14</v>
          </cell>
          <cell r="HU496">
            <v>6</v>
          </cell>
          <cell r="HW496">
            <v>0</v>
          </cell>
          <cell r="HX496">
            <v>1</v>
          </cell>
          <cell r="HY496" t="str">
            <v>1</v>
          </cell>
          <cell r="HZ496" t="str">
            <v>0</v>
          </cell>
          <cell r="IA496">
            <v>24</v>
          </cell>
          <cell r="IB496">
            <v>24</v>
          </cell>
          <cell r="IC496">
            <v>2</v>
          </cell>
          <cell r="ID496">
            <v>2</v>
          </cell>
          <cell r="IE496">
            <v>1</v>
          </cell>
          <cell r="IF496">
            <v>0</v>
          </cell>
          <cell r="IG496">
            <v>2762045.14</v>
          </cell>
          <cell r="IH496" t="str">
            <v>32168127,41</v>
          </cell>
          <cell r="II496" t="str">
            <v>1970</v>
          </cell>
          <cell r="IJ496">
            <v>8251344.7300000004</v>
          </cell>
          <cell r="IK496">
            <v>34098215.0546</v>
          </cell>
          <cell r="IL496">
            <v>10418858.0098</v>
          </cell>
          <cell r="IM496">
            <v>13942782.278000001</v>
          </cell>
          <cell r="IN496" t="str">
            <v>2762045,14</v>
          </cell>
          <cell r="IP496">
            <v>-31336169.9146</v>
          </cell>
          <cell r="IQ496">
            <v>8.5862789080000002E-2</v>
          </cell>
          <cell r="IS496">
            <v>100</v>
          </cell>
          <cell r="IT496">
            <v>5</v>
          </cell>
          <cell r="IU496" t="str">
            <v>FEASIBILITY STUDY</v>
          </cell>
        </row>
        <row r="497">
          <cell r="A497" t="str">
            <v>REAITEKA INTERMEDIATE SCHOOL</v>
          </cell>
          <cell r="B497" t="str">
            <v>GOVERNMENT SCHOOL</v>
          </cell>
          <cell r="C497" t="str">
            <v>NCPRP0077</v>
          </cell>
          <cell r="D497">
            <v>300101776</v>
          </cell>
          <cell r="E497" t="str">
            <v/>
          </cell>
          <cell r="F497" t="str">
            <v>JOHN TAOLO GAETSEWE</v>
          </cell>
          <cell r="G497" t="str">
            <v>JOE MOROLONG</v>
          </cell>
          <cell r="H497" t="str">
            <v>KURUMAN</v>
          </cell>
          <cell r="I497" t="str">
            <v>MAIPEING</v>
          </cell>
          <cell r="J497" t="str">
            <v>FARM NO 219, KURUMAN, 8460</v>
          </cell>
          <cell r="K497" t="str">
            <v>-27.13224</v>
          </cell>
          <cell r="L497" t="str">
            <v>23.11855</v>
          </cell>
          <cell r="M497">
            <v>4</v>
          </cell>
          <cell r="N497" t="str">
            <v>SJ MOTHIBEDI</v>
          </cell>
          <cell r="O497" t="str">
            <v>3</v>
          </cell>
          <cell r="P497" t="str">
            <v>RAMAWANE HANZEL PHOSA</v>
          </cell>
          <cell r="Q497" t="str">
            <v>0784338949</v>
          </cell>
          <cell r="R497" t="str">
            <v>0824274795</v>
          </cell>
          <cell r="S497" t="str">
            <v>REAITEKAMS@GMAIL.COM</v>
          </cell>
          <cell r="T497" t="str">
            <v>NO</v>
          </cell>
          <cell r="U497" t="str">
            <v>RURAL</v>
          </cell>
          <cell r="V497" t="str">
            <v>PTN 40</v>
          </cell>
          <cell r="W497" t="str">
            <v>4,7727</v>
          </cell>
          <cell r="X497">
            <v>4.8</v>
          </cell>
          <cell r="Y497" t="str">
            <v>-0,0273</v>
          </cell>
          <cell r="Z497">
            <v>533</v>
          </cell>
          <cell r="AA497" t="str">
            <v>PERMANENT</v>
          </cell>
          <cell r="AB497" t="str">
            <v/>
          </cell>
          <cell r="AC497" t="str">
            <v/>
          </cell>
          <cell r="AD497" t="str">
            <v>NATIONAL</v>
          </cell>
          <cell r="AE497" t="str">
            <v>NO</v>
          </cell>
          <cell r="AF497" t="str">
            <v/>
          </cell>
          <cell r="AG497" t="str">
            <v>OPERATIONAL (LEARNERS AT THE SCHOOL)</v>
          </cell>
          <cell r="AH497" t="str">
            <v>PUBLIC</v>
          </cell>
          <cell r="AI497" t="str">
            <v>PUBLIC ORDINARY SCHOOL</v>
          </cell>
          <cell r="AJ497" t="str">
            <v>INTERMEDIATE</v>
          </cell>
          <cell r="AK497">
            <v>252</v>
          </cell>
          <cell r="AL497" t="str">
            <v>SMALL INTERMEDIATE</v>
          </cell>
          <cell r="AM497" t="str">
            <v xml:space="preserve">LEVEL 2 INTERMEDIATESCHOOL </v>
          </cell>
          <cell r="AN497" t="str">
            <v>GRADE 7</v>
          </cell>
          <cell r="AO497" t="str">
            <v>GRADE 9</v>
          </cell>
          <cell r="AP497" t="str">
            <v>143</v>
          </cell>
          <cell r="AQ497">
            <v>135</v>
          </cell>
          <cell r="AR497">
            <v>123</v>
          </cell>
          <cell r="AS497">
            <v>119</v>
          </cell>
          <cell r="AT497">
            <v>120</v>
          </cell>
          <cell r="AU497">
            <v>116</v>
          </cell>
          <cell r="AV497">
            <v>84</v>
          </cell>
          <cell r="AW497">
            <v>135</v>
          </cell>
          <cell r="AX497">
            <v>234</v>
          </cell>
          <cell r="AY497">
            <v>160</v>
          </cell>
          <cell r="AZ497">
            <v>157</v>
          </cell>
          <cell r="BA497">
            <v>166</v>
          </cell>
          <cell r="BB497">
            <v>196</v>
          </cell>
          <cell r="BC497">
            <v>252</v>
          </cell>
          <cell r="BE497">
            <v>0</v>
          </cell>
          <cell r="BK497" t="str">
            <v>C3</v>
          </cell>
          <cell r="BL497" t="str">
            <v>C3</v>
          </cell>
          <cell r="BM497" t="str">
            <v>C3</v>
          </cell>
          <cell r="CW497" t="str">
            <v>Enviro Loo</v>
          </cell>
          <cell r="DO497" t="str">
            <v>347,59</v>
          </cell>
          <cell r="DP497" t="str">
            <v>WELDED MESH</v>
          </cell>
          <cell r="EM497" t="str">
            <v/>
          </cell>
          <cell r="EN497" t="str">
            <v/>
          </cell>
          <cell r="EO497" t="str">
            <v/>
          </cell>
          <cell r="EP497" t="str">
            <v/>
          </cell>
          <cell r="EQ497" t="str">
            <v/>
          </cell>
          <cell r="FH497" t="str">
            <v/>
          </cell>
          <cell r="FI497" t="str">
            <v/>
          </cell>
          <cell r="FP497">
            <v>2660480.5167999999</v>
          </cell>
          <cell r="FR497">
            <v>2660480.5167999999</v>
          </cell>
          <cell r="FT497">
            <v>2660480.5167999999</v>
          </cell>
          <cell r="FV497">
            <v>2660480.5167999999</v>
          </cell>
          <cell r="FW497">
            <v>10641922.067199999</v>
          </cell>
          <cell r="GA497" t="str">
            <v/>
          </cell>
          <cell r="GC497" t="str">
            <v>Yes</v>
          </cell>
          <cell r="GD497">
            <v>0</v>
          </cell>
          <cell r="GE497">
            <v>0</v>
          </cell>
          <cell r="GF497">
            <v>0</v>
          </cell>
          <cell r="GG497" t="str">
            <v>0</v>
          </cell>
          <cell r="GH497" t="str">
            <v>0</v>
          </cell>
          <cell r="GI497" t="str">
            <v>Borehole/Well on site</v>
          </cell>
          <cell r="GJ497" t="str">
            <v>Less than 75%</v>
          </cell>
          <cell r="GK497" t="str">
            <v>YES</v>
          </cell>
          <cell r="GL497">
            <v>2</v>
          </cell>
          <cell r="GM497">
            <v>7500</v>
          </cell>
          <cell r="GN497" t="str">
            <v>1 x 5kl 1 x 2.5kl</v>
          </cell>
          <cell r="GR497" t="str">
            <v>Reticulated for drinking purposes</v>
          </cell>
          <cell r="GS497" t="str">
            <v>Less than 50% needed</v>
          </cell>
          <cell r="GT497" t="str">
            <v/>
          </cell>
          <cell r="GU497">
            <v>10</v>
          </cell>
          <cell r="GV497">
            <v>12</v>
          </cell>
          <cell r="GW497">
            <v>-2</v>
          </cell>
          <cell r="GX497">
            <v>0.33333333333333331</v>
          </cell>
          <cell r="GY497" t="str">
            <v>4</v>
          </cell>
          <cell r="GZ497">
            <v>5</v>
          </cell>
          <cell r="HA497">
            <v>4</v>
          </cell>
          <cell r="HB497">
            <v>0.8</v>
          </cell>
          <cell r="HC497">
            <v>0</v>
          </cell>
          <cell r="HD497">
            <v>1</v>
          </cell>
          <cell r="HE497" t="str">
            <v>0</v>
          </cell>
          <cell r="HF497">
            <v>0</v>
          </cell>
          <cell r="HG497" t="str">
            <v>0</v>
          </cell>
          <cell r="HH497">
            <v>0</v>
          </cell>
          <cell r="HI497">
            <v>0</v>
          </cell>
          <cell r="HJ497">
            <v>0</v>
          </cell>
          <cell r="HK497">
            <v>0</v>
          </cell>
          <cell r="HL497">
            <v>1</v>
          </cell>
          <cell r="HM497">
            <v>1</v>
          </cell>
          <cell r="HN497">
            <v>0</v>
          </cell>
          <cell r="HO497" t="str">
            <v>0</v>
          </cell>
          <cell r="HP497">
            <v>0</v>
          </cell>
          <cell r="HQ497" t="str">
            <v>0</v>
          </cell>
          <cell r="HR497">
            <v>2</v>
          </cell>
          <cell r="HS497">
            <v>2</v>
          </cell>
          <cell r="HT497">
            <v>8</v>
          </cell>
          <cell r="HU497">
            <v>6</v>
          </cell>
          <cell r="HW497">
            <v>0</v>
          </cell>
          <cell r="HX497">
            <v>1</v>
          </cell>
          <cell r="HY497" t="str">
            <v>1</v>
          </cell>
          <cell r="HZ497" t="str">
            <v>0</v>
          </cell>
          <cell r="IA497">
            <v>5</v>
          </cell>
          <cell r="IB497">
            <v>5</v>
          </cell>
          <cell r="IC497">
            <v>0</v>
          </cell>
          <cell r="ID497">
            <v>0</v>
          </cell>
          <cell r="IE497">
            <v>1</v>
          </cell>
          <cell r="IF497">
            <v>1</v>
          </cell>
          <cell r="IG497">
            <v>642885.87</v>
          </cell>
          <cell r="IH497" t="str">
            <v>10801163,9</v>
          </cell>
          <cell r="II497" t="str">
            <v>2007</v>
          </cell>
          <cell r="IJ497">
            <v>3163201</v>
          </cell>
          <cell r="IK497">
            <v>11449233.733999999</v>
          </cell>
          <cell r="IL497">
            <v>795581.9399</v>
          </cell>
          <cell r="IM497">
            <v>1064668.101</v>
          </cell>
          <cell r="IN497" t="str">
            <v>642885,87</v>
          </cell>
          <cell r="IP497">
            <v>-10806347.864</v>
          </cell>
          <cell r="IQ497">
            <v>5.9520054991E-2</v>
          </cell>
          <cell r="IS497">
            <v>100</v>
          </cell>
          <cell r="IT497">
            <v>5</v>
          </cell>
          <cell r="IU497" t="str">
            <v>PREVENTATIVE MAINTENANCE</v>
          </cell>
        </row>
        <row r="498">
          <cell r="A498" t="str">
            <v>REAKANTSWE SECONDARY SCHOOL</v>
          </cell>
          <cell r="B498" t="str">
            <v>GOVERNMENT SCHOOL</v>
          </cell>
          <cell r="C498" t="str">
            <v>NCPRP1466</v>
          </cell>
          <cell r="D498">
            <v>300012304</v>
          </cell>
          <cell r="E498" t="str">
            <v/>
          </cell>
          <cell r="F498" t="str">
            <v>FRANCES BAARD</v>
          </cell>
          <cell r="G498" t="str">
            <v>DIKGATLONG</v>
          </cell>
          <cell r="H498" t="str">
            <v>WINDSORTON</v>
          </cell>
          <cell r="I498" t="str">
            <v>KUTLWANO</v>
          </cell>
          <cell r="J498" t="str">
            <v>252 MOTHIBI STREET, WINDSORTON, 8510</v>
          </cell>
          <cell r="K498" t="str">
            <v>-28.33654</v>
          </cell>
          <cell r="L498" t="str">
            <v>24.69337</v>
          </cell>
          <cell r="M498">
            <v>3</v>
          </cell>
          <cell r="N498" t="str">
            <v>SS MOREMI</v>
          </cell>
          <cell r="O498" t="str">
            <v>1</v>
          </cell>
          <cell r="P498" t="str">
            <v>ELIZABETH MELORA LEBURU</v>
          </cell>
          <cell r="Q498" t="str">
            <v>0824427758</v>
          </cell>
          <cell r="R498" t="str">
            <v>0824427758</v>
          </cell>
          <cell r="S498" t="str">
            <v>WSNGWENZA@GMAIL.COM</v>
          </cell>
          <cell r="T498" t="str">
            <v>NO</v>
          </cell>
          <cell r="U498" t="str">
            <v>URBAN</v>
          </cell>
          <cell r="V498" t="str">
            <v>312</v>
          </cell>
          <cell r="W498" t="str">
            <v>0,7977</v>
          </cell>
          <cell r="X498">
            <v>4.8</v>
          </cell>
          <cell r="Y498" t="str">
            <v>-4,0023</v>
          </cell>
          <cell r="Z498">
            <v>1749</v>
          </cell>
          <cell r="AA498" t="str">
            <v>PERMANENT</v>
          </cell>
          <cell r="AB498" t="str">
            <v/>
          </cell>
          <cell r="AC498" t="str">
            <v/>
          </cell>
          <cell r="AD498" t="str">
            <v>LOCAL GOVERNMENT</v>
          </cell>
          <cell r="AE498" t="str">
            <v>NO</v>
          </cell>
          <cell r="AF498" t="str">
            <v/>
          </cell>
          <cell r="AG498" t="str">
            <v>OPERATIONAL (LEARNERS AT THE SCHOOL)</v>
          </cell>
          <cell r="AH498" t="str">
            <v>PUBLIC</v>
          </cell>
          <cell r="AI498" t="str">
            <v>PUBLIC ORDINARY SCHOOL</v>
          </cell>
          <cell r="AJ498" t="str">
            <v xml:space="preserve">SECONDARY </v>
          </cell>
          <cell r="AK498">
            <v>563</v>
          </cell>
          <cell r="AL498" t="str">
            <v xml:space="preserve">MEDIUM SECONDARY </v>
          </cell>
          <cell r="AM498" t="str">
            <v xml:space="preserve">LEVEL 3 SECONDARY SCHOOL </v>
          </cell>
          <cell r="AN498" t="str">
            <v>GRADE 8</v>
          </cell>
          <cell r="AO498" t="str">
            <v>GRADE 12</v>
          </cell>
          <cell r="AP498" t="str">
            <v>487</v>
          </cell>
          <cell r="AQ498">
            <v>516</v>
          </cell>
          <cell r="AR498">
            <v>478</v>
          </cell>
          <cell r="AS498">
            <v>459</v>
          </cell>
          <cell r="AT498">
            <v>474</v>
          </cell>
          <cell r="AU498">
            <v>321</v>
          </cell>
          <cell r="AV498">
            <v>306</v>
          </cell>
          <cell r="AW498">
            <v>294</v>
          </cell>
          <cell r="AX498">
            <v>479</v>
          </cell>
          <cell r="AY498">
            <v>311</v>
          </cell>
          <cell r="AZ498">
            <v>419</v>
          </cell>
          <cell r="BA498">
            <v>466</v>
          </cell>
          <cell r="BB498">
            <v>537</v>
          </cell>
          <cell r="BC498">
            <v>563</v>
          </cell>
          <cell r="BE498">
            <v>0</v>
          </cell>
          <cell r="BK498" t="str">
            <v>C3</v>
          </cell>
          <cell r="BL498" t="str">
            <v>C4</v>
          </cell>
          <cell r="BM498" t="str">
            <v>C4</v>
          </cell>
          <cell r="CW498" t="str">
            <v>Flush toilet (municipal)</v>
          </cell>
          <cell r="DO498" t="str">
            <v>522,48</v>
          </cell>
          <cell r="DP498" t="str">
            <v>RAZOR WIRE FENCE</v>
          </cell>
          <cell r="EH498">
            <v>3</v>
          </cell>
          <cell r="EM498" t="str">
            <v>YES</v>
          </cell>
          <cell r="EN498" t="str">
            <v/>
          </cell>
          <cell r="EO498" t="str">
            <v/>
          </cell>
          <cell r="EP498" t="str">
            <v/>
          </cell>
          <cell r="EQ498" t="str">
            <v/>
          </cell>
          <cell r="FH498" t="str">
            <v/>
          </cell>
          <cell r="FI498" t="str">
            <v/>
          </cell>
          <cell r="FP498">
            <v>0</v>
          </cell>
          <cell r="FR498">
            <v>0</v>
          </cell>
          <cell r="FT498">
            <v>0</v>
          </cell>
          <cell r="FV498">
            <v>0</v>
          </cell>
          <cell r="FW498">
            <v>0</v>
          </cell>
          <cell r="GA498" t="str">
            <v/>
          </cell>
          <cell r="GC498" t="str">
            <v>Yes</v>
          </cell>
          <cell r="GD498">
            <v>0</v>
          </cell>
          <cell r="GE498">
            <v>0</v>
          </cell>
          <cell r="GF498">
            <v>0</v>
          </cell>
          <cell r="GG498" t="str">
            <v>0</v>
          </cell>
          <cell r="GH498" t="str">
            <v>0</v>
          </cell>
          <cell r="GI498" t="str">
            <v>Borehole/Well on site, Municipal Yard Supply</v>
          </cell>
          <cell r="GJ498" t="str">
            <v>Always available</v>
          </cell>
          <cell r="GK498" t="str">
            <v>YES</v>
          </cell>
          <cell r="GL498">
            <v>2</v>
          </cell>
          <cell r="GM498">
            <v>10000</v>
          </cell>
          <cell r="GN498" t="str">
            <v>2 x 5kl</v>
          </cell>
          <cell r="GR498" t="str">
            <v>Reticulated for drinking purposes, Reticulated for water borne sewerage system</v>
          </cell>
          <cell r="GS498" t="str">
            <v>Less than 25% needed</v>
          </cell>
          <cell r="GT498" t="str">
            <v/>
          </cell>
          <cell r="GU498">
            <v>15</v>
          </cell>
          <cell r="GV498">
            <v>16</v>
          </cell>
          <cell r="GW498">
            <v>-1</v>
          </cell>
          <cell r="GX498">
            <v>0.1875</v>
          </cell>
          <cell r="GY498" t="str">
            <v>9</v>
          </cell>
          <cell r="GZ498">
            <v>5</v>
          </cell>
          <cell r="HA498">
            <v>1</v>
          </cell>
          <cell r="HB498">
            <v>0.2</v>
          </cell>
          <cell r="HC498">
            <v>0</v>
          </cell>
          <cell r="HD498">
            <v>1</v>
          </cell>
          <cell r="HE498" t="str">
            <v>0</v>
          </cell>
          <cell r="HF498">
            <v>0</v>
          </cell>
          <cell r="HG498" t="str">
            <v>0</v>
          </cell>
          <cell r="HH498">
            <v>1</v>
          </cell>
          <cell r="HI498">
            <v>1</v>
          </cell>
          <cell r="HJ498">
            <v>0</v>
          </cell>
          <cell r="HK498">
            <v>0</v>
          </cell>
          <cell r="HL498">
            <v>1</v>
          </cell>
          <cell r="HM498">
            <v>1</v>
          </cell>
          <cell r="HN498">
            <v>0</v>
          </cell>
          <cell r="HO498" t="str">
            <v>0</v>
          </cell>
          <cell r="HP498">
            <v>1</v>
          </cell>
          <cell r="HQ498" t="str">
            <v>1</v>
          </cell>
          <cell r="HR498">
            <v>7</v>
          </cell>
          <cell r="HS498">
            <v>7</v>
          </cell>
          <cell r="HT498">
            <v>10</v>
          </cell>
          <cell r="HU498">
            <v>4</v>
          </cell>
          <cell r="HW498">
            <v>0</v>
          </cell>
          <cell r="HX498">
            <v>1</v>
          </cell>
          <cell r="HY498" t="str">
            <v>1</v>
          </cell>
          <cell r="HZ498" t="str">
            <v>0</v>
          </cell>
          <cell r="IA498">
            <v>12</v>
          </cell>
          <cell r="IB498">
            <v>12</v>
          </cell>
          <cell r="IC498">
            <v>0</v>
          </cell>
          <cell r="ID498">
            <v>0</v>
          </cell>
          <cell r="IE498">
            <v>1</v>
          </cell>
          <cell r="IF498">
            <v>1</v>
          </cell>
          <cell r="IG498">
            <v>161236.4</v>
          </cell>
          <cell r="IH498" t="str">
            <v>20286188,82</v>
          </cell>
          <cell r="II498" t="str">
            <v>1978</v>
          </cell>
          <cell r="IJ498">
            <v>6159734.6500000004</v>
          </cell>
          <cell r="IK498">
            <v>21503360.1492</v>
          </cell>
          <cell r="IL498">
            <v>8493059.5392000005</v>
          </cell>
          <cell r="IM498">
            <v>11365629.5074</v>
          </cell>
          <cell r="IN498" t="str">
            <v>161236,4</v>
          </cell>
          <cell r="IP498">
            <v>-21342123.749200001</v>
          </cell>
          <cell r="IQ498">
            <v>7.9480874569999999E-3</v>
          </cell>
          <cell r="IS498">
            <v>100</v>
          </cell>
          <cell r="IT498">
            <v>5</v>
          </cell>
          <cell r="IU498" t="str">
            <v>FEASIBILITY STUDY</v>
          </cell>
        </row>
        <row r="499">
          <cell r="A499" t="str">
            <v>REALEBOGA INTERMEDIATE SCHOOL</v>
          </cell>
          <cell r="B499" t="str">
            <v>GOVERNMENT SCHOOL</v>
          </cell>
          <cell r="C499" t="str">
            <v>NCPRP1940, 2835</v>
          </cell>
          <cell r="D499">
            <v>300017208</v>
          </cell>
          <cell r="E499" t="str">
            <v/>
          </cell>
          <cell r="F499" t="str">
            <v>FRANCES BAARD</v>
          </cell>
          <cell r="G499" t="str">
            <v>MAGARENG</v>
          </cell>
          <cell r="H499" t="str">
            <v>HARTSVALLEI</v>
          </cell>
          <cell r="I499" t="str">
            <v>HARTSVALEI</v>
          </cell>
          <cell r="J499" t="str">
            <v>BEN ROSSOUW, HARTSVALLEI, 8573</v>
          </cell>
          <cell r="K499" t="str">
            <v>-28.02456</v>
          </cell>
          <cell r="L499" t="str">
            <v>24.69829</v>
          </cell>
          <cell r="M499">
            <v>1</v>
          </cell>
          <cell r="N499" t="str">
            <v>B JAMMER</v>
          </cell>
          <cell r="O499" t="str">
            <v>3</v>
          </cell>
          <cell r="P499" t="str">
            <v>GALEBOE HECTOR PETER SEHAKO</v>
          </cell>
          <cell r="Q499" t="str">
            <v>0534561517</v>
          </cell>
          <cell r="R499" t="str">
            <v>0837699372</v>
          </cell>
          <cell r="S499" t="str">
            <v>REALEBOGAIS@JENNY.CO.ZA</v>
          </cell>
          <cell r="T499" t="str">
            <v>NO</v>
          </cell>
          <cell r="U499" t="str">
            <v>RURAL</v>
          </cell>
          <cell r="V499" t="str">
            <v>81</v>
          </cell>
          <cell r="W499" t="str">
            <v>8,2408</v>
          </cell>
          <cell r="X499">
            <v>2.8</v>
          </cell>
          <cell r="Y499" t="str">
            <v>5,4408</v>
          </cell>
          <cell r="Z499">
            <v>1288</v>
          </cell>
          <cell r="AA499" t="str">
            <v>PERMANENT</v>
          </cell>
          <cell r="AB499" t="str">
            <v/>
          </cell>
          <cell r="AC499" t="str">
            <v/>
          </cell>
          <cell r="AD499" t="str">
            <v>PROVINCIAL</v>
          </cell>
          <cell r="AE499" t="str">
            <v/>
          </cell>
          <cell r="AF499" t="str">
            <v/>
          </cell>
          <cell r="AG499" t="str">
            <v>OPERATIONAL (LEARNERS AT THE SCHOOL)</v>
          </cell>
          <cell r="AH499" t="str">
            <v>PUBLIC</v>
          </cell>
          <cell r="AI499" t="str">
            <v>PUBLIC ORDINARY SCHOOL</v>
          </cell>
          <cell r="AJ499" t="str">
            <v>INTERMEDIATE</v>
          </cell>
          <cell r="AK499">
            <v>366</v>
          </cell>
          <cell r="AL499" t="str">
            <v>MEDIUM INTERMEDIATE</v>
          </cell>
          <cell r="AM499" t="str">
            <v xml:space="preserve">LEVEL 2 INTERMEDIATESCHOOL </v>
          </cell>
          <cell r="AN499" t="str">
            <v>GRADE R</v>
          </cell>
          <cell r="AO499" t="str">
            <v>GRADE 9</v>
          </cell>
          <cell r="AP499" t="str">
            <v>514</v>
          </cell>
          <cell r="AQ499">
            <v>503</v>
          </cell>
          <cell r="AR499">
            <v>506</v>
          </cell>
          <cell r="AS499">
            <v>551</v>
          </cell>
          <cell r="AT499">
            <v>547</v>
          </cell>
          <cell r="AU499">
            <v>575</v>
          </cell>
          <cell r="AV499">
            <v>589</v>
          </cell>
          <cell r="AW499">
            <v>557</v>
          </cell>
          <cell r="AX499">
            <v>483</v>
          </cell>
          <cell r="AY499">
            <v>539</v>
          </cell>
          <cell r="AZ499">
            <v>518</v>
          </cell>
          <cell r="BA499">
            <v>406</v>
          </cell>
          <cell r="BB499">
            <v>378</v>
          </cell>
          <cell r="BC499">
            <v>366</v>
          </cell>
          <cell r="BD499" t="str">
            <v>242</v>
          </cell>
          <cell r="BE499">
            <v>0</v>
          </cell>
          <cell r="BK499" t="str">
            <v>C3</v>
          </cell>
          <cell r="BL499" t="str">
            <v>C3</v>
          </cell>
          <cell r="BM499" t="str">
            <v>C3</v>
          </cell>
          <cell r="CW499" t="str">
            <v>Flush toilet (septic tank)</v>
          </cell>
          <cell r="DO499" t="str">
            <v>1756,56</v>
          </cell>
          <cell r="DP499" t="str">
            <v>STEEL PALISADE</v>
          </cell>
          <cell r="EH499">
            <v>2</v>
          </cell>
          <cell r="EM499" t="str">
            <v>YES</v>
          </cell>
          <cell r="EN499" t="str">
            <v/>
          </cell>
          <cell r="EO499" t="str">
            <v/>
          </cell>
          <cell r="EP499" t="str">
            <v/>
          </cell>
          <cell r="EQ499" t="str">
            <v/>
          </cell>
          <cell r="FH499" t="str">
            <v/>
          </cell>
          <cell r="FI499" t="str">
            <v>NEED 1 ECD NO ECD</v>
          </cell>
          <cell r="FP499">
            <v>0</v>
          </cell>
          <cell r="FR499">
            <v>0</v>
          </cell>
          <cell r="FT499">
            <v>0</v>
          </cell>
          <cell r="FV499">
            <v>0</v>
          </cell>
          <cell r="FW499">
            <v>0</v>
          </cell>
          <cell r="GA499" t="str">
            <v/>
          </cell>
          <cell r="GC499" t="str">
            <v>Yes</v>
          </cell>
          <cell r="GD499">
            <v>0</v>
          </cell>
          <cell r="GE499">
            <v>0</v>
          </cell>
          <cell r="GF499">
            <v>0</v>
          </cell>
          <cell r="GG499" t="str">
            <v>0</v>
          </cell>
          <cell r="GH499" t="str">
            <v>0</v>
          </cell>
          <cell r="GI499" t="str">
            <v>Borehole/Well on site</v>
          </cell>
          <cell r="GJ499" t="str">
            <v>Always available</v>
          </cell>
          <cell r="GK499" t="str">
            <v>NO</v>
          </cell>
          <cell r="GL499">
            <v>0</v>
          </cell>
          <cell r="GR499" t="str">
            <v>Reticulated for drinking purposes, Reticulated for water borne sewerage system</v>
          </cell>
          <cell r="GS499" t="str">
            <v>Not needed</v>
          </cell>
          <cell r="GT499" t="str">
            <v/>
          </cell>
          <cell r="GU499">
            <v>4</v>
          </cell>
          <cell r="GV499">
            <v>16</v>
          </cell>
          <cell r="GW499">
            <v>-12</v>
          </cell>
          <cell r="GX499">
            <v>0.75</v>
          </cell>
          <cell r="GY499" t="str">
            <v>17</v>
          </cell>
          <cell r="GZ499">
            <v>9</v>
          </cell>
          <cell r="HA499">
            <v>5</v>
          </cell>
          <cell r="HB499">
            <v>0.55555555555555558</v>
          </cell>
          <cell r="HC499">
            <v>0</v>
          </cell>
          <cell r="HD499">
            <v>1</v>
          </cell>
          <cell r="HE499" t="str">
            <v>0</v>
          </cell>
          <cell r="HF499">
            <v>0</v>
          </cell>
          <cell r="HG499" t="str">
            <v>0</v>
          </cell>
          <cell r="HH499">
            <v>1</v>
          </cell>
          <cell r="HI499">
            <v>1</v>
          </cell>
          <cell r="HJ499">
            <v>0</v>
          </cell>
          <cell r="HK499">
            <v>0</v>
          </cell>
          <cell r="HL499">
            <v>1</v>
          </cell>
          <cell r="HM499">
            <v>1</v>
          </cell>
          <cell r="HN499">
            <v>0</v>
          </cell>
          <cell r="HO499" t="str">
            <v>0</v>
          </cell>
          <cell r="HP499">
            <v>0</v>
          </cell>
          <cell r="HQ499" t="str">
            <v>0</v>
          </cell>
          <cell r="HR499">
            <v>3</v>
          </cell>
          <cell r="HS499">
            <v>3</v>
          </cell>
          <cell r="HT499">
            <v>10</v>
          </cell>
          <cell r="HU499">
            <v>7</v>
          </cell>
          <cell r="HW499">
            <v>0</v>
          </cell>
          <cell r="HX499">
            <v>1</v>
          </cell>
          <cell r="HY499" t="str">
            <v>1</v>
          </cell>
          <cell r="HZ499" t="str">
            <v>0</v>
          </cell>
          <cell r="IA499">
            <v>14</v>
          </cell>
          <cell r="IB499">
            <v>14</v>
          </cell>
          <cell r="IC499">
            <v>3</v>
          </cell>
          <cell r="ID499">
            <v>3</v>
          </cell>
          <cell r="IE499">
            <v>1</v>
          </cell>
          <cell r="IF499">
            <v>0</v>
          </cell>
          <cell r="IG499">
            <v>2399635.9900000002</v>
          </cell>
          <cell r="IH499" t="str">
            <v>19144092,5</v>
          </cell>
          <cell r="II499" t="str">
            <v>1952</v>
          </cell>
          <cell r="IJ499">
            <v>4845905.8</v>
          </cell>
          <cell r="IK499">
            <v>20292738.050000001</v>
          </cell>
          <cell r="IL499">
            <v>5248094.0258999998</v>
          </cell>
          <cell r="IM499">
            <v>7023133.6590999998</v>
          </cell>
          <cell r="IN499" t="str">
            <v>2399635,99</v>
          </cell>
          <cell r="IP499">
            <v>-17893102.059999999</v>
          </cell>
          <cell r="IQ499">
            <v>0.12534603007</v>
          </cell>
          <cell r="IS499">
            <v>100</v>
          </cell>
          <cell r="IT499">
            <v>5</v>
          </cell>
          <cell r="IU499" t="str">
            <v>CORRECTIVE MAINTENANCE</v>
          </cell>
        </row>
        <row r="500">
          <cell r="A500" t="str">
            <v>REARATA PRIMARY SCHOOL</v>
          </cell>
          <cell r="B500" t="str">
            <v>GOVERNMENT SCHOOL</v>
          </cell>
          <cell r="C500" t="str">
            <v>NCPRP0147</v>
          </cell>
          <cell r="D500">
            <v>300101783</v>
          </cell>
          <cell r="E500" t="str">
            <v/>
          </cell>
          <cell r="F500" t="str">
            <v>JOHN TAOLO GAETSEWE</v>
          </cell>
          <cell r="G500" t="str">
            <v>GA-SEGONYANA</v>
          </cell>
          <cell r="H500" t="str">
            <v>VERGENOEG</v>
          </cell>
          <cell r="I500" t="str">
            <v>VERGENOEG</v>
          </cell>
          <cell r="J500" t="str">
            <v>REARATA, VERGENOEG, 8460</v>
          </cell>
          <cell r="K500" t="str">
            <v>-27.3632</v>
          </cell>
          <cell r="L500" t="str">
            <v>23,29121</v>
          </cell>
          <cell r="M500">
            <v>4</v>
          </cell>
          <cell r="N500" t="str">
            <v>SJ MOTHIBEDI</v>
          </cell>
          <cell r="O500" t="str">
            <v>3</v>
          </cell>
          <cell r="P500" t="str">
            <v>SEGOPODISHO SUZAN DISIPI</v>
          </cell>
          <cell r="Q500" t="str">
            <v>0792073582</v>
          </cell>
          <cell r="R500" t="str">
            <v>0723187148</v>
          </cell>
          <cell r="S500" t="str">
            <v>REARATAPRIMARYSCHOOL@GMAIL.COM</v>
          </cell>
          <cell r="T500" t="str">
            <v>NO</v>
          </cell>
          <cell r="U500" t="str">
            <v>RURAL</v>
          </cell>
          <cell r="V500" t="str">
            <v>PTN 6 OF 219</v>
          </cell>
          <cell r="W500" t="str">
            <v>1,0963</v>
          </cell>
          <cell r="X500">
            <v>2.8</v>
          </cell>
          <cell r="Y500" t="str">
            <v>-1,7037</v>
          </cell>
          <cell r="Z500">
            <v>686.5</v>
          </cell>
          <cell r="AA500" t="str">
            <v>PERMANENT</v>
          </cell>
          <cell r="AB500" t="str">
            <v/>
          </cell>
          <cell r="AC500" t="str">
            <v/>
          </cell>
          <cell r="AD500" t="str">
            <v>PROVINCIAL</v>
          </cell>
          <cell r="AE500" t="str">
            <v/>
          </cell>
          <cell r="AF500" t="str">
            <v/>
          </cell>
          <cell r="AG500" t="str">
            <v>OPERATIONAL (LEARNERS AT THE SCHOOL)</v>
          </cell>
          <cell r="AH500" t="str">
            <v>PUBLIC</v>
          </cell>
          <cell r="AI500" t="str">
            <v>PUBLIC ORDINARY SCHOOL</v>
          </cell>
          <cell r="AJ500" t="str">
            <v xml:space="preserve">PRIMARY </v>
          </cell>
          <cell r="AK500">
            <v>423</v>
          </cell>
          <cell r="AL500" t="str">
            <v xml:space="preserve">MEDIUM PRIMARY </v>
          </cell>
          <cell r="AM500" t="str">
            <v xml:space="preserve">LEVEL 2 PRIMARY SCHOOL </v>
          </cell>
          <cell r="AN500" t="str">
            <v>GRADE R</v>
          </cell>
          <cell r="AO500" t="str">
            <v>GRADE 7</v>
          </cell>
          <cell r="AP500" t="str">
            <v>265</v>
          </cell>
          <cell r="AQ500">
            <v>273</v>
          </cell>
          <cell r="AR500">
            <v>307</v>
          </cell>
          <cell r="AS500">
            <v>319</v>
          </cell>
          <cell r="AT500">
            <v>383</v>
          </cell>
          <cell r="AU500">
            <v>403</v>
          </cell>
          <cell r="AV500">
            <v>377</v>
          </cell>
          <cell r="AW500">
            <v>408</v>
          </cell>
          <cell r="AX500">
            <v>471</v>
          </cell>
          <cell r="AY500">
            <v>438</v>
          </cell>
          <cell r="AZ500">
            <v>460</v>
          </cell>
          <cell r="BA500">
            <v>416</v>
          </cell>
          <cell r="BB500">
            <v>406</v>
          </cell>
          <cell r="BC500">
            <v>423</v>
          </cell>
          <cell r="BE500">
            <v>0</v>
          </cell>
          <cell r="BK500" t="str">
            <v>C4</v>
          </cell>
          <cell r="BL500" t="str">
            <v>C3</v>
          </cell>
          <cell r="BM500" t="str">
            <v>C3</v>
          </cell>
          <cell r="CW500" t="str">
            <v>Enviro Loo, Flush toilet (septic tank)</v>
          </cell>
          <cell r="DO500" t="str">
            <v>414,73</v>
          </cell>
          <cell r="DP500" t="str">
            <v>WELDED MESH</v>
          </cell>
          <cell r="EM500" t="str">
            <v/>
          </cell>
          <cell r="EN500" t="str">
            <v/>
          </cell>
          <cell r="EO500" t="str">
            <v/>
          </cell>
          <cell r="EP500" t="str">
            <v/>
          </cell>
          <cell r="EQ500" t="str">
            <v/>
          </cell>
          <cell r="FH500" t="str">
            <v/>
          </cell>
          <cell r="FI500" t="str">
            <v>NEED 1 ECD NO ECD / NOT SURE WHAT IS THE SITUATION HERE - CAN'T DO AN ANALYSIS - NO NEIMS DONE - SEEMS LIKE PROJECT IS DONE???</v>
          </cell>
          <cell r="FP500">
            <v>8868268.3751999997</v>
          </cell>
          <cell r="FR500">
            <v>8868268.3751999997</v>
          </cell>
          <cell r="FT500">
            <v>8868268.3751999997</v>
          </cell>
          <cell r="FV500">
            <v>8868268.3751999997</v>
          </cell>
          <cell r="FW500">
            <v>35473073.500799999</v>
          </cell>
          <cell r="GA500" t="str">
            <v/>
          </cell>
          <cell r="GC500" t="str">
            <v>Yes</v>
          </cell>
          <cell r="GD500">
            <v>0</v>
          </cell>
          <cell r="GE500">
            <v>0</v>
          </cell>
          <cell r="GF500">
            <v>0</v>
          </cell>
          <cell r="GG500" t="str">
            <v>0</v>
          </cell>
          <cell r="GH500" t="str">
            <v>0</v>
          </cell>
          <cell r="GI500" t="str">
            <v xml:space="preserve">Borehole/Well on site, Municipal/Communal, Rainwater Harvesting </v>
          </cell>
          <cell r="GJ500" t="str">
            <v>Less than 50%</v>
          </cell>
          <cell r="GK500" t="str">
            <v>YES</v>
          </cell>
          <cell r="GL500">
            <v>4</v>
          </cell>
          <cell r="GM500">
            <v>20000</v>
          </cell>
          <cell r="GN500" t="str">
            <v>4 x 5kl</v>
          </cell>
          <cell r="GR500" t="str">
            <v>Reticulated for drinking purposes, Reticulated for water borne sewerage system</v>
          </cell>
          <cell r="GS500" t="str">
            <v>Less than 75% needed</v>
          </cell>
          <cell r="GT500" t="str">
            <v>Y</v>
          </cell>
          <cell r="GU500">
            <v>13</v>
          </cell>
          <cell r="GV500">
            <v>16</v>
          </cell>
          <cell r="GW500">
            <v>-3</v>
          </cell>
          <cell r="GX500">
            <v>0.3125</v>
          </cell>
          <cell r="GY500" t="str">
            <v>6</v>
          </cell>
          <cell r="GZ500">
            <v>9</v>
          </cell>
          <cell r="HA500">
            <v>5</v>
          </cell>
          <cell r="HB500">
            <v>0.55555555555555558</v>
          </cell>
          <cell r="HC500">
            <v>0</v>
          </cell>
          <cell r="HD500">
            <v>1</v>
          </cell>
          <cell r="HE500" t="str">
            <v>0</v>
          </cell>
          <cell r="HF500">
            <v>0</v>
          </cell>
          <cell r="HG500" t="str">
            <v>0</v>
          </cell>
          <cell r="HH500">
            <v>1</v>
          </cell>
          <cell r="HI500">
            <v>1</v>
          </cell>
          <cell r="HJ500">
            <v>0</v>
          </cell>
          <cell r="HK500">
            <v>0</v>
          </cell>
          <cell r="HL500">
            <v>1</v>
          </cell>
          <cell r="HM500">
            <v>1</v>
          </cell>
          <cell r="HN500">
            <v>0</v>
          </cell>
          <cell r="HO500" t="str">
            <v>0</v>
          </cell>
          <cell r="HP500">
            <v>0</v>
          </cell>
          <cell r="HQ500" t="str">
            <v>0</v>
          </cell>
          <cell r="HR500">
            <v>7</v>
          </cell>
          <cell r="HS500">
            <v>7</v>
          </cell>
          <cell r="HT500">
            <v>10</v>
          </cell>
          <cell r="HU500">
            <v>6</v>
          </cell>
          <cell r="HW500">
            <v>1</v>
          </cell>
          <cell r="HX500">
            <v>1</v>
          </cell>
          <cell r="HY500" t="str">
            <v>0</v>
          </cell>
          <cell r="HZ500" t="str">
            <v>0</v>
          </cell>
          <cell r="IA500">
            <v>12</v>
          </cell>
          <cell r="IB500">
            <v>12</v>
          </cell>
          <cell r="IC500">
            <v>1</v>
          </cell>
          <cell r="ID500">
            <v>1</v>
          </cell>
          <cell r="IE500">
            <v>1</v>
          </cell>
          <cell r="IF500">
            <v>0</v>
          </cell>
          <cell r="IG500">
            <v>1634840.56</v>
          </cell>
          <cell r="IH500" t="str">
            <v>24408935,68</v>
          </cell>
          <cell r="II500" t="str">
            <v>1970</v>
          </cell>
          <cell r="IJ500">
            <v>3763201</v>
          </cell>
          <cell r="IK500">
            <v>25873471.820799999</v>
          </cell>
          <cell r="IL500">
            <v>1217180.3297999999</v>
          </cell>
          <cell r="IM500">
            <v>1628861.8498</v>
          </cell>
          <cell r="IN500" t="str">
            <v>1634840,56</v>
          </cell>
          <cell r="IP500">
            <v>-24238631.2608</v>
          </cell>
          <cell r="IQ500">
            <v>6.6977134285999995E-2</v>
          </cell>
          <cell r="IS500">
            <v>100</v>
          </cell>
          <cell r="IT500">
            <v>5</v>
          </cell>
          <cell r="IU500" t="str">
            <v>FEASIBILITY STUDY</v>
          </cell>
        </row>
        <row r="501">
          <cell r="A501" t="str">
            <v>REEBONE INTERMEDIATE SCHOOL</v>
          </cell>
          <cell r="B501" t="str">
            <v>GOVERNMENT SCHOOL</v>
          </cell>
          <cell r="C501" t="str">
            <v>NCPRP0263</v>
          </cell>
          <cell r="D501">
            <v>300101790</v>
          </cell>
          <cell r="E501" t="str">
            <v/>
          </cell>
          <cell r="F501" t="str">
            <v>JOHN TAOLO GAETSEWE</v>
          </cell>
          <cell r="G501" t="str">
            <v>JOE MOROLONG</v>
          </cell>
          <cell r="H501" t="str">
            <v>KURUMAN</v>
          </cell>
          <cell r="I501" t="str">
            <v>DEERWARD</v>
          </cell>
          <cell r="J501" t="str">
            <v>DEERWARD EAST, NO. E83, KURUMAN, 8460</v>
          </cell>
          <cell r="K501" t="str">
            <v>-27.115383</v>
          </cell>
          <cell r="L501" t="str">
            <v>23.6138</v>
          </cell>
          <cell r="M501">
            <v>7</v>
          </cell>
          <cell r="N501" t="str">
            <v>ME MALELE</v>
          </cell>
          <cell r="O501" t="str">
            <v>3</v>
          </cell>
          <cell r="S501" t="str">
            <v>EACIDRAAS@GMAIL.COM</v>
          </cell>
          <cell r="T501" t="str">
            <v>NO</v>
          </cell>
          <cell r="U501" t="str">
            <v>RURAL</v>
          </cell>
          <cell r="V501" t="str">
            <v xml:space="preserve">PTN 3 </v>
          </cell>
          <cell r="W501" t="str">
            <v>8,7562</v>
          </cell>
          <cell r="X501">
            <v>4.8</v>
          </cell>
          <cell r="Y501" t="str">
            <v>3,9562</v>
          </cell>
          <cell r="Z501">
            <v>791</v>
          </cell>
          <cell r="AA501" t="str">
            <v>PERMANENT</v>
          </cell>
          <cell r="AB501" t="str">
            <v/>
          </cell>
          <cell r="AC501" t="str">
            <v xml:space="preserve">EARMARKED FOR CLOSURE </v>
          </cell>
          <cell r="AD501" t="str">
            <v>PROVINCIAL</v>
          </cell>
          <cell r="AE501" t="str">
            <v>NO</v>
          </cell>
          <cell r="AF501" t="str">
            <v/>
          </cell>
          <cell r="AG501" t="str">
            <v>OPERATIONAL (LEARNERS AT THE SCHOOL)</v>
          </cell>
          <cell r="AH501" t="str">
            <v>PUBLIC</v>
          </cell>
          <cell r="AI501" t="str">
            <v>PUBLIC ORDINARY SCHOOL</v>
          </cell>
          <cell r="AJ501" t="str">
            <v>INTERMEDIATE</v>
          </cell>
          <cell r="AK501">
            <v>35</v>
          </cell>
          <cell r="AL501" t="str">
            <v>MICRO INTERMEDIATE</v>
          </cell>
          <cell r="AM501" t="str">
            <v xml:space="preserve">LEVEL 0 SECONDARY SCHOOL </v>
          </cell>
          <cell r="AN501" t="str">
            <v>GRADE 7</v>
          </cell>
          <cell r="AO501" t="str">
            <v>GRADE 9</v>
          </cell>
          <cell r="AP501" t="str">
            <v>58</v>
          </cell>
          <cell r="AQ501">
            <v>50</v>
          </cell>
          <cell r="AR501">
            <v>56</v>
          </cell>
          <cell r="AS501">
            <v>43</v>
          </cell>
          <cell r="AV501">
            <v>14</v>
          </cell>
          <cell r="AW501">
            <v>23</v>
          </cell>
          <cell r="AX501">
            <v>34</v>
          </cell>
          <cell r="AY501">
            <v>38</v>
          </cell>
          <cell r="AZ501">
            <v>42</v>
          </cell>
          <cell r="BA501">
            <v>47</v>
          </cell>
          <cell r="BB501">
            <v>32</v>
          </cell>
          <cell r="BC501">
            <v>35</v>
          </cell>
          <cell r="BE501">
            <v>0</v>
          </cell>
          <cell r="BK501" t="str">
            <v>C3</v>
          </cell>
          <cell r="BL501" t="str">
            <v>C3</v>
          </cell>
          <cell r="BM501" t="str">
            <v>C3</v>
          </cell>
          <cell r="CW501" t="str">
            <v>Enviro Loo</v>
          </cell>
          <cell r="DO501" t="str">
            <v>401,25</v>
          </cell>
          <cell r="DP501" t="str">
            <v>WELDED MESH</v>
          </cell>
          <cell r="EH501">
            <v>2</v>
          </cell>
          <cell r="EM501" t="str">
            <v/>
          </cell>
          <cell r="EN501" t="str">
            <v/>
          </cell>
          <cell r="EO501" t="str">
            <v/>
          </cell>
          <cell r="EP501" t="str">
            <v/>
          </cell>
          <cell r="EQ501" t="str">
            <v/>
          </cell>
          <cell r="FH501" t="str">
            <v/>
          </cell>
          <cell r="FI501" t="str">
            <v xml:space="preserve">EARMARKED FOR CLOSURE </v>
          </cell>
          <cell r="FP501">
            <v>371000</v>
          </cell>
          <cell r="FR501">
            <v>371000</v>
          </cell>
          <cell r="FT501">
            <v>371000</v>
          </cell>
          <cell r="FV501">
            <v>371000</v>
          </cell>
          <cell r="FW501">
            <v>1484000</v>
          </cell>
          <cell r="GA501" t="str">
            <v/>
          </cell>
          <cell r="GC501" t="str">
            <v>Yes</v>
          </cell>
          <cell r="GD501">
            <v>0</v>
          </cell>
          <cell r="GE501">
            <v>0</v>
          </cell>
          <cell r="GF501">
            <v>0</v>
          </cell>
          <cell r="GG501" t="str">
            <v>0</v>
          </cell>
          <cell r="GH501" t="str">
            <v>0</v>
          </cell>
          <cell r="GI501" t="str">
            <v>Borehole/Well on site, Municipal/Communal</v>
          </cell>
          <cell r="GJ501" t="str">
            <v>Always available</v>
          </cell>
          <cell r="GK501" t="str">
            <v>YES</v>
          </cell>
          <cell r="GL501">
            <v>4</v>
          </cell>
          <cell r="GM501">
            <v>17500</v>
          </cell>
          <cell r="GN501" t="str">
            <v>1 x 2.5kl, 3 x 5kl</v>
          </cell>
          <cell r="GR501" t="str">
            <v>Reticulated for drinking purposes, Reticulated for vegetable garden</v>
          </cell>
          <cell r="GS501" t="str">
            <v>Less than 25% needed</v>
          </cell>
          <cell r="GT501" t="str">
            <v/>
          </cell>
          <cell r="GU501">
            <v>7</v>
          </cell>
          <cell r="GV501">
            <v>4</v>
          </cell>
          <cell r="GW501">
            <v>3</v>
          </cell>
          <cell r="GX501">
            <v>0</v>
          </cell>
          <cell r="GY501" t="str">
            <v>4</v>
          </cell>
          <cell r="GZ501">
            <v>2</v>
          </cell>
          <cell r="HA501">
            <v>0</v>
          </cell>
          <cell r="HB501">
            <v>0</v>
          </cell>
          <cell r="HC501">
            <v>0</v>
          </cell>
          <cell r="HD501">
            <v>1</v>
          </cell>
          <cell r="HE501" t="str">
            <v>0</v>
          </cell>
          <cell r="HF501">
            <v>0</v>
          </cell>
          <cell r="HG501" t="str">
            <v>0</v>
          </cell>
          <cell r="HH501">
            <v>0</v>
          </cell>
          <cell r="HI501">
            <v>0</v>
          </cell>
          <cell r="HJ501">
            <v>0</v>
          </cell>
          <cell r="HK501">
            <v>0</v>
          </cell>
          <cell r="HL501">
            <v>0</v>
          </cell>
          <cell r="HM501">
            <v>0</v>
          </cell>
          <cell r="HN501">
            <v>0</v>
          </cell>
          <cell r="HO501" t="str">
            <v>0</v>
          </cell>
          <cell r="HP501">
            <v>0</v>
          </cell>
          <cell r="HQ501" t="str">
            <v>0</v>
          </cell>
          <cell r="HR501">
            <v>0</v>
          </cell>
          <cell r="HS501">
            <v>0</v>
          </cell>
          <cell r="HT501">
            <v>5</v>
          </cell>
          <cell r="HU501">
            <v>5</v>
          </cell>
          <cell r="HW501">
            <v>0</v>
          </cell>
          <cell r="HX501">
            <v>1</v>
          </cell>
          <cell r="HY501" t="str">
            <v>1</v>
          </cell>
          <cell r="HZ501" t="str">
            <v>0</v>
          </cell>
          <cell r="IA501">
            <v>2</v>
          </cell>
          <cell r="IB501">
            <v>2</v>
          </cell>
          <cell r="IC501">
            <v>0</v>
          </cell>
          <cell r="ID501">
            <v>0</v>
          </cell>
          <cell r="IE501">
            <v>1</v>
          </cell>
          <cell r="IF501">
            <v>1</v>
          </cell>
          <cell r="IG501">
            <v>779780.4399</v>
          </cell>
          <cell r="IH501" t="str">
            <v>8852011,66</v>
          </cell>
          <cell r="II501" t="str">
            <v>1966</v>
          </cell>
          <cell r="IJ501">
            <v>15109196.016000001</v>
          </cell>
          <cell r="IK501">
            <v>28678974.5581</v>
          </cell>
          <cell r="IL501">
            <v>692932.7696</v>
          </cell>
          <cell r="IM501">
            <v>927300.35580000002</v>
          </cell>
          <cell r="IN501" t="str">
            <v>779780,4399</v>
          </cell>
          <cell r="IP501">
            <v>-27899194.1182</v>
          </cell>
          <cell r="IQ501">
            <v>8.8090760544000002E-2</v>
          </cell>
          <cell r="IS501">
            <v>100</v>
          </cell>
          <cell r="IT501">
            <v>5</v>
          </cell>
          <cell r="IU501" t="str">
            <v>FEASIBILITY STUDY</v>
          </cell>
        </row>
        <row r="502">
          <cell r="A502" t="str">
            <v>REITEMOGETSE PRIMARY SCHOOL</v>
          </cell>
          <cell r="B502" t="str">
            <v>GOVERNMENT SCHOOL</v>
          </cell>
          <cell r="C502" t="str">
            <v>NCPRP0058</v>
          </cell>
          <cell r="D502">
            <v>300101812</v>
          </cell>
          <cell r="E502" t="str">
            <v/>
          </cell>
          <cell r="F502" t="str">
            <v>JOHN TAOLO GAETSEWE</v>
          </cell>
          <cell r="G502" t="str">
            <v>GA-SEGONYANA</v>
          </cell>
          <cell r="H502" t="str">
            <v>KURUMAN</v>
          </cell>
          <cell r="I502" t="str">
            <v>KURUMAN</v>
          </cell>
          <cell r="J502" t="str">
            <v>91 ITUMELENG STREET, FARM NO 219, MOTHIBISTAD</v>
          </cell>
          <cell r="K502" t="str">
            <v>-27.278117</v>
          </cell>
          <cell r="L502" t="str">
            <v>23.27415</v>
          </cell>
          <cell r="M502">
            <v>4</v>
          </cell>
          <cell r="N502" t="str">
            <v>SJ MOTHIBEDI</v>
          </cell>
          <cell r="O502" t="str">
            <v>3</v>
          </cell>
          <cell r="P502" t="str">
            <v>SIKEME ALBERT TAUNYANE</v>
          </cell>
          <cell r="Q502" t="str">
            <v>0537741437</v>
          </cell>
          <cell r="R502" t="str">
            <v>0832981944</v>
          </cell>
          <cell r="S502" t="str">
            <v>REITEMOGETSEPRIMARY@GMAIL.COM</v>
          </cell>
          <cell r="T502" t="str">
            <v>NO</v>
          </cell>
          <cell r="U502" t="str">
            <v>RURAL</v>
          </cell>
          <cell r="V502" t="str">
            <v>PTN 26</v>
          </cell>
          <cell r="W502" t="str">
            <v>4,38</v>
          </cell>
          <cell r="X502">
            <v>2.8</v>
          </cell>
          <cell r="Y502" t="str">
            <v>1,58</v>
          </cell>
          <cell r="Z502">
            <v>437</v>
          </cell>
          <cell r="AA502" t="str">
            <v>PERMANENT</v>
          </cell>
          <cell r="AB502" t="str">
            <v/>
          </cell>
          <cell r="AC502" t="str">
            <v/>
          </cell>
          <cell r="AD502" t="str">
            <v>PROVINCIAL</v>
          </cell>
          <cell r="AE502" t="str">
            <v/>
          </cell>
          <cell r="AF502" t="str">
            <v/>
          </cell>
          <cell r="AG502" t="str">
            <v>OPERATIONAL (LEARNERS AT THE SCHOOL)</v>
          </cell>
          <cell r="AH502" t="str">
            <v>PUBLIC</v>
          </cell>
          <cell r="AI502" t="str">
            <v>PUBLIC ORDINARY SCHOOL</v>
          </cell>
          <cell r="AJ502" t="str">
            <v xml:space="preserve">PRIMARY </v>
          </cell>
          <cell r="AK502">
            <v>126</v>
          </cell>
          <cell r="AL502" t="str">
            <v xml:space="preserve">MICRO PRIMARY </v>
          </cell>
          <cell r="AM502" t="str">
            <v xml:space="preserve">LEVEL 0 PRIMARY SCHOOL </v>
          </cell>
          <cell r="AN502" t="str">
            <v>GRADE R</v>
          </cell>
          <cell r="AO502" t="str">
            <v>GRADE 7</v>
          </cell>
          <cell r="AP502" t="str">
            <v>88</v>
          </cell>
          <cell r="AQ502">
            <v>83</v>
          </cell>
          <cell r="AR502">
            <v>79</v>
          </cell>
          <cell r="AS502">
            <v>78</v>
          </cell>
          <cell r="AT502">
            <v>79</v>
          </cell>
          <cell r="AU502">
            <v>114</v>
          </cell>
          <cell r="AV502">
            <v>124</v>
          </cell>
          <cell r="AW502">
            <v>125</v>
          </cell>
          <cell r="AX502">
            <v>141</v>
          </cell>
          <cell r="AY502">
            <v>118</v>
          </cell>
          <cell r="AZ502">
            <v>110</v>
          </cell>
          <cell r="BA502">
            <v>113</v>
          </cell>
          <cell r="BB502">
            <v>127</v>
          </cell>
          <cell r="BC502">
            <v>126</v>
          </cell>
          <cell r="BE502">
            <v>0</v>
          </cell>
          <cell r="BK502" t="str">
            <v>C3</v>
          </cell>
          <cell r="BL502" t="str">
            <v>C4</v>
          </cell>
          <cell r="BM502" t="str">
            <v>C4</v>
          </cell>
          <cell r="CW502" t="str">
            <v>VIP</v>
          </cell>
          <cell r="DO502" t="str">
            <v>839,04</v>
          </cell>
          <cell r="DP502" t="str">
            <v>WELDED MESH</v>
          </cell>
          <cell r="EM502" t="str">
            <v/>
          </cell>
          <cell r="EN502" t="str">
            <v/>
          </cell>
          <cell r="EO502" t="str">
            <v/>
          </cell>
          <cell r="EP502" t="str">
            <v/>
          </cell>
          <cell r="EQ502" t="str">
            <v/>
          </cell>
          <cell r="FG502" t="str">
            <v>INAPPROPRIATE STRUCTURES</v>
          </cell>
          <cell r="FH502" t="str">
            <v>100% REPLACEMENT - ASBESTOS FIBRES IN BRICKS</v>
          </cell>
          <cell r="FI502" t="str">
            <v>WORST SCHOOLS LIST</v>
          </cell>
          <cell r="FJ502" t="str">
            <v>PRIORITISE</v>
          </cell>
          <cell r="FL502">
            <v>32</v>
          </cell>
          <cell r="FN502" t="str">
            <v>REPLACEMENT</v>
          </cell>
          <cell r="FO502" t="str">
            <v xml:space="preserve">DOUBLE ECD; GUARD HOUSE; SMALL ABLUTION </v>
          </cell>
          <cell r="FP502">
            <v>0</v>
          </cell>
          <cell r="FQ502" t="str">
            <v>SCIENCE LAB; ICT CLASSROOM</v>
          </cell>
          <cell r="FR502">
            <v>0</v>
          </cell>
          <cell r="FS502" t="str">
            <v>SMALL ADMIN; SPORT FACILITIES; PARKING, MULTI-PURPOSE CLASSROOM, REFUSE AND CONDEMNATION AREA, JANITOR FACILITIES, ASSEMBLY AREA</v>
          </cell>
          <cell r="FT502">
            <v>0</v>
          </cell>
          <cell r="FV502">
            <v>0</v>
          </cell>
          <cell r="FW502">
            <v>0</v>
          </cell>
          <cell r="GA502" t="str">
            <v/>
          </cell>
          <cell r="GB502">
            <v>51569222.460000001</v>
          </cell>
          <cell r="GC502" t="str">
            <v>Yes</v>
          </cell>
          <cell r="GD502">
            <v>0</v>
          </cell>
          <cell r="GE502">
            <v>0</v>
          </cell>
          <cell r="GF502">
            <v>0</v>
          </cell>
          <cell r="GG502" t="str">
            <v>0</v>
          </cell>
          <cell r="GH502" t="str">
            <v>0</v>
          </cell>
          <cell r="GI502" t="str">
            <v>Borehole/Well on site, Municipal/Communal</v>
          </cell>
          <cell r="GJ502" t="str">
            <v>Less than 75%</v>
          </cell>
          <cell r="GK502" t="str">
            <v>NO</v>
          </cell>
          <cell r="GL502">
            <v>0</v>
          </cell>
          <cell r="GR502" t="str">
            <v>Reticulated for drinking purposes</v>
          </cell>
          <cell r="GS502" t="str">
            <v>Less than 75% needed</v>
          </cell>
          <cell r="GT502" t="str">
            <v>Y</v>
          </cell>
          <cell r="GU502">
            <v>9</v>
          </cell>
          <cell r="GV502">
            <v>6</v>
          </cell>
          <cell r="GW502">
            <v>3</v>
          </cell>
          <cell r="GX502">
            <v>1</v>
          </cell>
          <cell r="GY502" t="str">
            <v>0</v>
          </cell>
          <cell r="GZ502">
            <v>5</v>
          </cell>
          <cell r="HA502">
            <v>5</v>
          </cell>
          <cell r="HB502">
            <v>1</v>
          </cell>
          <cell r="HC502">
            <v>0</v>
          </cell>
          <cell r="HD502">
            <v>1</v>
          </cell>
          <cell r="HE502" t="str">
            <v>0</v>
          </cell>
          <cell r="HF502">
            <v>0</v>
          </cell>
          <cell r="HG502" t="str">
            <v>0</v>
          </cell>
          <cell r="HH502">
            <v>0</v>
          </cell>
          <cell r="HI502">
            <v>0</v>
          </cell>
          <cell r="HJ502">
            <v>0</v>
          </cell>
          <cell r="HK502">
            <v>0</v>
          </cell>
          <cell r="HL502">
            <v>0</v>
          </cell>
          <cell r="HM502">
            <v>0</v>
          </cell>
          <cell r="HN502">
            <v>0</v>
          </cell>
          <cell r="HO502" t="str">
            <v>0</v>
          </cell>
          <cell r="HP502">
            <v>0</v>
          </cell>
          <cell r="HQ502" t="str">
            <v>0</v>
          </cell>
          <cell r="HR502">
            <v>0</v>
          </cell>
          <cell r="HS502">
            <v>0</v>
          </cell>
          <cell r="HT502">
            <v>5</v>
          </cell>
          <cell r="HU502">
            <v>5</v>
          </cell>
          <cell r="HW502">
            <v>0</v>
          </cell>
          <cell r="HX502">
            <v>1</v>
          </cell>
          <cell r="HY502" t="str">
            <v>1</v>
          </cell>
          <cell r="HZ502" t="str">
            <v>0</v>
          </cell>
          <cell r="IA502">
            <v>0</v>
          </cell>
          <cell r="IB502">
            <v>0</v>
          </cell>
          <cell r="IC502">
            <v>0</v>
          </cell>
          <cell r="ID502">
            <v>0</v>
          </cell>
          <cell r="IE502">
            <v>1</v>
          </cell>
          <cell r="IF502">
            <v>1</v>
          </cell>
          <cell r="IG502">
            <v>2577.7600000000002</v>
          </cell>
          <cell r="IH502" t="str">
            <v>6536389,5199</v>
          </cell>
          <cell r="II502" t="str">
            <v>2007</v>
          </cell>
          <cell r="IJ502">
            <v>1200001</v>
          </cell>
          <cell r="IK502">
            <v>7164705.6885000002</v>
          </cell>
          <cell r="IL502">
            <v>116687.927</v>
          </cell>
          <cell r="IM502">
            <v>156154.76850000001</v>
          </cell>
          <cell r="IN502" t="str">
            <v>2665,61</v>
          </cell>
          <cell r="IP502">
            <v>-7162040.0784999998</v>
          </cell>
          <cell r="IQ502">
            <v>3.9437037036999998E-4</v>
          </cell>
          <cell r="IS502">
            <v>100</v>
          </cell>
          <cell r="IT502">
            <v>5</v>
          </cell>
          <cell r="IU502" t="str">
            <v>PREVENTATIVE MAINTENANCE</v>
          </cell>
        </row>
        <row r="503">
          <cell r="A503" t="str">
            <v>REITLAMILE INTERMEDIATE SCHOOL</v>
          </cell>
          <cell r="B503" t="str">
            <v>GOVERNMENT SCHOOL</v>
          </cell>
          <cell r="C503" t="str">
            <v>NCPRP1941</v>
          </cell>
          <cell r="D503">
            <v>300101813</v>
          </cell>
          <cell r="E503" t="str">
            <v/>
          </cell>
          <cell r="F503" t="str">
            <v>FRANCES BAARD</v>
          </cell>
          <cell r="G503" t="str">
            <v>PHOKWANE</v>
          </cell>
          <cell r="H503" t="str">
            <v>PAMPIERSTAD</v>
          </cell>
          <cell r="I503" t="str">
            <v>PAMPIERSTAD</v>
          </cell>
          <cell r="J503" t="str">
            <v>ERF 1711 JACKSON MAKODI, PAMPIERSTAD, 8566</v>
          </cell>
          <cell r="K503" t="str">
            <v>-27.77418</v>
          </cell>
          <cell r="L503" t="str">
            <v>24.69194</v>
          </cell>
          <cell r="M503">
            <v>8</v>
          </cell>
          <cell r="N503" t="str">
            <v>KG DITSEHO</v>
          </cell>
          <cell r="O503" t="str">
            <v>3</v>
          </cell>
          <cell r="P503" t="str">
            <v>THEOPATRA MOTLALEPULA ASVOEL</v>
          </cell>
          <cell r="Q503" t="str">
            <v>0539964964</v>
          </cell>
          <cell r="R503" t="str">
            <v>0827088652</v>
          </cell>
          <cell r="S503" t="str">
            <v>REITLAMILEIS@GMAIL.COM</v>
          </cell>
          <cell r="T503" t="str">
            <v>NO</v>
          </cell>
          <cell r="U503" t="str">
            <v>URBAN</v>
          </cell>
          <cell r="V503" t="str">
            <v>1711</v>
          </cell>
          <cell r="W503" t="str">
            <v>2,869</v>
          </cell>
          <cell r="X503">
            <v>4.8</v>
          </cell>
          <cell r="Y503" t="str">
            <v>-1,931</v>
          </cell>
          <cell r="Z503">
            <v>3023</v>
          </cell>
          <cell r="AA503" t="str">
            <v>PERMANENT</v>
          </cell>
          <cell r="AB503" t="str">
            <v/>
          </cell>
          <cell r="AD503" t="str">
            <v>NATIONAL</v>
          </cell>
          <cell r="AE503" t="str">
            <v>NO</v>
          </cell>
          <cell r="AF503" t="str">
            <v/>
          </cell>
          <cell r="AG503" t="str">
            <v>OPERATIONAL (LEARNERS AT THE SCHOOL)</v>
          </cell>
          <cell r="AH503" t="str">
            <v>PUBLIC</v>
          </cell>
          <cell r="AI503" t="str">
            <v>PUBLIC ORDINARY SCHOOL</v>
          </cell>
          <cell r="AJ503" t="str">
            <v>INTERMEDIATE</v>
          </cell>
          <cell r="AK503">
            <v>930</v>
          </cell>
          <cell r="AL503" t="str">
            <v>LARGE INTERMEDIATE</v>
          </cell>
          <cell r="AM503" t="str">
            <v xml:space="preserve">LEVEL 4 INTERMEDIATESCHOOL </v>
          </cell>
          <cell r="AN503" t="str">
            <v>GRADE 7</v>
          </cell>
          <cell r="AO503" t="str">
            <v>GRADE 9</v>
          </cell>
          <cell r="AP503" t="str">
            <v>585</v>
          </cell>
          <cell r="AQ503">
            <v>659</v>
          </cell>
          <cell r="AR503">
            <v>657</v>
          </cell>
          <cell r="AS503">
            <v>710</v>
          </cell>
          <cell r="AT503">
            <v>755</v>
          </cell>
          <cell r="AU503">
            <v>706</v>
          </cell>
          <cell r="AV503">
            <v>554</v>
          </cell>
          <cell r="AW503">
            <v>515</v>
          </cell>
          <cell r="AX503">
            <v>857</v>
          </cell>
          <cell r="AY503">
            <v>497</v>
          </cell>
          <cell r="AZ503">
            <v>599</v>
          </cell>
          <cell r="BA503">
            <v>646</v>
          </cell>
          <cell r="BB503">
            <v>722</v>
          </cell>
          <cell r="BC503">
            <v>930</v>
          </cell>
          <cell r="BE503">
            <v>0</v>
          </cell>
          <cell r="BK503" t="str">
            <v>C3</v>
          </cell>
          <cell r="BL503" t="str">
            <v>C3</v>
          </cell>
          <cell r="BM503" t="str">
            <v>C3</v>
          </cell>
          <cell r="CW503" t="str">
            <v>Flush toilet (municipal)</v>
          </cell>
          <cell r="DO503" t="str">
            <v>975,19</v>
          </cell>
          <cell r="DP503" t="str">
            <v>STEEL PALISADE</v>
          </cell>
          <cell r="EH503">
            <v>8</v>
          </cell>
          <cell r="EM503" t="str">
            <v/>
          </cell>
          <cell r="EN503" t="str">
            <v/>
          </cell>
          <cell r="EO503" t="str">
            <v/>
          </cell>
          <cell r="EP503" t="str">
            <v/>
          </cell>
          <cell r="EQ503" t="str">
            <v/>
          </cell>
          <cell r="FH503" t="str">
            <v/>
          </cell>
          <cell r="FI503" t="str">
            <v/>
          </cell>
          <cell r="FP503">
            <v>2660480.5167999999</v>
          </cell>
          <cell r="FR503">
            <v>2660480.5167999999</v>
          </cell>
          <cell r="FT503">
            <v>2660480.5167999999</v>
          </cell>
          <cell r="FV503">
            <v>2660480.5167999999</v>
          </cell>
          <cell r="FW503">
            <v>10641922.067199999</v>
          </cell>
          <cell r="GA503" t="str">
            <v/>
          </cell>
          <cell r="GC503" t="str">
            <v>Yes</v>
          </cell>
          <cell r="GD503">
            <v>0</v>
          </cell>
          <cell r="GE503">
            <v>0</v>
          </cell>
          <cell r="GF503">
            <v>0</v>
          </cell>
          <cell r="GG503" t="str">
            <v>0</v>
          </cell>
          <cell r="GH503" t="str">
            <v>0</v>
          </cell>
          <cell r="GI503" t="str">
            <v>Borehole/Well on site, Municipal/Communal</v>
          </cell>
          <cell r="GJ503" t="str">
            <v>Always available</v>
          </cell>
          <cell r="GK503" t="str">
            <v>YES</v>
          </cell>
          <cell r="GL503">
            <v>3</v>
          </cell>
          <cell r="GM503">
            <v>15000</v>
          </cell>
          <cell r="GN503" t="str">
            <v>3 x 5kl</v>
          </cell>
          <cell r="GR503" t="str">
            <v>Reticulated for drinking purposes, Reticulated for vegetable garden, Reticulated for water borne sewerage system</v>
          </cell>
          <cell r="GS503" t="str">
            <v>Not needed</v>
          </cell>
          <cell r="GT503" t="str">
            <v/>
          </cell>
          <cell r="GU503">
            <v>54</v>
          </cell>
          <cell r="GV503">
            <v>20</v>
          </cell>
          <cell r="GW503">
            <v>34</v>
          </cell>
          <cell r="GX503">
            <v>0</v>
          </cell>
          <cell r="GY503" t="str">
            <v>2</v>
          </cell>
          <cell r="GZ503">
            <v>8</v>
          </cell>
          <cell r="HA503">
            <v>6</v>
          </cell>
          <cell r="HB503">
            <v>0.75</v>
          </cell>
          <cell r="HC503">
            <v>0</v>
          </cell>
          <cell r="HD503">
            <v>1</v>
          </cell>
          <cell r="HE503" t="str">
            <v>0</v>
          </cell>
          <cell r="HF503">
            <v>1</v>
          </cell>
          <cell r="HG503" t="str">
            <v>1</v>
          </cell>
          <cell r="HH503">
            <v>1</v>
          </cell>
          <cell r="HI503">
            <v>0</v>
          </cell>
          <cell r="HJ503">
            <v>1</v>
          </cell>
          <cell r="HK503">
            <v>1</v>
          </cell>
          <cell r="HL503">
            <v>1</v>
          </cell>
          <cell r="HM503">
            <v>0</v>
          </cell>
          <cell r="HN503">
            <v>1</v>
          </cell>
          <cell r="HO503" t="str">
            <v>1</v>
          </cell>
          <cell r="HP503">
            <v>1</v>
          </cell>
          <cell r="HQ503" t="str">
            <v>0</v>
          </cell>
          <cell r="HR503">
            <v>12</v>
          </cell>
          <cell r="HS503">
            <v>12</v>
          </cell>
          <cell r="HT503">
            <v>14</v>
          </cell>
          <cell r="HU503">
            <v>6</v>
          </cell>
          <cell r="HW503">
            <v>0</v>
          </cell>
          <cell r="HX503">
            <v>0</v>
          </cell>
          <cell r="HY503" t="str">
            <v>0</v>
          </cell>
          <cell r="HZ503" t="str">
            <v>0</v>
          </cell>
          <cell r="IA503">
            <v>19</v>
          </cell>
          <cell r="IB503">
            <v>19</v>
          </cell>
          <cell r="IC503">
            <v>1</v>
          </cell>
          <cell r="ID503">
            <v>1</v>
          </cell>
          <cell r="IE503">
            <v>1</v>
          </cell>
          <cell r="IF503">
            <v>0</v>
          </cell>
          <cell r="IG503">
            <v>418835.73</v>
          </cell>
          <cell r="IH503" t="str">
            <v>37040083,79</v>
          </cell>
          <cell r="II503" t="str">
            <v>1970</v>
          </cell>
          <cell r="IJ503">
            <v>9258972.7300000004</v>
          </cell>
          <cell r="IK503">
            <v>39262488.817400001</v>
          </cell>
          <cell r="IL503">
            <v>2496468.6142000002</v>
          </cell>
          <cell r="IM503">
            <v>3340838.1531000002</v>
          </cell>
          <cell r="IN503" t="str">
            <v>418835,73</v>
          </cell>
          <cell r="IP503">
            <v>-38843653.087300003</v>
          </cell>
          <cell r="IQ503">
            <v>1.1307634428999999E-2</v>
          </cell>
          <cell r="IS503">
            <v>100</v>
          </cell>
          <cell r="IT503">
            <v>5</v>
          </cell>
          <cell r="IU503" t="str">
            <v>FEASIBILITY STUDY</v>
          </cell>
        </row>
        <row r="504">
          <cell r="A504" t="str">
            <v>REKGARATLHILE HIGH SCHOOL</v>
          </cell>
          <cell r="B504" t="str">
            <v>GOVERNMENT SCHOOL</v>
          </cell>
          <cell r="C504" t="str">
            <v>NCPRP0137</v>
          </cell>
          <cell r="D504">
            <v>300101821</v>
          </cell>
          <cell r="E504" t="str">
            <v/>
          </cell>
          <cell r="F504" t="str">
            <v>JOHN TAOLO GAETSEWE</v>
          </cell>
          <cell r="G504" t="str">
            <v>GA-SEGONYANA</v>
          </cell>
          <cell r="H504" t="str">
            <v>KURUMAN</v>
          </cell>
          <cell r="I504" t="str">
            <v>FARMING AREA</v>
          </cell>
          <cell r="J504" t="str">
            <v>FARM NO 690, KURUMAN, 8460</v>
          </cell>
          <cell r="K504" t="str">
            <v>-27.39685</v>
          </cell>
          <cell r="L504" t="str">
            <v>23.44074</v>
          </cell>
          <cell r="M504">
            <v>8</v>
          </cell>
          <cell r="N504" t="str">
            <v>KA JOHANNES</v>
          </cell>
          <cell r="O504" t="str">
            <v>3</v>
          </cell>
          <cell r="P504" t="str">
            <v>KEOBIDITSE ELIAS DISIPI</v>
          </cell>
          <cell r="Q504" t="str">
            <v>0537737136</v>
          </cell>
          <cell r="R504" t="str">
            <v>0716293268</v>
          </cell>
          <cell r="S504" t="str">
            <v>REKGARATLHILEHIGHSCH@GMAIL.COM</v>
          </cell>
          <cell r="T504" t="str">
            <v>NO</v>
          </cell>
          <cell r="U504" t="str">
            <v>RURAL</v>
          </cell>
          <cell r="V504" t="str">
            <v>NO 690</v>
          </cell>
          <cell r="W504" t="str">
            <v>1,0836</v>
          </cell>
          <cell r="X504">
            <v>4.8</v>
          </cell>
          <cell r="Y504" t="str">
            <v>-3,7164</v>
          </cell>
          <cell r="Z504">
            <v>2315</v>
          </cell>
          <cell r="AA504" t="str">
            <v>PERMANENT</v>
          </cell>
          <cell r="AB504" t="str">
            <v/>
          </cell>
          <cell r="AC504" t="str">
            <v/>
          </cell>
          <cell r="AD504" t="str">
            <v>NATIONAL</v>
          </cell>
          <cell r="AE504" t="str">
            <v/>
          </cell>
          <cell r="AF504" t="str">
            <v/>
          </cell>
          <cell r="AG504" t="str">
            <v>OPERATIONAL (LEARNERS AT THE SCHOOL)</v>
          </cell>
          <cell r="AH504" t="str">
            <v>PUBLIC</v>
          </cell>
          <cell r="AI504" t="str">
            <v>PUBLIC ORDINARY SCHOOL</v>
          </cell>
          <cell r="AJ504" t="str">
            <v xml:space="preserve">SECONDARY </v>
          </cell>
          <cell r="AK504">
            <v>871</v>
          </cell>
          <cell r="AL504" t="str">
            <v xml:space="preserve">LARGE SECONDARY </v>
          </cell>
          <cell r="AM504" t="str">
            <v xml:space="preserve">LEVEL 4 SECONDARY SCHOOL </v>
          </cell>
          <cell r="AN504" t="str">
            <v>GRADE 8</v>
          </cell>
          <cell r="AO504" t="str">
            <v>GRADE 12</v>
          </cell>
          <cell r="AP504" t="str">
            <v>805</v>
          </cell>
          <cell r="AQ504">
            <v>923</v>
          </cell>
          <cell r="AR504">
            <v>834</v>
          </cell>
          <cell r="AS504">
            <v>951</v>
          </cell>
          <cell r="AT504">
            <v>763</v>
          </cell>
          <cell r="AU504">
            <v>758</v>
          </cell>
          <cell r="AV504">
            <v>721</v>
          </cell>
          <cell r="AW504">
            <v>616</v>
          </cell>
          <cell r="AX504">
            <v>641</v>
          </cell>
          <cell r="AY504">
            <v>715</v>
          </cell>
          <cell r="AZ504">
            <v>667</v>
          </cell>
          <cell r="BA504">
            <v>612</v>
          </cell>
          <cell r="BB504">
            <v>712</v>
          </cell>
          <cell r="BC504">
            <v>871</v>
          </cell>
          <cell r="BE504">
            <v>0</v>
          </cell>
          <cell r="BK504" t="str">
            <v>C3</v>
          </cell>
          <cell r="BL504" t="str">
            <v>C3</v>
          </cell>
          <cell r="BM504" t="str">
            <v>C3</v>
          </cell>
          <cell r="CW504" t="str">
            <v>Flush toilet (septic tank), Flush toilet (municipal)</v>
          </cell>
          <cell r="DO504" t="str">
            <v>1024,77</v>
          </cell>
          <cell r="DP504" t="str">
            <v>RAZOR WIRE FENCE</v>
          </cell>
          <cell r="EH504">
            <v>3</v>
          </cell>
          <cell r="EM504" t="str">
            <v/>
          </cell>
          <cell r="EN504" t="str">
            <v/>
          </cell>
          <cell r="EO504" t="str">
            <v/>
          </cell>
          <cell r="EP504" t="str">
            <v/>
          </cell>
          <cell r="EQ504" t="str">
            <v/>
          </cell>
          <cell r="FH504" t="str">
            <v/>
          </cell>
          <cell r="FI504" t="str">
            <v/>
          </cell>
          <cell r="FP504">
            <v>4434134.1875999998</v>
          </cell>
          <cell r="FR504">
            <v>4434134.1875999998</v>
          </cell>
          <cell r="FT504">
            <v>4434134.1875999998</v>
          </cell>
          <cell r="FV504">
            <v>4434134.1875999998</v>
          </cell>
          <cell r="FW504">
            <v>17736536.750399999</v>
          </cell>
          <cell r="GA504" t="str">
            <v/>
          </cell>
          <cell r="GC504" t="str">
            <v>Yes</v>
          </cell>
          <cell r="GD504">
            <v>0</v>
          </cell>
          <cell r="GE504">
            <v>0</v>
          </cell>
          <cell r="GF504">
            <v>0</v>
          </cell>
          <cell r="GG504" t="str">
            <v>0</v>
          </cell>
          <cell r="GH504" t="str">
            <v>0</v>
          </cell>
          <cell r="GI504" t="str">
            <v>Borehole/Well on site, Municipal/Communal</v>
          </cell>
          <cell r="GJ504" t="str">
            <v>Less than 75%</v>
          </cell>
          <cell r="GK504" t="str">
            <v>YES</v>
          </cell>
          <cell r="GL504">
            <v>2</v>
          </cell>
          <cell r="GM504">
            <v>10000</v>
          </cell>
          <cell r="GN504" t="str">
            <v>2 x 5kl</v>
          </cell>
          <cell r="GR504" t="str">
            <v>Reticulated for drinking purposes, Reticulated for vegetable garden, Reticulated for water borne sewerage system</v>
          </cell>
          <cell r="GS504" t="str">
            <v>Less than 25% needed</v>
          </cell>
          <cell r="GT504" t="str">
            <v/>
          </cell>
          <cell r="GU504">
            <v>27</v>
          </cell>
          <cell r="GV504">
            <v>20</v>
          </cell>
          <cell r="GW504">
            <v>7</v>
          </cell>
          <cell r="GX504">
            <v>0.1</v>
          </cell>
          <cell r="GY504" t="str">
            <v>39</v>
          </cell>
          <cell r="GZ504">
            <v>5</v>
          </cell>
          <cell r="HA504">
            <v>0</v>
          </cell>
          <cell r="HB504">
            <v>0</v>
          </cell>
          <cell r="HC504">
            <v>0</v>
          </cell>
          <cell r="HD504">
            <v>1</v>
          </cell>
          <cell r="HE504" t="str">
            <v>1</v>
          </cell>
          <cell r="HF504">
            <v>1</v>
          </cell>
          <cell r="HG504" t="str">
            <v>1</v>
          </cell>
          <cell r="HH504">
            <v>1</v>
          </cell>
          <cell r="HI504">
            <v>0</v>
          </cell>
          <cell r="HJ504">
            <v>0</v>
          </cell>
          <cell r="HK504">
            <v>0</v>
          </cell>
          <cell r="HL504">
            <v>1</v>
          </cell>
          <cell r="HM504">
            <v>1</v>
          </cell>
          <cell r="HN504">
            <v>1</v>
          </cell>
          <cell r="HO504" t="str">
            <v>0</v>
          </cell>
          <cell r="HP504">
            <v>1</v>
          </cell>
          <cell r="HQ504" t="str">
            <v>1</v>
          </cell>
          <cell r="HR504">
            <v>13</v>
          </cell>
          <cell r="HS504">
            <v>17</v>
          </cell>
          <cell r="HT504">
            <v>17</v>
          </cell>
          <cell r="HU504">
            <v>7</v>
          </cell>
          <cell r="HW504">
            <v>0</v>
          </cell>
          <cell r="HX504">
            <v>0</v>
          </cell>
          <cell r="HY504" t="str">
            <v>0</v>
          </cell>
          <cell r="HZ504" t="str">
            <v>10</v>
          </cell>
          <cell r="IA504">
            <v>19</v>
          </cell>
          <cell r="IB504">
            <v>9</v>
          </cell>
          <cell r="IC504">
            <v>1</v>
          </cell>
          <cell r="ID504">
            <v>1</v>
          </cell>
          <cell r="IE504">
            <v>1</v>
          </cell>
          <cell r="IF504">
            <v>0</v>
          </cell>
          <cell r="IG504">
            <v>3661921.11</v>
          </cell>
          <cell r="IH504" t="str">
            <v>56504279,54</v>
          </cell>
          <cell r="II504" t="str">
            <v>1970</v>
          </cell>
          <cell r="IJ504">
            <v>10753085.439999999</v>
          </cell>
          <cell r="IK504">
            <v>51324596.817500003</v>
          </cell>
          <cell r="IL504">
            <v>1495363.253</v>
          </cell>
          <cell r="IM504">
            <v>2001133.3529000001</v>
          </cell>
          <cell r="IN504" t="str">
            <v>3661921,11</v>
          </cell>
          <cell r="IP504">
            <v>-47662675.707599998</v>
          </cell>
          <cell r="IQ504">
            <v>6.9761479363999998E-2</v>
          </cell>
          <cell r="IS504">
            <v>100</v>
          </cell>
          <cell r="IT504">
            <v>5</v>
          </cell>
          <cell r="IU504" t="str">
            <v>FEASIBILITY STUDY</v>
          </cell>
        </row>
        <row r="505">
          <cell r="A505" t="str">
            <v>RELEKILE PRIMARY SCHOOL</v>
          </cell>
          <cell r="B505" t="str">
            <v>GOVERNMENT SCHOOL</v>
          </cell>
          <cell r="C505" t="str">
            <v>NCPRP0043</v>
          </cell>
          <cell r="D505">
            <v>300101825</v>
          </cell>
          <cell r="E505" t="str">
            <v/>
          </cell>
          <cell r="F505" t="str">
            <v>JOHN TAOLO GAETSEWE</v>
          </cell>
          <cell r="G505" t="str">
            <v>GA-SEGONYANA</v>
          </cell>
          <cell r="H505" t="str">
            <v>DITSHOSWANENG</v>
          </cell>
          <cell r="I505" t="str">
            <v>DITSHOSWANENG</v>
          </cell>
          <cell r="J505" t="str">
            <v>RELEKILE, DITSHOWANENG, 8474</v>
          </cell>
          <cell r="K505" t="str">
            <v>-27.36992</v>
          </cell>
          <cell r="L505" t="str">
            <v>23.55355</v>
          </cell>
          <cell r="M505">
            <v>1</v>
          </cell>
          <cell r="N505" t="str">
            <v>MO SERAPELWANE</v>
          </cell>
          <cell r="O505" t="str">
            <v>3</v>
          </cell>
          <cell r="P505" t="str">
            <v>BUYISWA CYNTHIA MOLEBALWA</v>
          </cell>
          <cell r="Q505" t="str">
            <v>0695071380</v>
          </cell>
          <cell r="R505" t="str">
            <v>0829550930</v>
          </cell>
          <cell r="S505" t="str">
            <v>BUYISWA70@GMAIL.COM</v>
          </cell>
          <cell r="T505" t="str">
            <v>NO</v>
          </cell>
          <cell r="U505" t="str">
            <v>RURAL</v>
          </cell>
          <cell r="V505" t="str">
            <v>NO 153</v>
          </cell>
          <cell r="W505" t="str">
            <v>0,942</v>
          </cell>
          <cell r="X505">
            <v>2.8</v>
          </cell>
          <cell r="Y505" t="str">
            <v>-1,858</v>
          </cell>
          <cell r="Z505">
            <v>809</v>
          </cell>
          <cell r="AA505" t="str">
            <v>PERMANENT</v>
          </cell>
          <cell r="AB505" t="str">
            <v/>
          </cell>
          <cell r="AC505" t="str">
            <v/>
          </cell>
          <cell r="AD505" t="str">
            <v>PROVINCIAL</v>
          </cell>
          <cell r="AE505" t="str">
            <v/>
          </cell>
          <cell r="AF505" t="str">
            <v/>
          </cell>
          <cell r="AG505" t="str">
            <v>OPERATIONAL (LEARNERS AT THE SCHOOL)</v>
          </cell>
          <cell r="AH505" t="str">
            <v>PUBLIC</v>
          </cell>
          <cell r="AI505" t="str">
            <v>PUBLIC ORDINARY SCHOOL</v>
          </cell>
          <cell r="AJ505" t="str">
            <v xml:space="preserve">PRIMARY </v>
          </cell>
          <cell r="AK505">
            <v>221</v>
          </cell>
          <cell r="AL505" t="str">
            <v xml:space="preserve">SMALL PRIMARY </v>
          </cell>
          <cell r="AM505" t="str">
            <v xml:space="preserve">LEVEL 1 PRIMARY SCHOOL </v>
          </cell>
          <cell r="AN505" t="str">
            <v>GRADE R</v>
          </cell>
          <cell r="AO505" t="str">
            <v>GRADE 7</v>
          </cell>
          <cell r="AP505" t="str">
            <v>129</v>
          </cell>
          <cell r="AQ505">
            <v>140</v>
          </cell>
          <cell r="AR505">
            <v>134</v>
          </cell>
          <cell r="AS505">
            <v>138</v>
          </cell>
          <cell r="AT505">
            <v>150</v>
          </cell>
          <cell r="AU505">
            <v>158</v>
          </cell>
          <cell r="AV505">
            <v>168</v>
          </cell>
          <cell r="AW505">
            <v>191</v>
          </cell>
          <cell r="AX505">
            <v>243</v>
          </cell>
          <cell r="AY505">
            <v>226</v>
          </cell>
          <cell r="AZ505">
            <v>222</v>
          </cell>
          <cell r="BA505">
            <v>225</v>
          </cell>
          <cell r="BB505">
            <v>239</v>
          </cell>
          <cell r="BC505">
            <v>221</v>
          </cell>
          <cell r="BE505">
            <v>0</v>
          </cell>
          <cell r="BK505" t="str">
            <v>C3</v>
          </cell>
          <cell r="BL505" t="str">
            <v>C3</v>
          </cell>
          <cell r="BM505" t="str">
            <v>C3</v>
          </cell>
          <cell r="CW505" t="str">
            <v>Enviro Loo</v>
          </cell>
          <cell r="DO505" t="str">
            <v>685,94</v>
          </cell>
          <cell r="DP505" t="str">
            <v>WELDED MESH</v>
          </cell>
          <cell r="EH505">
            <v>3</v>
          </cell>
          <cell r="EM505" t="str">
            <v/>
          </cell>
          <cell r="EN505" t="str">
            <v/>
          </cell>
          <cell r="EO505" t="str">
            <v/>
          </cell>
          <cell r="EP505" t="str">
            <v/>
          </cell>
          <cell r="EQ505" t="str">
            <v/>
          </cell>
          <cell r="FH505" t="str">
            <v/>
          </cell>
          <cell r="FI505" t="str">
            <v/>
          </cell>
          <cell r="FP505">
            <v>0</v>
          </cell>
          <cell r="FR505">
            <v>0</v>
          </cell>
          <cell r="FT505">
            <v>0</v>
          </cell>
          <cell r="FV505">
            <v>0</v>
          </cell>
          <cell r="FW505">
            <v>0</v>
          </cell>
          <cell r="GA505" t="str">
            <v/>
          </cell>
          <cell r="GC505" t="str">
            <v>Yes</v>
          </cell>
          <cell r="GD505">
            <v>0</v>
          </cell>
          <cell r="GE505">
            <v>0</v>
          </cell>
          <cell r="GF505">
            <v>0</v>
          </cell>
          <cell r="GG505" t="str">
            <v>0</v>
          </cell>
          <cell r="GH505" t="str">
            <v>0</v>
          </cell>
          <cell r="GI505" t="str">
            <v>Borehole/Well on site, Municipal/Communal</v>
          </cell>
          <cell r="GJ505" t="str">
            <v>Always available</v>
          </cell>
          <cell r="GK505" t="str">
            <v>YES</v>
          </cell>
          <cell r="GL505">
            <v>4</v>
          </cell>
          <cell r="GM505">
            <v>17500</v>
          </cell>
          <cell r="GN505" t="str">
            <v>3 x 5kl 1 x 2.5kl</v>
          </cell>
          <cell r="GR505" t="str">
            <v>Reticulated for drinking purposes, Reticulated for vegetable garden</v>
          </cell>
          <cell r="GS505" t="str">
            <v>Less than 25% needed</v>
          </cell>
          <cell r="GT505" t="str">
            <v>Y</v>
          </cell>
          <cell r="GU505">
            <v>28</v>
          </cell>
          <cell r="GV505">
            <v>12</v>
          </cell>
          <cell r="GW505">
            <v>16</v>
          </cell>
          <cell r="GX505">
            <v>0</v>
          </cell>
          <cell r="GY505" t="str">
            <v>4</v>
          </cell>
          <cell r="GZ505">
            <v>8</v>
          </cell>
          <cell r="HA505">
            <v>7</v>
          </cell>
          <cell r="HB505">
            <v>0.875</v>
          </cell>
          <cell r="HC505">
            <v>0</v>
          </cell>
          <cell r="HD505">
            <v>1</v>
          </cell>
          <cell r="HE505" t="str">
            <v>0</v>
          </cell>
          <cell r="HF505">
            <v>0</v>
          </cell>
          <cell r="HG505" t="str">
            <v>0</v>
          </cell>
          <cell r="HH505">
            <v>0</v>
          </cell>
          <cell r="HI505">
            <v>0</v>
          </cell>
          <cell r="HJ505">
            <v>0</v>
          </cell>
          <cell r="HK505">
            <v>0</v>
          </cell>
          <cell r="HL505">
            <v>1</v>
          </cell>
          <cell r="HM505">
            <v>1</v>
          </cell>
          <cell r="HN505">
            <v>0</v>
          </cell>
          <cell r="HO505" t="str">
            <v>0</v>
          </cell>
          <cell r="HP505">
            <v>0</v>
          </cell>
          <cell r="HQ505" t="str">
            <v>0</v>
          </cell>
          <cell r="HR505">
            <v>5</v>
          </cell>
          <cell r="HS505">
            <v>2</v>
          </cell>
          <cell r="HT505">
            <v>8</v>
          </cell>
          <cell r="HU505">
            <v>6</v>
          </cell>
          <cell r="HW505">
            <v>0</v>
          </cell>
          <cell r="HX505">
            <v>1</v>
          </cell>
          <cell r="HY505" t="str">
            <v>1</v>
          </cell>
          <cell r="HZ505" t="str">
            <v>0</v>
          </cell>
          <cell r="IA505">
            <v>8</v>
          </cell>
          <cell r="IB505">
            <v>8</v>
          </cell>
          <cell r="IC505">
            <v>0</v>
          </cell>
          <cell r="ID505">
            <v>0</v>
          </cell>
          <cell r="IE505">
            <v>1</v>
          </cell>
          <cell r="IF505">
            <v>1</v>
          </cell>
          <cell r="IG505">
            <v>675813.08</v>
          </cell>
          <cell r="IH505" t="str">
            <v>15279005,01</v>
          </cell>
          <cell r="II505" t="str">
            <v>1970</v>
          </cell>
          <cell r="IJ505">
            <v>3404179.2</v>
          </cell>
          <cell r="IK505">
            <v>13591763.7371</v>
          </cell>
          <cell r="IL505">
            <v>642080.44620000001</v>
          </cell>
          <cell r="IM505">
            <v>859248.47589999996</v>
          </cell>
          <cell r="IN505" t="str">
            <v>748879,96</v>
          </cell>
          <cell r="IP505">
            <v>-12842883.777100001</v>
          </cell>
          <cell r="IQ505">
            <v>5.8403955345000001E-2</v>
          </cell>
          <cell r="IS505">
            <v>100</v>
          </cell>
          <cell r="IT505">
            <v>5</v>
          </cell>
          <cell r="IU505" t="str">
            <v>FEASIBILITY STUDY</v>
          </cell>
        </row>
        <row r="506">
          <cell r="A506" t="str">
            <v>REMMOGO SECONDARY SCHOOL</v>
          </cell>
          <cell r="B506" t="str">
            <v>GOVERNMENT SCHOOL</v>
          </cell>
          <cell r="C506" t="str">
            <v>NCPRP0091</v>
          </cell>
          <cell r="D506">
            <v>300101827</v>
          </cell>
          <cell r="E506" t="str">
            <v/>
          </cell>
          <cell r="F506" t="str">
            <v>JOHN TAOLO GAETSEWE</v>
          </cell>
          <cell r="G506" t="str">
            <v>GA-SEGONYANA</v>
          </cell>
          <cell r="H506" t="str">
            <v>KURUMAN</v>
          </cell>
          <cell r="I506" t="str">
            <v>REMMOGO</v>
          </cell>
          <cell r="J506" t="str">
            <v>REMMOGO, FARM NO 219, MARUPING, 8460</v>
          </cell>
          <cell r="K506" t="str">
            <v>-27.356079</v>
          </cell>
          <cell r="L506" t="str">
            <v>23,381667</v>
          </cell>
          <cell r="M506">
            <v>1</v>
          </cell>
          <cell r="N506" t="str">
            <v>MO SERAPELWANE</v>
          </cell>
          <cell r="O506" t="str">
            <v>3</v>
          </cell>
          <cell r="P506" t="str">
            <v>RAMOTSHELA DANIEL MOABI</v>
          </cell>
          <cell r="Q506" t="str">
            <v>0537741960</v>
          </cell>
          <cell r="R506" t="str">
            <v>0782899877</v>
          </cell>
          <cell r="S506" t="str">
            <v>REMMOGOSS@GMAIL.COM</v>
          </cell>
          <cell r="T506" t="str">
            <v>NO</v>
          </cell>
          <cell r="U506" t="str">
            <v>RURAL</v>
          </cell>
          <cell r="V506" t="str">
            <v>RE/690</v>
          </cell>
          <cell r="W506" t="str">
            <v>7,708</v>
          </cell>
          <cell r="X506">
            <v>4.8</v>
          </cell>
          <cell r="Y506" t="str">
            <v>2,908</v>
          </cell>
          <cell r="Z506">
            <v>2365</v>
          </cell>
          <cell r="AA506" t="str">
            <v>PERMANENT</v>
          </cell>
          <cell r="AB506" t="str">
            <v/>
          </cell>
          <cell r="AC506" t="str">
            <v/>
          </cell>
          <cell r="AD506" t="str">
            <v>LOCAL GOVERNMENT</v>
          </cell>
          <cell r="AE506" t="str">
            <v/>
          </cell>
          <cell r="AF506" t="str">
            <v/>
          </cell>
          <cell r="AG506" t="str">
            <v>OPERATIONAL (LEARNERS AT THE SCHOOL)</v>
          </cell>
          <cell r="AH506" t="str">
            <v>PUBLIC</v>
          </cell>
          <cell r="AI506" t="str">
            <v>PUBLIC ORDINARY SCHOOL</v>
          </cell>
          <cell r="AJ506" t="str">
            <v xml:space="preserve">SECONDARY </v>
          </cell>
          <cell r="AK506">
            <v>962</v>
          </cell>
          <cell r="AL506" t="str">
            <v xml:space="preserve">LARGE SECONDARY </v>
          </cell>
          <cell r="AM506" t="str">
            <v xml:space="preserve">LEVEL 5 SECONDARY SCHOOL </v>
          </cell>
          <cell r="AN506" t="str">
            <v>GRADE 8</v>
          </cell>
          <cell r="AO506" t="str">
            <v>GRADE 12</v>
          </cell>
          <cell r="AP506" t="str">
            <v>561</v>
          </cell>
          <cell r="AQ506">
            <v>621</v>
          </cell>
          <cell r="AR506">
            <v>653</v>
          </cell>
          <cell r="AS506">
            <v>718</v>
          </cell>
          <cell r="AT506">
            <v>745</v>
          </cell>
          <cell r="AU506">
            <v>626</v>
          </cell>
          <cell r="AV506">
            <v>676</v>
          </cell>
          <cell r="AW506">
            <v>719</v>
          </cell>
          <cell r="AX506">
            <v>756</v>
          </cell>
          <cell r="AY506">
            <v>857</v>
          </cell>
          <cell r="AZ506">
            <v>800</v>
          </cell>
          <cell r="BA506">
            <v>864</v>
          </cell>
          <cell r="BB506">
            <v>935</v>
          </cell>
          <cell r="BC506">
            <v>962</v>
          </cell>
          <cell r="BE506">
            <v>0</v>
          </cell>
          <cell r="BK506" t="str">
            <v>C4</v>
          </cell>
          <cell r="BL506" t="str">
            <v>C4</v>
          </cell>
          <cell r="BM506" t="str">
            <v>C4</v>
          </cell>
          <cell r="CW506" t="str">
            <v>Flush toilet (septic tank)</v>
          </cell>
          <cell r="DO506" t="str">
            <v>1344,94</v>
          </cell>
          <cell r="DP506" t="str">
            <v>RAZOR WIRE FENCE</v>
          </cell>
          <cell r="EM506" t="str">
            <v>YES</v>
          </cell>
          <cell r="EN506" t="str">
            <v/>
          </cell>
          <cell r="EO506" t="str">
            <v/>
          </cell>
          <cell r="EP506" t="str">
            <v/>
          </cell>
          <cell r="EQ506" t="str">
            <v/>
          </cell>
          <cell r="FH506" t="str">
            <v/>
          </cell>
          <cell r="FI506" t="str">
            <v/>
          </cell>
          <cell r="FP506">
            <v>0</v>
          </cell>
          <cell r="FR506">
            <v>0</v>
          </cell>
          <cell r="FT506">
            <v>0</v>
          </cell>
          <cell r="FV506">
            <v>0</v>
          </cell>
          <cell r="FW506">
            <v>0</v>
          </cell>
          <cell r="GA506" t="str">
            <v/>
          </cell>
          <cell r="GC506" t="str">
            <v>Yes</v>
          </cell>
          <cell r="GD506">
            <v>0</v>
          </cell>
          <cell r="GE506">
            <v>0</v>
          </cell>
          <cell r="GF506">
            <v>0</v>
          </cell>
          <cell r="GG506" t="str">
            <v>0</v>
          </cell>
          <cell r="GH506" t="str">
            <v>0</v>
          </cell>
          <cell r="GI506" t="str">
            <v>Borehole/Well on site, Municipal/Communal</v>
          </cell>
          <cell r="GJ506" t="str">
            <v>Always available</v>
          </cell>
          <cell r="GK506" t="str">
            <v>YES</v>
          </cell>
          <cell r="GL506">
            <v>4</v>
          </cell>
          <cell r="GM506">
            <v>20000</v>
          </cell>
          <cell r="GN506" t="str">
            <v>4 x 5kl</v>
          </cell>
          <cell r="GR506" t="str">
            <v>Reticulated for drinking purposes, Reticulated for vegetable garden, Reticulated for water borne sewerage system, Reticulated for watering of sport fields and gardens</v>
          </cell>
          <cell r="GS506" t="str">
            <v>Not needed</v>
          </cell>
          <cell r="GT506" t="str">
            <v/>
          </cell>
          <cell r="GU506">
            <v>21</v>
          </cell>
          <cell r="GV506">
            <v>22</v>
          </cell>
          <cell r="GW506">
            <v>-1</v>
          </cell>
          <cell r="GX506">
            <v>0.13636363636363635</v>
          </cell>
          <cell r="GY506" t="str">
            <v>20</v>
          </cell>
          <cell r="GZ506">
            <v>8</v>
          </cell>
          <cell r="HA506">
            <v>2</v>
          </cell>
          <cell r="HB506">
            <v>0.25</v>
          </cell>
          <cell r="HC506">
            <v>0</v>
          </cell>
          <cell r="HD506">
            <v>1</v>
          </cell>
          <cell r="HE506" t="str">
            <v>0</v>
          </cell>
          <cell r="HF506">
            <v>1</v>
          </cell>
          <cell r="HG506" t="str">
            <v>1</v>
          </cell>
          <cell r="HH506">
            <v>1</v>
          </cell>
          <cell r="HI506">
            <v>0</v>
          </cell>
          <cell r="HJ506">
            <v>0</v>
          </cell>
          <cell r="HK506">
            <v>0</v>
          </cell>
          <cell r="HL506">
            <v>1</v>
          </cell>
          <cell r="HM506">
            <v>1</v>
          </cell>
          <cell r="HN506">
            <v>0</v>
          </cell>
          <cell r="HO506" t="str">
            <v>0</v>
          </cell>
          <cell r="HP506">
            <v>1</v>
          </cell>
          <cell r="HQ506" t="str">
            <v>1</v>
          </cell>
          <cell r="HR506">
            <v>17</v>
          </cell>
          <cell r="HS506">
            <v>17</v>
          </cell>
          <cell r="HT506">
            <v>17</v>
          </cell>
          <cell r="HU506">
            <v>6</v>
          </cell>
          <cell r="HW506">
            <v>0</v>
          </cell>
          <cell r="HX506">
            <v>1</v>
          </cell>
          <cell r="HY506" t="str">
            <v>1</v>
          </cell>
          <cell r="HZ506" t="str">
            <v>20</v>
          </cell>
          <cell r="IA506">
            <v>29</v>
          </cell>
          <cell r="IB506">
            <v>9</v>
          </cell>
          <cell r="IC506">
            <v>3</v>
          </cell>
          <cell r="ID506">
            <v>3</v>
          </cell>
          <cell r="IE506">
            <v>1</v>
          </cell>
          <cell r="IF506">
            <v>0</v>
          </cell>
          <cell r="IG506">
            <v>1429622.68</v>
          </cell>
          <cell r="IH506" t="str">
            <v>57457250,07</v>
          </cell>
          <cell r="II506" t="str">
            <v>1977</v>
          </cell>
          <cell r="IJ506">
            <v>10456863.4</v>
          </cell>
          <cell r="IK506">
            <v>60904685.074199997</v>
          </cell>
          <cell r="IL506">
            <v>628296.79980000004</v>
          </cell>
          <cell r="IM506">
            <v>840802.84779999999</v>
          </cell>
          <cell r="IN506" t="str">
            <v>1429622,68</v>
          </cell>
          <cell r="IP506">
            <v>-59475062.394199997</v>
          </cell>
          <cell r="IQ506">
            <v>2.4881501901999999E-2</v>
          </cell>
          <cell r="IS506">
            <v>100</v>
          </cell>
          <cell r="IT506">
            <v>5</v>
          </cell>
          <cell r="IU506" t="str">
            <v>FEASIBILITY STUDY</v>
          </cell>
        </row>
        <row r="507">
          <cell r="A507" t="str">
            <v>RENEILWE PRIMARY SCHOOL</v>
          </cell>
          <cell r="B507" t="str">
            <v>GOVERNMENT SCHOOL</v>
          </cell>
          <cell r="C507" t="str">
            <v>NCPRP0378</v>
          </cell>
          <cell r="D507">
            <v>300014207</v>
          </cell>
          <cell r="E507" t="str">
            <v/>
          </cell>
          <cell r="F507" t="str">
            <v>FRANCES BAARD</v>
          </cell>
          <cell r="G507" t="str">
            <v>SOL PLAATJE</v>
          </cell>
          <cell r="H507" t="str">
            <v>KIMBERLEY</v>
          </cell>
          <cell r="I507" t="str">
            <v>GALESHEWE</v>
          </cell>
          <cell r="J507" t="str">
            <v>298, ETHEL STREET, GALESHEWE, 8335</v>
          </cell>
          <cell r="K507" t="str">
            <v>-28.719503</v>
          </cell>
          <cell r="L507" t="str">
            <v>24,749921</v>
          </cell>
          <cell r="M507">
            <v>4</v>
          </cell>
          <cell r="N507" t="str">
            <v>SS DUSTILE</v>
          </cell>
          <cell r="O507" t="str">
            <v>2</v>
          </cell>
          <cell r="P507" t="str">
            <v>MICHAEL LIKHANG SELIANE</v>
          </cell>
          <cell r="Q507" t="str">
            <v>0538713130</v>
          </cell>
          <cell r="R507" t="str">
            <v>0825434294</v>
          </cell>
          <cell r="S507" t="str">
            <v>RENEILWEPS@GMAIL.COM</v>
          </cell>
          <cell r="T507" t="str">
            <v>NO</v>
          </cell>
          <cell r="U507" t="str">
            <v>URBAN</v>
          </cell>
          <cell r="V507" t="str">
            <v>6371</v>
          </cell>
          <cell r="W507" t="str">
            <v>2,3955</v>
          </cell>
          <cell r="X507">
            <v>2.8</v>
          </cell>
          <cell r="Y507" t="str">
            <v>-0,4045</v>
          </cell>
          <cell r="AA507" t="str">
            <v>PERMANENT</v>
          </cell>
          <cell r="AB507" t="str">
            <v/>
          </cell>
          <cell r="AC507" t="str">
            <v/>
          </cell>
          <cell r="AD507" t="str">
            <v>PROVINCIAL</v>
          </cell>
          <cell r="AE507" t="str">
            <v>NO</v>
          </cell>
          <cell r="AF507" t="str">
            <v/>
          </cell>
          <cell r="AG507" t="str">
            <v>OPERATIONAL (LEARNERS AT THE SCHOOL)</v>
          </cell>
          <cell r="AH507" t="str">
            <v>PUBLIC</v>
          </cell>
          <cell r="AI507" t="str">
            <v>PUBLIC ORDINARY SCHOOL</v>
          </cell>
          <cell r="AJ507" t="str">
            <v xml:space="preserve">PRIMARY </v>
          </cell>
          <cell r="AK507">
            <v>628</v>
          </cell>
          <cell r="AL507" t="str">
            <v xml:space="preserve">LARGE PRIMARY </v>
          </cell>
          <cell r="AM507" t="str">
            <v xml:space="preserve">LEVEL 2 PRIMARY SCHOOL </v>
          </cell>
          <cell r="AN507" t="str">
            <v>GRADE R</v>
          </cell>
          <cell r="AO507" t="str">
            <v>GRADE 7</v>
          </cell>
          <cell r="AP507" t="str">
            <v>539</v>
          </cell>
          <cell r="AQ507">
            <v>550</v>
          </cell>
          <cell r="AR507">
            <v>541</v>
          </cell>
          <cell r="AS507">
            <v>352</v>
          </cell>
          <cell r="AT507">
            <v>409</v>
          </cell>
          <cell r="AU507">
            <v>454</v>
          </cell>
          <cell r="AV507">
            <v>493</v>
          </cell>
          <cell r="AW507">
            <v>501</v>
          </cell>
          <cell r="AX507">
            <v>664</v>
          </cell>
          <cell r="AY507">
            <v>551</v>
          </cell>
          <cell r="AZ507">
            <v>604</v>
          </cell>
          <cell r="BA507">
            <v>544</v>
          </cell>
          <cell r="BB507">
            <v>613</v>
          </cell>
          <cell r="BC507">
            <v>628</v>
          </cell>
          <cell r="BE507">
            <v>0</v>
          </cell>
          <cell r="BK507" t="str">
            <v>C3</v>
          </cell>
          <cell r="BL507" t="str">
            <v>C3</v>
          </cell>
          <cell r="BM507" t="str">
            <v>C3</v>
          </cell>
          <cell r="CW507" t="str">
            <v>Flush toilet (septic tank), Flush toilet (municipal)</v>
          </cell>
          <cell r="DO507" t="str">
            <v>668,8</v>
          </cell>
          <cell r="DP507" t="str">
            <v xml:space="preserve"> </v>
          </cell>
          <cell r="EH507">
            <v>2</v>
          </cell>
          <cell r="EM507" t="str">
            <v/>
          </cell>
          <cell r="EN507" t="str">
            <v/>
          </cell>
          <cell r="EO507" t="str">
            <v/>
          </cell>
          <cell r="EP507" t="str">
            <v/>
          </cell>
          <cell r="EQ507" t="str">
            <v/>
          </cell>
          <cell r="FH507" t="str">
            <v/>
          </cell>
          <cell r="FI507" t="str">
            <v/>
          </cell>
          <cell r="FP507">
            <v>0</v>
          </cell>
          <cell r="FR507">
            <v>0</v>
          </cell>
          <cell r="FT507">
            <v>0</v>
          </cell>
          <cell r="FV507">
            <v>0</v>
          </cell>
          <cell r="FW507">
            <v>0</v>
          </cell>
          <cell r="GA507" t="str">
            <v/>
          </cell>
          <cell r="GC507" t="str">
            <v>Yes</v>
          </cell>
          <cell r="GD507">
            <v>0</v>
          </cell>
          <cell r="GE507">
            <v>0</v>
          </cell>
          <cell r="GF507">
            <v>0</v>
          </cell>
          <cell r="GG507" t="str">
            <v>0</v>
          </cell>
          <cell r="GH507" t="str">
            <v>0</v>
          </cell>
          <cell r="GI507" t="str">
            <v>Municipal/Communal</v>
          </cell>
          <cell r="GJ507" t="str">
            <v>Always available</v>
          </cell>
          <cell r="GK507" t="str">
            <v>NO</v>
          </cell>
          <cell r="GL507">
            <v>0</v>
          </cell>
          <cell r="GR507" t="str">
            <v>Reticulated for drinking purposes, Reticulated for water borne sewerage system</v>
          </cell>
          <cell r="GS507" t="str">
            <v>Not needed</v>
          </cell>
          <cell r="GT507" t="str">
            <v/>
          </cell>
          <cell r="GU507">
            <v>32</v>
          </cell>
          <cell r="GV507">
            <v>20</v>
          </cell>
          <cell r="GW507">
            <v>12</v>
          </cell>
          <cell r="GX507">
            <v>0.1</v>
          </cell>
          <cell r="GY507" t="str">
            <v>6</v>
          </cell>
          <cell r="GZ507">
            <v>13</v>
          </cell>
          <cell r="HA507">
            <v>8</v>
          </cell>
          <cell r="HB507">
            <v>0.61538461538461542</v>
          </cell>
          <cell r="HC507">
            <v>0</v>
          </cell>
          <cell r="HD507">
            <v>1</v>
          </cell>
          <cell r="HE507" t="str">
            <v>0</v>
          </cell>
          <cell r="HF507">
            <v>1</v>
          </cell>
          <cell r="HG507" t="str">
            <v>0</v>
          </cell>
          <cell r="HH507">
            <v>1</v>
          </cell>
          <cell r="HI507">
            <v>1</v>
          </cell>
          <cell r="HJ507">
            <v>0</v>
          </cell>
          <cell r="HK507">
            <v>0</v>
          </cell>
          <cell r="HL507">
            <v>1</v>
          </cell>
          <cell r="HM507">
            <v>1</v>
          </cell>
          <cell r="HN507">
            <v>0</v>
          </cell>
          <cell r="HO507" t="str">
            <v>1</v>
          </cell>
          <cell r="HP507">
            <v>1</v>
          </cell>
          <cell r="HQ507" t="str">
            <v>0</v>
          </cell>
          <cell r="HR507">
            <v>12</v>
          </cell>
          <cell r="HS507">
            <v>19</v>
          </cell>
          <cell r="HT507">
            <v>14</v>
          </cell>
          <cell r="HU507">
            <v>5</v>
          </cell>
          <cell r="HW507">
            <v>1</v>
          </cell>
          <cell r="HX507">
            <v>1</v>
          </cell>
          <cell r="HY507" t="str">
            <v>0</v>
          </cell>
          <cell r="HZ507" t="str">
            <v>0</v>
          </cell>
          <cell r="IA507">
            <v>16</v>
          </cell>
          <cell r="IB507">
            <v>16</v>
          </cell>
          <cell r="IC507">
            <v>1</v>
          </cell>
          <cell r="ID507">
            <v>1</v>
          </cell>
          <cell r="IE507">
            <v>1</v>
          </cell>
          <cell r="IF507">
            <v>0</v>
          </cell>
          <cell r="IG507">
            <v>532908.38</v>
          </cell>
          <cell r="IH507" t="str">
            <v>26391025,98</v>
          </cell>
          <cell r="II507" t="str">
            <v>1983</v>
          </cell>
          <cell r="IJ507">
            <v>6156489.0999999996</v>
          </cell>
          <cell r="IK507">
            <v>27974487.538800001</v>
          </cell>
          <cell r="IL507">
            <v>1822550.4108</v>
          </cell>
          <cell r="IM507">
            <v>2438983.5761000002</v>
          </cell>
          <cell r="IN507" t="str">
            <v>532908,38</v>
          </cell>
          <cell r="IP507">
            <v>-27441579.1587</v>
          </cell>
          <cell r="IQ507">
            <v>2.0192787362999998E-2</v>
          </cell>
          <cell r="IS507">
            <v>100</v>
          </cell>
          <cell r="IT507">
            <v>5</v>
          </cell>
          <cell r="IU507" t="str">
            <v>PREVENTATIVE MAINTENANCE</v>
          </cell>
        </row>
        <row r="508">
          <cell r="A508" t="str">
            <v>RESOLOFETSE INTERMEDIATE SCHOOL</v>
          </cell>
          <cell r="B508" t="str">
            <v>GOVERNMENT SCHOOL</v>
          </cell>
          <cell r="C508" t="str">
            <v>NCPRP2752</v>
          </cell>
          <cell r="D508">
            <v>300101836</v>
          </cell>
          <cell r="E508" t="str">
            <v/>
          </cell>
          <cell r="F508" t="str">
            <v>JOHN TAOLO GAETSEWE</v>
          </cell>
          <cell r="G508" t="str">
            <v>JOE MOROLONG</v>
          </cell>
          <cell r="H508" t="str">
            <v>KURUMAN</v>
          </cell>
          <cell r="I508" t="str">
            <v>PADSTOWN</v>
          </cell>
          <cell r="J508" t="str">
            <v>PADSTOWN, KURUMAN, 8460</v>
          </cell>
          <cell r="K508" t="str">
            <v>-26.816592</v>
          </cell>
          <cell r="L508" t="str">
            <v>23,204475</v>
          </cell>
          <cell r="M508">
            <v>6</v>
          </cell>
          <cell r="N508" t="str">
            <v>KB LEKGETHO</v>
          </cell>
          <cell r="O508" t="str">
            <v>3</v>
          </cell>
          <cell r="T508" t="str">
            <v>TBD</v>
          </cell>
          <cell r="U508" t="str">
            <v>RURAL</v>
          </cell>
          <cell r="V508" t="str">
            <v>RE/50</v>
          </cell>
          <cell r="W508" t="str">
            <v>1,1683</v>
          </cell>
          <cell r="X508">
            <v>4.8</v>
          </cell>
          <cell r="Y508" t="str">
            <v>-3,6317</v>
          </cell>
          <cell r="AA508" t="str">
            <v>PERMANENT</v>
          </cell>
          <cell r="AB508" t="str">
            <v/>
          </cell>
          <cell r="AC508" t="str">
            <v>CLOSED</v>
          </cell>
          <cell r="AD508" t="str">
            <v>PROVINCIAL</v>
          </cell>
          <cell r="AE508" t="str">
            <v/>
          </cell>
          <cell r="AF508" t="str">
            <v/>
          </cell>
          <cell r="AG508" t="str">
            <v>OPERATIONAL (LEARNERS AT THE SCHOOL)</v>
          </cell>
          <cell r="AH508" t="str">
            <v>PUBLIC</v>
          </cell>
          <cell r="AI508" t="str">
            <v>PUBLIC ORDINARY SCHOOL</v>
          </cell>
          <cell r="AJ508" t="str">
            <v>INTERMEDIATE</v>
          </cell>
          <cell r="AK508">
            <v>31</v>
          </cell>
          <cell r="AL508" t="str">
            <v>MICRO INTERMEDIATE</v>
          </cell>
          <cell r="AM508" t="str">
            <v xml:space="preserve">LEVEL 0 SECONDARY SCHOOL </v>
          </cell>
          <cell r="AN508" t="str">
            <v>GRADE 8</v>
          </cell>
          <cell r="AO508" t="str">
            <v>GRADE 9</v>
          </cell>
          <cell r="AP508" t="str">
            <v>120</v>
          </cell>
          <cell r="AQ508">
            <v>148</v>
          </cell>
          <cell r="AR508">
            <v>121</v>
          </cell>
          <cell r="AS508">
            <v>103</v>
          </cell>
          <cell r="AT508">
            <v>108</v>
          </cell>
          <cell r="AU508">
            <v>96</v>
          </cell>
          <cell r="AV508">
            <v>70</v>
          </cell>
          <cell r="AW508">
            <v>64</v>
          </cell>
          <cell r="AX508">
            <v>32</v>
          </cell>
          <cell r="AY508">
            <v>59</v>
          </cell>
          <cell r="AZ508">
            <v>58</v>
          </cell>
          <cell r="BA508">
            <v>42</v>
          </cell>
          <cell r="BB508">
            <v>41</v>
          </cell>
          <cell r="BC508">
            <v>31</v>
          </cell>
          <cell r="BK508" t="str">
            <v>C2</v>
          </cell>
          <cell r="BL508" t="str">
            <v>C1</v>
          </cell>
          <cell r="BM508" t="str">
            <v>C1</v>
          </cell>
          <cell r="CW508" t="str">
            <v>VIP, Flush toilet (septic tank)</v>
          </cell>
          <cell r="DO508" t="str">
            <v>435,17</v>
          </cell>
          <cell r="DP508" t="str">
            <v xml:space="preserve"> </v>
          </cell>
          <cell r="EM508" t="str">
            <v/>
          </cell>
          <cell r="EN508" t="str">
            <v/>
          </cell>
          <cell r="EO508" t="str">
            <v/>
          </cell>
          <cell r="EP508" t="str">
            <v/>
          </cell>
          <cell r="EQ508" t="str">
            <v/>
          </cell>
          <cell r="FH508" t="str">
            <v/>
          </cell>
          <cell r="FI508" t="str">
            <v/>
          </cell>
          <cell r="FJ508" t="str">
            <v>CHECK CONDITION</v>
          </cell>
          <cell r="FP508">
            <v>0</v>
          </cell>
          <cell r="FR508">
            <v>0</v>
          </cell>
          <cell r="FT508">
            <v>0</v>
          </cell>
          <cell r="FV508">
            <v>0</v>
          </cell>
          <cell r="FW508">
            <v>0</v>
          </cell>
          <cell r="GA508" t="str">
            <v/>
          </cell>
          <cell r="GC508" t="str">
            <v/>
          </cell>
          <cell r="GG508" t="str">
            <v/>
          </cell>
          <cell r="GH508" t="str">
            <v/>
          </cell>
          <cell r="GI508" t="str">
            <v>Borehole/Well on site, Municipal Yard Supply</v>
          </cell>
          <cell r="GJ508" t="str">
            <v>Always available</v>
          </cell>
          <cell r="GR508" t="str">
            <v>Reticulated for drinking purposes, Reticulated for vegetable garden, Reticulated for water borne sewerage system</v>
          </cell>
          <cell r="GS508" t="str">
            <v>Less than 25% needed</v>
          </cell>
          <cell r="GT508" t="str">
            <v/>
          </cell>
          <cell r="GY508" t="str">
            <v/>
          </cell>
          <cell r="HE508" t="str">
            <v/>
          </cell>
          <cell r="HG508" t="str">
            <v/>
          </cell>
          <cell r="HO508" t="str">
            <v/>
          </cell>
          <cell r="HQ508" t="str">
            <v/>
          </cell>
          <cell r="HY508" t="str">
            <v/>
          </cell>
          <cell r="HZ508" t="str">
            <v/>
          </cell>
          <cell r="IH508" t="str">
            <v/>
          </cell>
          <cell r="II508" t="str">
            <v>TBD</v>
          </cell>
          <cell r="IJ508">
            <v>380000</v>
          </cell>
          <cell r="IK508">
            <v>1064296.8689999999</v>
          </cell>
          <cell r="IL508">
            <v>1064296.8689999999</v>
          </cell>
          <cell r="IM508">
            <v>1424269.2922</v>
          </cell>
          <cell r="IN508" t="str">
            <v/>
          </cell>
          <cell r="IP508">
            <v>-1064296.8689999999</v>
          </cell>
          <cell r="IS508">
            <v>100</v>
          </cell>
          <cell r="IT508">
            <v>5</v>
          </cell>
          <cell r="IU508" t="str">
            <v>PREVENTATIVE MAINTENANCE</v>
          </cell>
        </row>
        <row r="509">
          <cell r="A509" t="str">
            <v>RIEMVASMAAK PRIMÊRE SKOOL</v>
          </cell>
          <cell r="B509" t="str">
            <v>PRIVATE PROPERTY</v>
          </cell>
          <cell r="C509" t="str">
            <v>NCPRP2014</v>
          </cell>
          <cell r="D509">
            <v>300042215</v>
          </cell>
          <cell r="E509" t="str">
            <v/>
          </cell>
          <cell r="F509" t="str">
            <v>ZF MGCAWU</v>
          </cell>
          <cell r="G509" t="str">
            <v>KAI ! GARIB</v>
          </cell>
          <cell r="H509" t="str">
            <v>KAKAMAS</v>
          </cell>
          <cell r="I509" t="str">
            <v>KAKAMAS</v>
          </cell>
          <cell r="J509" t="str">
            <v>CHURCH YARD, TENTERDORP,RIEMVASMAAK, 8870</v>
          </cell>
          <cell r="K509" t="str">
            <v>-28.4521</v>
          </cell>
          <cell r="L509" t="str">
            <v>20,30907</v>
          </cell>
          <cell r="M509">
            <v>4</v>
          </cell>
          <cell r="N509" t="str">
            <v>MW MADLONGOLWANA</v>
          </cell>
          <cell r="O509" t="str">
            <v>1</v>
          </cell>
          <cell r="P509" t="str">
            <v>THOMAS STEENKAMP</v>
          </cell>
          <cell r="Q509" t="str">
            <v>0544310340</v>
          </cell>
          <cell r="R509" t="str">
            <v>0839928913</v>
          </cell>
          <cell r="S509" t="str">
            <v>LAERSKOOLRIEMVASMAAK@GMAIL.COM</v>
          </cell>
          <cell r="T509" t="str">
            <v>NO</v>
          </cell>
          <cell r="U509" t="str">
            <v>URBAN</v>
          </cell>
          <cell r="V509" t="str">
            <v>91</v>
          </cell>
          <cell r="W509" t="str">
            <v>1,5457</v>
          </cell>
          <cell r="X509">
            <v>2.8</v>
          </cell>
          <cell r="Y509" t="str">
            <v>-1,2543</v>
          </cell>
          <cell r="AA509" t="str">
            <v>TEMPORARY</v>
          </cell>
          <cell r="AB509" t="str">
            <v>LEASED</v>
          </cell>
          <cell r="AC509" t="str">
            <v>CHURCH SECTION 14</v>
          </cell>
          <cell r="AD509" t="str">
            <v>PRIVATE / COMMERCIAL</v>
          </cell>
          <cell r="AE509" t="str">
            <v/>
          </cell>
          <cell r="AF509" t="str">
            <v>DIOCESE KEIMOES</v>
          </cell>
          <cell r="AG509" t="str">
            <v>OPERATIONAL (LEARNERS AT THE SCHOOL)</v>
          </cell>
          <cell r="AH509" t="str">
            <v>PUBLIC</v>
          </cell>
          <cell r="AI509" t="str">
            <v>PUBLIC ORDINARY SCHOOL</v>
          </cell>
          <cell r="AJ509" t="str">
            <v xml:space="preserve">PRIMARY </v>
          </cell>
          <cell r="AK509">
            <v>177</v>
          </cell>
          <cell r="AL509" t="str">
            <v xml:space="preserve">SMALL PRIMARY </v>
          </cell>
          <cell r="AM509" t="str">
            <v xml:space="preserve">LEVEL 0 PRIMARY SCHOOL </v>
          </cell>
          <cell r="AN509" t="str">
            <v>GRADE R</v>
          </cell>
          <cell r="AO509" t="str">
            <v>GRADE 7</v>
          </cell>
          <cell r="AP509" t="str">
            <v>105</v>
          </cell>
          <cell r="AQ509">
            <v>115</v>
          </cell>
          <cell r="AR509">
            <v>101</v>
          </cell>
          <cell r="AS509">
            <v>87</v>
          </cell>
          <cell r="AT509">
            <v>94</v>
          </cell>
          <cell r="AU509">
            <v>92</v>
          </cell>
          <cell r="AV509">
            <v>76</v>
          </cell>
          <cell r="AW509">
            <v>94</v>
          </cell>
          <cell r="AX509">
            <v>118</v>
          </cell>
          <cell r="AY509">
            <v>101</v>
          </cell>
          <cell r="AZ509">
            <v>116</v>
          </cell>
          <cell r="BA509">
            <v>106</v>
          </cell>
          <cell r="BB509">
            <v>103</v>
          </cell>
          <cell r="BC509">
            <v>177</v>
          </cell>
          <cell r="BE509">
            <v>0</v>
          </cell>
          <cell r="BK509" t="str">
            <v>C3</v>
          </cell>
          <cell r="BL509" t="str">
            <v>C3</v>
          </cell>
          <cell r="BM509" t="str">
            <v>C3</v>
          </cell>
          <cell r="CW509" t="str">
            <v>Flush toilet (municipal)</v>
          </cell>
          <cell r="DO509" t="str">
            <v>484,96</v>
          </cell>
          <cell r="DP509" t="str">
            <v xml:space="preserve"> </v>
          </cell>
          <cell r="EM509" t="str">
            <v/>
          </cell>
          <cell r="EN509" t="str">
            <v/>
          </cell>
          <cell r="EO509" t="str">
            <v/>
          </cell>
          <cell r="EP509" t="str">
            <v/>
          </cell>
          <cell r="EQ509" t="str">
            <v/>
          </cell>
          <cell r="FH509" t="str">
            <v/>
          </cell>
          <cell r="FI509" t="str">
            <v>CHURCH SCHOOL: DIOCESE OF KEIMOES</v>
          </cell>
          <cell r="FP509">
            <v>0</v>
          </cell>
          <cell r="FR509">
            <v>0</v>
          </cell>
          <cell r="FT509">
            <v>0</v>
          </cell>
          <cell r="FV509">
            <v>0</v>
          </cell>
          <cell r="FW509">
            <v>0</v>
          </cell>
          <cell r="GA509" t="str">
            <v/>
          </cell>
          <cell r="GC509" t="str">
            <v>Yes</v>
          </cell>
          <cell r="GD509">
            <v>0</v>
          </cell>
          <cell r="GE509">
            <v>0</v>
          </cell>
          <cell r="GF509">
            <v>0</v>
          </cell>
          <cell r="GG509" t="str">
            <v>0</v>
          </cell>
          <cell r="GH509" t="str">
            <v>0</v>
          </cell>
          <cell r="GI509" t="str">
            <v>Municipal Yard Supply</v>
          </cell>
          <cell r="GJ509" t="str">
            <v>Less than 75%</v>
          </cell>
          <cell r="GK509" t="str">
            <v>YES</v>
          </cell>
          <cell r="GL509">
            <v>5</v>
          </cell>
          <cell r="GM509">
            <v>22500</v>
          </cell>
          <cell r="GN509" t="str">
            <v>4 x 5kl 1 x 2.5kl</v>
          </cell>
          <cell r="GR509" t="str">
            <v>Reticulated for drinking purposes, Reticulated for vegetable garden, Reticulated for water borne sewerage system</v>
          </cell>
          <cell r="GS509" t="str">
            <v>Less than 25% needed</v>
          </cell>
          <cell r="GT509" t="str">
            <v/>
          </cell>
          <cell r="GU509">
            <v>12</v>
          </cell>
          <cell r="GV509">
            <v>6</v>
          </cell>
          <cell r="GW509">
            <v>6</v>
          </cell>
          <cell r="GX509">
            <v>0.33333333333333331</v>
          </cell>
          <cell r="GY509" t="str">
            <v>4</v>
          </cell>
          <cell r="GZ509">
            <v>5</v>
          </cell>
          <cell r="HA509">
            <v>4</v>
          </cell>
          <cell r="HB509">
            <v>0.8</v>
          </cell>
          <cell r="HC509">
            <v>0</v>
          </cell>
          <cell r="HD509">
            <v>1</v>
          </cell>
          <cell r="HE509" t="str">
            <v>0</v>
          </cell>
          <cell r="HF509">
            <v>0</v>
          </cell>
          <cell r="HG509" t="str">
            <v>0</v>
          </cell>
          <cell r="HH509">
            <v>0</v>
          </cell>
          <cell r="HI509">
            <v>0</v>
          </cell>
          <cell r="HJ509">
            <v>0</v>
          </cell>
          <cell r="HK509">
            <v>0</v>
          </cell>
          <cell r="HL509">
            <v>0</v>
          </cell>
          <cell r="HM509">
            <v>0</v>
          </cell>
          <cell r="HN509">
            <v>0</v>
          </cell>
          <cell r="HO509" t="str">
            <v>0</v>
          </cell>
          <cell r="HP509">
            <v>0</v>
          </cell>
          <cell r="HQ509" t="str">
            <v>0</v>
          </cell>
          <cell r="HR509">
            <v>2</v>
          </cell>
          <cell r="HS509">
            <v>2</v>
          </cell>
          <cell r="HT509">
            <v>5</v>
          </cell>
          <cell r="HU509">
            <v>3</v>
          </cell>
          <cell r="HW509">
            <v>0</v>
          </cell>
          <cell r="HX509">
            <v>1</v>
          </cell>
          <cell r="HY509" t="str">
            <v>1</v>
          </cell>
          <cell r="HZ509" t="str">
            <v>0</v>
          </cell>
          <cell r="IA509">
            <v>5</v>
          </cell>
          <cell r="IB509">
            <v>5</v>
          </cell>
          <cell r="IC509">
            <v>0</v>
          </cell>
          <cell r="ID509">
            <v>0</v>
          </cell>
          <cell r="IE509">
            <v>1</v>
          </cell>
          <cell r="IF509">
            <v>1</v>
          </cell>
          <cell r="IG509">
            <v>393203.40990000003</v>
          </cell>
          <cell r="IH509" t="str">
            <v>8584496,52</v>
          </cell>
          <cell r="II509" t="str">
            <v>1998</v>
          </cell>
          <cell r="IJ509">
            <v>1563201</v>
          </cell>
          <cell r="IK509">
            <v>9099566.3112000003</v>
          </cell>
          <cell r="IL509">
            <v>1372912.53</v>
          </cell>
          <cell r="IM509">
            <v>1837266.6634</v>
          </cell>
          <cell r="IN509" t="str">
            <v>393203,4099</v>
          </cell>
          <cell r="IP509">
            <v>-8706362.9013</v>
          </cell>
          <cell r="IQ509">
            <v>4.5803899026000003E-2</v>
          </cell>
          <cell r="IS509">
            <v>100</v>
          </cell>
          <cell r="IT509">
            <v>5</v>
          </cell>
          <cell r="IU509" t="str">
            <v>PREVENTATIVE MAINTENANCE</v>
          </cell>
        </row>
        <row r="510">
          <cell r="A510" t="str">
            <v>RIETFONTEIN GEKOMBINEERDE SKOOL</v>
          </cell>
          <cell r="B510" t="str">
            <v>GOVERNMENT SCHOOL</v>
          </cell>
          <cell r="C510" t="str">
            <v>NCPRP1806</v>
          </cell>
          <cell r="D510">
            <v>300041301</v>
          </cell>
          <cell r="E510" t="str">
            <v>RIETFONTEIN HOSTEL</v>
          </cell>
          <cell r="F510" t="str">
            <v>ZF MGCAWU</v>
          </cell>
          <cell r="G510" t="str">
            <v>DAWID KRUIPER</v>
          </cell>
          <cell r="H510" t="str">
            <v>RIETFONTEIN</v>
          </cell>
          <cell r="I510" t="str">
            <v>RIETFONTEIN</v>
          </cell>
          <cell r="J510" t="str">
            <v>SCHOOL, SCHOOL STREET, ROSEDALE, 8800</v>
          </cell>
          <cell r="K510" t="str">
            <v>-26.74211</v>
          </cell>
          <cell r="L510" t="str">
            <v>20,026869</v>
          </cell>
          <cell r="M510">
            <v>1</v>
          </cell>
          <cell r="N510" t="str">
            <v>NL REED</v>
          </cell>
          <cell r="O510" t="str">
            <v>1</v>
          </cell>
          <cell r="P510" t="str">
            <v>WILLIE JULIUS</v>
          </cell>
          <cell r="Q510" t="str">
            <v>0545310094</v>
          </cell>
          <cell r="R510" t="str">
            <v>0782863519</v>
          </cell>
          <cell r="S510" t="str">
            <v>RIETFONTEINCS@GMAIL.COM</v>
          </cell>
          <cell r="T510" t="str">
            <v>TBD</v>
          </cell>
          <cell r="U510" t="str">
            <v>URBAN</v>
          </cell>
          <cell r="V510" t="str">
            <v>1</v>
          </cell>
          <cell r="W510" t="str">
            <v>7,2206</v>
          </cell>
          <cell r="X510">
            <v>4.8</v>
          </cell>
          <cell r="Y510" t="str">
            <v>2,4206</v>
          </cell>
          <cell r="AA510" t="str">
            <v>PERMANENT</v>
          </cell>
          <cell r="AB510" t="str">
            <v/>
          </cell>
          <cell r="AC510" t="str">
            <v/>
          </cell>
          <cell r="AD510" t="str">
            <v>PROVINCIAL</v>
          </cell>
          <cell r="AE510" t="str">
            <v>NO</v>
          </cell>
          <cell r="AF510" t="str">
            <v/>
          </cell>
          <cell r="AG510" t="str">
            <v>OPERATIONAL (LEARNERS AT THE SCHOOL)</v>
          </cell>
          <cell r="AH510" t="str">
            <v>PUBLIC</v>
          </cell>
          <cell r="AI510" t="str">
            <v>PUBLIC ORDINARY SCHOOL</v>
          </cell>
          <cell r="AJ510" t="str">
            <v>COMBINED</v>
          </cell>
          <cell r="AK510">
            <v>966</v>
          </cell>
          <cell r="AL510" t="str">
            <v>LARGE COMBINED</v>
          </cell>
          <cell r="AM510" t="str">
            <v xml:space="preserve">LEVEL 2 COMBINEDSCHOOL </v>
          </cell>
          <cell r="AN510" t="str">
            <v>GRADE R</v>
          </cell>
          <cell r="AO510" t="str">
            <v>GRADE 12</v>
          </cell>
          <cell r="AP510" t="str">
            <v>987</v>
          </cell>
          <cell r="AQ510">
            <v>1049</v>
          </cell>
          <cell r="AR510">
            <v>977</v>
          </cell>
          <cell r="AS510">
            <v>998</v>
          </cell>
          <cell r="AT510">
            <v>1010</v>
          </cell>
          <cell r="AU510">
            <v>967</v>
          </cell>
          <cell r="AV510">
            <v>954</v>
          </cell>
          <cell r="AW510">
            <v>963</v>
          </cell>
          <cell r="AX510">
            <v>917</v>
          </cell>
          <cell r="AY510">
            <v>960</v>
          </cell>
          <cell r="AZ510">
            <v>970</v>
          </cell>
          <cell r="BA510">
            <v>936</v>
          </cell>
          <cell r="BB510">
            <v>920</v>
          </cell>
          <cell r="BC510">
            <v>966</v>
          </cell>
          <cell r="BE510">
            <v>0</v>
          </cell>
          <cell r="BK510" t="str">
            <v>C3</v>
          </cell>
          <cell r="BL510" t="str">
            <v>C3</v>
          </cell>
          <cell r="BM510" t="str">
            <v>C3</v>
          </cell>
          <cell r="CW510" t="str">
            <v>Flush toilet (municipal)</v>
          </cell>
          <cell r="DO510" t="str">
            <v>1142,97</v>
          </cell>
          <cell r="DP510" t="str">
            <v xml:space="preserve"> </v>
          </cell>
          <cell r="EM510" t="str">
            <v/>
          </cell>
          <cell r="EN510" t="str">
            <v>200</v>
          </cell>
          <cell r="EO510" t="str">
            <v>150</v>
          </cell>
          <cell r="EP510" t="str">
            <v>50</v>
          </cell>
          <cell r="EQ510" t="str">
            <v/>
          </cell>
          <cell r="FI510" t="str">
            <v>NEED DOUBLE ECD NO ECD</v>
          </cell>
          <cell r="FP510">
            <v>0</v>
          </cell>
          <cell r="FR510">
            <v>0</v>
          </cell>
          <cell r="FT510">
            <v>0</v>
          </cell>
          <cell r="FV510">
            <v>0</v>
          </cell>
          <cell r="FW510">
            <v>0</v>
          </cell>
          <cell r="GC510" t="str">
            <v>Yes</v>
          </cell>
          <cell r="GD510">
            <v>0</v>
          </cell>
          <cell r="GE510">
            <v>0</v>
          </cell>
          <cell r="GF510">
            <v>0</v>
          </cell>
          <cell r="GG510" t="str">
            <v>0</v>
          </cell>
          <cell r="GH510" t="str">
            <v>0</v>
          </cell>
          <cell r="GI510" t="str">
            <v>Borehole/Well on site, Mobile Tankers , Municipal/Communal, Municipal Yard Supply</v>
          </cell>
          <cell r="GJ510" t="str">
            <v>Less than 75%</v>
          </cell>
          <cell r="GK510" t="str">
            <v>YES</v>
          </cell>
          <cell r="GL510">
            <v>0</v>
          </cell>
          <cell r="GR510" t="str">
            <v>Reticulated for drinking purposes, Reticulated for vegetable garden, Reticulated for water borne sewerage system, Reticulated for watering of sport fields and gardens</v>
          </cell>
          <cell r="GS510" t="str">
            <v>Less than 25% needed</v>
          </cell>
          <cell r="GT510" t="str">
            <v/>
          </cell>
          <cell r="GU510">
            <v>66</v>
          </cell>
          <cell r="GV510">
            <v>24</v>
          </cell>
          <cell r="GW510">
            <v>42</v>
          </cell>
          <cell r="GX510">
            <v>0</v>
          </cell>
          <cell r="GY510" t="str">
            <v>8</v>
          </cell>
          <cell r="GZ510">
            <v>13</v>
          </cell>
          <cell r="HA510">
            <v>7</v>
          </cell>
          <cell r="HB510">
            <v>0.53846153846153844</v>
          </cell>
          <cell r="HC510">
            <v>0</v>
          </cell>
          <cell r="HD510">
            <v>1</v>
          </cell>
          <cell r="HE510" t="str">
            <v>0</v>
          </cell>
          <cell r="HF510">
            <v>0</v>
          </cell>
          <cell r="HG510" t="str">
            <v>2</v>
          </cell>
          <cell r="HH510">
            <v>1</v>
          </cell>
          <cell r="HI510">
            <v>0</v>
          </cell>
          <cell r="HJ510">
            <v>2</v>
          </cell>
          <cell r="HK510">
            <v>3</v>
          </cell>
          <cell r="HL510">
            <v>1</v>
          </cell>
          <cell r="HM510">
            <v>0</v>
          </cell>
          <cell r="HN510">
            <v>0</v>
          </cell>
          <cell r="HO510" t="str">
            <v>0</v>
          </cell>
          <cell r="HP510">
            <v>1</v>
          </cell>
          <cell r="HQ510" t="str">
            <v>1</v>
          </cell>
          <cell r="HR510">
            <v>18</v>
          </cell>
          <cell r="HS510">
            <v>16</v>
          </cell>
          <cell r="HT510">
            <v>14</v>
          </cell>
          <cell r="HU510">
            <v>3</v>
          </cell>
          <cell r="HW510">
            <v>1</v>
          </cell>
          <cell r="HX510">
            <v>1</v>
          </cell>
          <cell r="HY510" t="str">
            <v>0</v>
          </cell>
          <cell r="HZ510" t="str">
            <v>25</v>
          </cell>
          <cell r="IA510">
            <v>41</v>
          </cell>
          <cell r="IB510">
            <v>16</v>
          </cell>
          <cell r="IC510">
            <v>2</v>
          </cell>
          <cell r="ID510">
            <v>2</v>
          </cell>
          <cell r="IE510">
            <v>1</v>
          </cell>
          <cell r="IF510">
            <v>0</v>
          </cell>
          <cell r="IG510">
            <v>1790369.46</v>
          </cell>
          <cell r="IH510" t="str">
            <v>101372437,89</v>
          </cell>
          <cell r="II510" t="str">
            <v>1986</v>
          </cell>
          <cell r="IJ510">
            <v>5149469.1599000003</v>
          </cell>
          <cell r="IK510">
            <v>55017821.798199996</v>
          </cell>
          <cell r="IL510">
            <v>6465367.0527999997</v>
          </cell>
          <cell r="IM510">
            <v>8652119.5585999992</v>
          </cell>
          <cell r="IN510" t="str">
            <v>1506891,65</v>
          </cell>
          <cell r="IP510">
            <v>-53510930.148199998</v>
          </cell>
          <cell r="IQ510">
            <v>2.9032504301999999E-2</v>
          </cell>
          <cell r="IS510">
            <v>100</v>
          </cell>
          <cell r="IT510">
            <v>5</v>
          </cell>
          <cell r="IU510" t="str">
            <v>PREVENTATIVE MAINTENANCE</v>
          </cell>
        </row>
        <row r="511">
          <cell r="A511" t="str">
            <v>RIETRIVIER PRIMARY SCHOOL</v>
          </cell>
          <cell r="B511" t="str">
            <v>GOVERNMENT SCHOOL</v>
          </cell>
          <cell r="C511" t="str">
            <v>NCPRP0426, 0558, 2106</v>
          </cell>
          <cell r="D511">
            <v>300014208</v>
          </cell>
          <cell r="E511" t="str">
            <v/>
          </cell>
          <cell r="F511" t="str">
            <v>FRANCES BAARD</v>
          </cell>
          <cell r="G511" t="str">
            <v>SOL PLAATJE</v>
          </cell>
          <cell r="H511" t="str">
            <v>RITCHIE</v>
          </cell>
          <cell r="I511" t="str">
            <v>RIETVALE</v>
          </cell>
          <cell r="J511" t="str">
            <v>1, RIETVALE, RITCHIE, 8701</v>
          </cell>
          <cell r="K511" t="str">
            <v>-29.03801</v>
          </cell>
          <cell r="L511" t="str">
            <v>24.58787</v>
          </cell>
          <cell r="M511">
            <v>1</v>
          </cell>
          <cell r="N511" t="str">
            <v>B JAMMER</v>
          </cell>
          <cell r="O511" t="str">
            <v>1</v>
          </cell>
          <cell r="P511" t="str">
            <v>IRENE FARLAND</v>
          </cell>
          <cell r="Q511" t="str">
            <v>0535801333</v>
          </cell>
          <cell r="R511" t="str">
            <v>0823784800</v>
          </cell>
          <cell r="S511" t="str">
            <v>RIETRIVIERPRIMARY@GMAIL.COM</v>
          </cell>
          <cell r="T511" t="str">
            <v>YES</v>
          </cell>
          <cell r="U511" t="str">
            <v>URBAN</v>
          </cell>
          <cell r="V511" t="str">
            <v>439</v>
          </cell>
          <cell r="W511" t="str">
            <v>1,8815</v>
          </cell>
          <cell r="X511">
            <v>2.8</v>
          </cell>
          <cell r="Y511" t="str">
            <v>-0,9185</v>
          </cell>
          <cell r="AA511" t="str">
            <v>PERMANENT</v>
          </cell>
          <cell r="AB511" t="str">
            <v/>
          </cell>
          <cell r="AD511" t="str">
            <v>PROVINCIAL</v>
          </cell>
          <cell r="AE511" t="str">
            <v/>
          </cell>
          <cell r="AF511" t="str">
            <v/>
          </cell>
          <cell r="AG511" t="str">
            <v>OPERATIONAL (LEARNERS AT THE SCHOOL)</v>
          </cell>
          <cell r="AH511" t="str">
            <v>PUBLIC</v>
          </cell>
          <cell r="AI511" t="str">
            <v>PUBLIC ORDINARY SCHOOL</v>
          </cell>
          <cell r="AJ511" t="str">
            <v xml:space="preserve">PRIMARY </v>
          </cell>
          <cell r="AK511">
            <v>1451</v>
          </cell>
          <cell r="AL511" t="str">
            <v xml:space="preserve">MEGA PRIMARY </v>
          </cell>
          <cell r="AM511" t="str">
            <v xml:space="preserve">LEVEL 5 PRIMARY SCHOOL </v>
          </cell>
          <cell r="AN511" t="str">
            <v>GRADE R</v>
          </cell>
          <cell r="AO511" t="str">
            <v>GRADE 7</v>
          </cell>
          <cell r="AP511" t="str">
            <v>1288</v>
          </cell>
          <cell r="AQ511">
            <v>1434</v>
          </cell>
          <cell r="AR511">
            <v>1260</v>
          </cell>
          <cell r="AS511">
            <v>1242</v>
          </cell>
          <cell r="AT511">
            <v>1222</v>
          </cell>
          <cell r="AU511">
            <v>1226</v>
          </cell>
          <cell r="AV511">
            <v>1297</v>
          </cell>
          <cell r="AW511">
            <v>1345</v>
          </cell>
          <cell r="AX511">
            <v>1546</v>
          </cell>
          <cell r="AY511">
            <v>1360</v>
          </cell>
          <cell r="AZ511">
            <v>1375</v>
          </cell>
          <cell r="BA511">
            <v>1307</v>
          </cell>
          <cell r="BB511">
            <v>1418</v>
          </cell>
          <cell r="BC511">
            <v>1451</v>
          </cell>
          <cell r="BE511">
            <v>0</v>
          </cell>
          <cell r="BK511" t="str">
            <v>C3</v>
          </cell>
          <cell r="BL511" t="str">
            <v>C3</v>
          </cell>
          <cell r="BM511" t="str">
            <v>C3</v>
          </cell>
          <cell r="CW511" t="str">
            <v>Flush toilet (municipal)</v>
          </cell>
          <cell r="DO511" t="str">
            <v>572,08</v>
          </cell>
          <cell r="DP511" t="str">
            <v xml:space="preserve"> </v>
          </cell>
          <cell r="EH511">
            <v>11</v>
          </cell>
          <cell r="EM511" t="str">
            <v>YES</v>
          </cell>
          <cell r="EN511" t="str">
            <v/>
          </cell>
          <cell r="EO511" t="str">
            <v/>
          </cell>
          <cell r="EP511" t="str">
            <v/>
          </cell>
          <cell r="EQ511" t="str">
            <v/>
          </cell>
          <cell r="FG511" t="str">
            <v>INAPPROPRIATE STRUCTURES</v>
          </cell>
          <cell r="FH511" t="str">
            <v>75% REPLACEMENT - FIBRE CEMENT</v>
          </cell>
          <cell r="FI511" t="str">
            <v>WORST SCHOOLS LIST</v>
          </cell>
          <cell r="FJ511" t="str">
            <v>PRIORITISE</v>
          </cell>
          <cell r="FL511">
            <v>13</v>
          </cell>
          <cell r="FM511" t="str">
            <v>KRMS</v>
          </cell>
          <cell r="FN511" t="str">
            <v>REPLACEMENT</v>
          </cell>
          <cell r="FO511" t="str">
            <v>REPLACEMENT SCHOOL</v>
          </cell>
          <cell r="FP511">
            <v>151542265.06580001</v>
          </cell>
          <cell r="FR511">
            <v>151542265.06580001</v>
          </cell>
          <cell r="FT511">
            <v>151542265.06580001</v>
          </cell>
          <cell r="FV511">
            <v>151542265.06580001</v>
          </cell>
          <cell r="FW511">
            <v>606169060.26320004</v>
          </cell>
          <cell r="GA511" t="str">
            <v>BUSY WITH PLANNING OF A REPLACEMENT SCHOOL</v>
          </cell>
          <cell r="GB511">
            <v>76810047.532499999</v>
          </cell>
          <cell r="GC511" t="str">
            <v>Yes</v>
          </cell>
          <cell r="GD511">
            <v>0</v>
          </cell>
          <cell r="GE511">
            <v>0</v>
          </cell>
          <cell r="GF511">
            <v>0</v>
          </cell>
          <cell r="GG511" t="str">
            <v>0</v>
          </cell>
          <cell r="GH511" t="str">
            <v>0</v>
          </cell>
          <cell r="GI511" t="str">
            <v>Borehole/Well on site, Municipal Yard Supply</v>
          </cell>
          <cell r="GJ511" t="str">
            <v>Always available</v>
          </cell>
          <cell r="GK511" t="str">
            <v>YES</v>
          </cell>
          <cell r="GL511">
            <v>1</v>
          </cell>
          <cell r="GM511">
            <v>5000</v>
          </cell>
          <cell r="GN511" t="str">
            <v>1 x 5kl</v>
          </cell>
          <cell r="GR511" t="str">
            <v>Reticulated for drinking purposes, Reticulated for vegetable garden, Reticulated for water borne sewerage system, Reticulated for watering of sport fields and gardens</v>
          </cell>
          <cell r="GS511" t="str">
            <v>Not needed</v>
          </cell>
          <cell r="GT511" t="str">
            <v/>
          </cell>
          <cell r="GU511">
            <v>33</v>
          </cell>
          <cell r="GV511">
            <v>36.274999999999999</v>
          </cell>
          <cell r="GW511">
            <v>-3.2749999999999986</v>
          </cell>
          <cell r="GX511">
            <v>0</v>
          </cell>
          <cell r="GY511" t="str">
            <v>16</v>
          </cell>
          <cell r="GZ511">
            <v>0</v>
          </cell>
          <cell r="HA511">
            <v>0</v>
          </cell>
          <cell r="HB511">
            <v>0</v>
          </cell>
          <cell r="HC511">
            <v>0</v>
          </cell>
          <cell r="HD511">
            <v>1</v>
          </cell>
          <cell r="HE511" t="str">
            <v>0</v>
          </cell>
          <cell r="HF511">
            <v>0</v>
          </cell>
          <cell r="HG511" t="str">
            <v>0</v>
          </cell>
          <cell r="HH511">
            <v>1</v>
          </cell>
          <cell r="HI511">
            <v>1</v>
          </cell>
          <cell r="HJ511">
            <v>1</v>
          </cell>
          <cell r="HK511">
            <v>1</v>
          </cell>
          <cell r="HL511">
            <v>1</v>
          </cell>
          <cell r="HM511">
            <v>0</v>
          </cell>
          <cell r="HN511">
            <v>1</v>
          </cell>
          <cell r="HO511" t="str">
            <v>1</v>
          </cell>
          <cell r="HP511">
            <v>1</v>
          </cell>
          <cell r="HQ511" t="str">
            <v>0</v>
          </cell>
          <cell r="HR511">
            <v>15</v>
          </cell>
          <cell r="HS511">
            <v>15</v>
          </cell>
          <cell r="HT511">
            <v>14</v>
          </cell>
          <cell r="HU511">
            <v>5</v>
          </cell>
          <cell r="HW511">
            <v>0</v>
          </cell>
          <cell r="HX511">
            <v>1</v>
          </cell>
          <cell r="HY511" t="str">
            <v>1</v>
          </cell>
          <cell r="HZ511" t="str">
            <v>24</v>
          </cell>
          <cell r="IA511">
            <v>41</v>
          </cell>
          <cell r="IB511">
            <v>17</v>
          </cell>
          <cell r="IC511">
            <v>2</v>
          </cell>
          <cell r="ID511">
            <v>2</v>
          </cell>
          <cell r="IE511">
            <v>1</v>
          </cell>
          <cell r="IF511">
            <v>0</v>
          </cell>
          <cell r="IG511">
            <v>2309848.92</v>
          </cell>
          <cell r="IH511" t="str">
            <v>55914878,84</v>
          </cell>
          <cell r="II511" t="str">
            <v>1966</v>
          </cell>
          <cell r="IJ511">
            <v>3009551.7119999998</v>
          </cell>
          <cell r="IK511">
            <v>59269771.5704</v>
          </cell>
          <cell r="IL511">
            <v>6483568.2580000004</v>
          </cell>
          <cell r="IM511">
            <v>8676476.8769000005</v>
          </cell>
          <cell r="IN511" t="str">
            <v>2309848,92</v>
          </cell>
          <cell r="IP511">
            <v>-56959922.650399998</v>
          </cell>
          <cell r="IQ511">
            <v>4.1310094259999999E-2</v>
          </cell>
          <cell r="IS511">
            <v>100</v>
          </cell>
          <cell r="IT511">
            <v>5</v>
          </cell>
          <cell r="IU511" t="str">
            <v>FEASIBILITY STUDY</v>
          </cell>
        </row>
        <row r="512">
          <cell r="A512" t="str">
            <v>RIETVALE HIGH SCHOOL</v>
          </cell>
          <cell r="B512" t="str">
            <v>GOVERNMENT SCHOOL</v>
          </cell>
          <cell r="C512" t="str">
            <v>NCPRP1206</v>
          </cell>
          <cell r="D512">
            <v>300014303</v>
          </cell>
          <cell r="E512" t="str">
            <v/>
          </cell>
          <cell r="F512" t="str">
            <v>FRANCES BAARD</v>
          </cell>
          <cell r="G512" t="str">
            <v>SOL PLAATJE</v>
          </cell>
          <cell r="H512" t="str">
            <v>RITCHIE</v>
          </cell>
          <cell r="I512" t="str">
            <v>RIETVALE RITCHIE</v>
          </cell>
          <cell r="J512" t="str">
            <v>VAN RIEBEECK STREET, RITCHIE</v>
          </cell>
          <cell r="K512" t="str">
            <v>-29.03569</v>
          </cell>
          <cell r="L512" t="str">
            <v>24.58589</v>
          </cell>
          <cell r="M512">
            <v>1</v>
          </cell>
          <cell r="N512" t="str">
            <v>B JAMMER</v>
          </cell>
          <cell r="O512" t="str">
            <v>1</v>
          </cell>
          <cell r="P512" t="str">
            <v>LEON OSWALD MARCUS SCHOEMAN</v>
          </cell>
          <cell r="Q512" t="str">
            <v>0538712141</v>
          </cell>
          <cell r="R512" t="str">
            <v>0835728073</v>
          </cell>
          <cell r="S512" t="str">
            <v>RIETVALEFB@VODAMAIL.CO.ZA</v>
          </cell>
          <cell r="T512" t="str">
            <v>NO</v>
          </cell>
          <cell r="U512" t="str">
            <v>URBAN</v>
          </cell>
          <cell r="V512" t="str">
            <v>374</v>
          </cell>
          <cell r="W512" t="str">
            <v>16,126</v>
          </cell>
          <cell r="X512">
            <v>4.8</v>
          </cell>
          <cell r="Y512" t="str">
            <v>11,326</v>
          </cell>
          <cell r="Z512">
            <v>0</v>
          </cell>
          <cell r="AA512" t="str">
            <v>PERMANENT</v>
          </cell>
          <cell r="AB512" t="str">
            <v/>
          </cell>
          <cell r="AC512" t="str">
            <v/>
          </cell>
          <cell r="AD512" t="str">
            <v>PROVINCIAL</v>
          </cell>
          <cell r="AE512" t="str">
            <v>NO</v>
          </cell>
          <cell r="AF512" t="str">
            <v/>
          </cell>
          <cell r="AG512" t="str">
            <v>OPERATIONAL (LEARNERS AT THE SCHOOL)</v>
          </cell>
          <cell r="AH512" t="str">
            <v>PUBLIC</v>
          </cell>
          <cell r="AI512" t="str">
            <v>PUBLIC ORDINARY SCHOOL</v>
          </cell>
          <cell r="AJ512" t="str">
            <v xml:space="preserve">SECONDARY </v>
          </cell>
          <cell r="AK512">
            <v>1262</v>
          </cell>
          <cell r="AL512" t="str">
            <v xml:space="preserve">MEGA SECONDARY </v>
          </cell>
          <cell r="AM512" t="str">
            <v xml:space="preserve">LEVEL 7 SECONDARY SCHOOL </v>
          </cell>
          <cell r="AN512" t="str">
            <v>GRADE 8</v>
          </cell>
          <cell r="AO512" t="str">
            <v>GRADE 12</v>
          </cell>
          <cell r="AP512" t="str">
            <v>1152</v>
          </cell>
          <cell r="AQ512">
            <v>635</v>
          </cell>
          <cell r="AR512">
            <v>1050</v>
          </cell>
          <cell r="AS512">
            <v>1081</v>
          </cell>
          <cell r="AT512">
            <v>1124</v>
          </cell>
          <cell r="AU512">
            <v>1141</v>
          </cell>
          <cell r="AV512">
            <v>1175</v>
          </cell>
          <cell r="AW512">
            <v>1247</v>
          </cell>
          <cell r="AX512">
            <v>1117</v>
          </cell>
          <cell r="AY512">
            <v>1173</v>
          </cell>
          <cell r="AZ512">
            <v>1159</v>
          </cell>
          <cell r="BA512">
            <v>1200</v>
          </cell>
          <cell r="BB512">
            <v>1228</v>
          </cell>
          <cell r="BC512">
            <v>1262</v>
          </cell>
          <cell r="BE512">
            <v>0</v>
          </cell>
          <cell r="BK512" t="str">
            <v>C4</v>
          </cell>
          <cell r="BL512" t="str">
            <v>C4</v>
          </cell>
          <cell r="BM512" t="str">
            <v>C4</v>
          </cell>
          <cell r="CW512" t="str">
            <v>Flush toilet (municipal)</v>
          </cell>
          <cell r="DO512" t="str">
            <v>701,64</v>
          </cell>
          <cell r="DP512" t="str">
            <v>STEEL PALISADE</v>
          </cell>
          <cell r="EH512">
            <v>3</v>
          </cell>
          <cell r="EM512" t="str">
            <v>YES</v>
          </cell>
          <cell r="EN512" t="str">
            <v/>
          </cell>
          <cell r="EO512" t="str">
            <v/>
          </cell>
          <cell r="EP512" t="str">
            <v/>
          </cell>
          <cell r="EQ512" t="str">
            <v/>
          </cell>
          <cell r="FH512" t="str">
            <v/>
          </cell>
          <cell r="FI512" t="str">
            <v/>
          </cell>
          <cell r="FP512">
            <v>0</v>
          </cell>
          <cell r="FR512">
            <v>0</v>
          </cell>
          <cell r="FT512">
            <v>0</v>
          </cell>
          <cell r="FV512">
            <v>0</v>
          </cell>
          <cell r="FW512">
            <v>0</v>
          </cell>
          <cell r="GA512" t="str">
            <v/>
          </cell>
          <cell r="GC512" t="str">
            <v>Yes</v>
          </cell>
          <cell r="GD512">
            <v>0</v>
          </cell>
          <cell r="GE512">
            <v>0</v>
          </cell>
          <cell r="GF512">
            <v>0</v>
          </cell>
          <cell r="GG512" t="str">
            <v>0</v>
          </cell>
          <cell r="GH512" t="str">
            <v>0</v>
          </cell>
          <cell r="GI512" t="str">
            <v>Municipal/Communal</v>
          </cell>
          <cell r="GJ512" t="str">
            <v>Always available</v>
          </cell>
          <cell r="GK512" t="str">
            <v>NO</v>
          </cell>
          <cell r="GL512">
            <v>0</v>
          </cell>
          <cell r="GR512" t="str">
            <v>Reticulated for drinking purposes, Reticulated for vegetable garden</v>
          </cell>
          <cell r="GS512" t="str">
            <v>Not needed</v>
          </cell>
          <cell r="GT512" t="str">
            <v/>
          </cell>
          <cell r="GU512">
            <v>38</v>
          </cell>
          <cell r="GV512">
            <v>31.55</v>
          </cell>
          <cell r="GW512">
            <v>6.4499999999999993</v>
          </cell>
          <cell r="GX512">
            <v>0</v>
          </cell>
          <cell r="GY512" t="str">
            <v>5</v>
          </cell>
          <cell r="GZ512">
            <v>0</v>
          </cell>
          <cell r="HA512">
            <v>0</v>
          </cell>
          <cell r="HB512">
            <v>0</v>
          </cell>
          <cell r="HC512">
            <v>0</v>
          </cell>
          <cell r="HD512">
            <v>1</v>
          </cell>
          <cell r="HE512" t="str">
            <v>0</v>
          </cell>
          <cell r="HF512">
            <v>1</v>
          </cell>
          <cell r="HG512" t="str">
            <v>1</v>
          </cell>
          <cell r="HH512">
            <v>1</v>
          </cell>
          <cell r="HI512">
            <v>0</v>
          </cell>
          <cell r="HJ512">
            <v>4</v>
          </cell>
          <cell r="HK512">
            <v>4</v>
          </cell>
          <cell r="HL512">
            <v>1</v>
          </cell>
          <cell r="HM512">
            <v>0</v>
          </cell>
          <cell r="HN512">
            <v>0</v>
          </cell>
          <cell r="HO512" t="str">
            <v>0</v>
          </cell>
          <cell r="HP512">
            <v>1</v>
          </cell>
          <cell r="HQ512" t="str">
            <v>1</v>
          </cell>
          <cell r="HR512">
            <v>19</v>
          </cell>
          <cell r="HS512">
            <v>19</v>
          </cell>
          <cell r="HT512">
            <v>17</v>
          </cell>
          <cell r="HU512">
            <v>7</v>
          </cell>
          <cell r="HW512">
            <v>0</v>
          </cell>
          <cell r="HX512">
            <v>1</v>
          </cell>
          <cell r="HY512" t="str">
            <v>1</v>
          </cell>
          <cell r="HZ512" t="str">
            <v>0</v>
          </cell>
          <cell r="IA512">
            <v>43</v>
          </cell>
          <cell r="IB512">
            <v>43</v>
          </cell>
          <cell r="IC512">
            <v>0</v>
          </cell>
          <cell r="ID512">
            <v>0</v>
          </cell>
          <cell r="IE512">
            <v>1</v>
          </cell>
          <cell r="IF512">
            <v>1</v>
          </cell>
          <cell r="IG512">
            <v>1362968.76</v>
          </cell>
          <cell r="IH512" t="str">
            <v>51648425,58</v>
          </cell>
          <cell r="II512" t="str">
            <v>1973</v>
          </cell>
          <cell r="IJ512">
            <v>21053310.452</v>
          </cell>
          <cell r="IK512">
            <v>54747331.114799999</v>
          </cell>
          <cell r="IL512">
            <v>3245009.6398999998</v>
          </cell>
          <cell r="IM512">
            <v>4342554.8996000001</v>
          </cell>
          <cell r="IN512" t="str">
            <v>1362968,76</v>
          </cell>
          <cell r="IP512">
            <v>-53384362.354800001</v>
          </cell>
          <cell r="IQ512">
            <v>2.6389357450000001E-2</v>
          </cell>
          <cell r="IS512">
            <v>100</v>
          </cell>
          <cell r="IT512">
            <v>5</v>
          </cell>
          <cell r="IU512" t="str">
            <v>FEASIBILITY STUDY</v>
          </cell>
        </row>
        <row r="513">
          <cell r="A513" t="str">
            <v>ROBANYANE TOTO II PRIMARY SCHOOL</v>
          </cell>
          <cell r="B513" t="str">
            <v>GOVERNMENT SCHOOL</v>
          </cell>
          <cell r="C513" t="str">
            <v>NCPRP0239</v>
          </cell>
          <cell r="D513">
            <v>300101851</v>
          </cell>
          <cell r="E513" t="str">
            <v/>
          </cell>
          <cell r="F513" t="str">
            <v>JOHN TAOLO GAETSEWE</v>
          </cell>
          <cell r="G513" t="str">
            <v>GA-SEGONYANA</v>
          </cell>
          <cell r="H513" t="str">
            <v>KURUMAN</v>
          </cell>
          <cell r="I513" t="str">
            <v>BATLHAROS</v>
          </cell>
          <cell r="J513" t="str">
            <v>FARM NO 219, BATLHAROS, 8476</v>
          </cell>
          <cell r="K513" t="str">
            <v>-27.311867</v>
          </cell>
          <cell r="L513" t="str">
            <v>23.341683</v>
          </cell>
          <cell r="M513">
            <v>3</v>
          </cell>
          <cell r="N513" t="str">
            <v>GJ BUYS</v>
          </cell>
          <cell r="O513" t="str">
            <v>3</v>
          </cell>
          <cell r="P513" t="str">
            <v>THATAYAONE BAAKWALANYA</v>
          </cell>
          <cell r="Q513" t="str">
            <v>0739230719</v>
          </cell>
          <cell r="R513" t="str">
            <v>0733640974</v>
          </cell>
          <cell r="S513" t="str">
            <v>ROBANYANETOTO2@YAHOO.COM</v>
          </cell>
          <cell r="T513" t="str">
            <v>NO</v>
          </cell>
          <cell r="U513" t="str">
            <v>RURAL</v>
          </cell>
          <cell r="V513" t="str">
            <v>PTN 16</v>
          </cell>
          <cell r="W513" t="str">
            <v>5,9994</v>
          </cell>
          <cell r="X513">
            <v>2.8</v>
          </cell>
          <cell r="Y513" t="str">
            <v>3,1994</v>
          </cell>
          <cell r="Z513">
            <v>1954</v>
          </cell>
          <cell r="AA513" t="str">
            <v>PERMANENT</v>
          </cell>
          <cell r="AB513" t="str">
            <v/>
          </cell>
          <cell r="AC513" t="str">
            <v/>
          </cell>
          <cell r="AD513" t="str">
            <v>PROVINCIAL</v>
          </cell>
          <cell r="AE513" t="str">
            <v/>
          </cell>
          <cell r="AF513" t="str">
            <v/>
          </cell>
          <cell r="AG513" t="str">
            <v>OPERATIONAL (LEARNERS AT THE SCHOOL)</v>
          </cell>
          <cell r="AH513" t="str">
            <v>PUBLIC</v>
          </cell>
          <cell r="AI513" t="str">
            <v>PUBLIC ORDINARY SCHOOL</v>
          </cell>
          <cell r="AJ513" t="str">
            <v xml:space="preserve">PRIMARY </v>
          </cell>
          <cell r="AK513">
            <v>757</v>
          </cell>
          <cell r="AL513" t="str">
            <v xml:space="preserve">LARGE PRIMARY </v>
          </cell>
          <cell r="AM513" t="str">
            <v xml:space="preserve">LEVEL 3 PRIMARY SCHOOL </v>
          </cell>
          <cell r="AN513" t="str">
            <v>GRADE R</v>
          </cell>
          <cell r="AO513" t="str">
            <v>GRADE 7</v>
          </cell>
          <cell r="AP513" t="str">
            <v>611</v>
          </cell>
          <cell r="AQ513">
            <v>633</v>
          </cell>
          <cell r="AR513">
            <v>662</v>
          </cell>
          <cell r="AS513">
            <v>688</v>
          </cell>
          <cell r="AT513">
            <v>679</v>
          </cell>
          <cell r="AU513">
            <v>641</v>
          </cell>
          <cell r="AV513">
            <v>650</v>
          </cell>
          <cell r="AW513">
            <v>671</v>
          </cell>
          <cell r="AX513">
            <v>812</v>
          </cell>
          <cell r="AY513">
            <v>683</v>
          </cell>
          <cell r="AZ513">
            <v>728</v>
          </cell>
          <cell r="BA513">
            <v>726</v>
          </cell>
          <cell r="BB513">
            <v>737</v>
          </cell>
          <cell r="BC513">
            <v>757</v>
          </cell>
          <cell r="BE513">
            <v>0</v>
          </cell>
          <cell r="BK513" t="str">
            <v>C4</v>
          </cell>
          <cell r="BL513" t="str">
            <v>C3</v>
          </cell>
          <cell r="BM513" t="str">
            <v>C3</v>
          </cell>
          <cell r="CW513" t="str">
            <v>Enviro Loo, Flush toilet (municipal)</v>
          </cell>
          <cell r="DO513" t="str">
            <v>684,81</v>
          </cell>
          <cell r="DP513" t="str">
            <v>WELDED MESH</v>
          </cell>
          <cell r="EM513" t="str">
            <v>YES</v>
          </cell>
          <cell r="EN513" t="str">
            <v/>
          </cell>
          <cell r="EO513" t="str">
            <v/>
          </cell>
          <cell r="EP513" t="str">
            <v/>
          </cell>
          <cell r="EQ513" t="str">
            <v/>
          </cell>
          <cell r="FH513" t="str">
            <v/>
          </cell>
          <cell r="FI513" t="str">
            <v>NEED 1 ECD NO ECD</v>
          </cell>
          <cell r="FP513">
            <v>2660480.5167999999</v>
          </cell>
          <cell r="FR513">
            <v>2660480.5167999999</v>
          </cell>
          <cell r="FT513">
            <v>2660480.5167999999</v>
          </cell>
          <cell r="FV513">
            <v>2660480.5167999999</v>
          </cell>
          <cell r="FW513">
            <v>10641922.067199999</v>
          </cell>
          <cell r="GA513" t="str">
            <v/>
          </cell>
          <cell r="GC513" t="str">
            <v>Yes</v>
          </cell>
          <cell r="GD513">
            <v>0</v>
          </cell>
          <cell r="GE513">
            <v>0</v>
          </cell>
          <cell r="GF513">
            <v>0</v>
          </cell>
          <cell r="GG513" t="str">
            <v>1</v>
          </cell>
          <cell r="GH513" t="str">
            <v>0</v>
          </cell>
          <cell r="GI513" t="str">
            <v>Borehole/Well on site, Municipal/Communal</v>
          </cell>
          <cell r="GJ513" t="str">
            <v>Less than 50%</v>
          </cell>
          <cell r="GK513" t="str">
            <v>YES</v>
          </cell>
          <cell r="GL513">
            <v>4</v>
          </cell>
          <cell r="GM513">
            <v>25000</v>
          </cell>
          <cell r="GN513" t="str">
            <v>1 x 10kl, 3 x 5kl</v>
          </cell>
          <cell r="GR513" t="str">
            <v>Reticulated for drinking purposes, Reticulated for vegetable garden, Reticulated for water borne sewerage system</v>
          </cell>
          <cell r="GS513" t="str">
            <v>Less than 75% needed</v>
          </cell>
          <cell r="GT513" t="str">
            <v/>
          </cell>
          <cell r="GU513">
            <v>6</v>
          </cell>
          <cell r="GV513">
            <v>20</v>
          </cell>
          <cell r="GW513">
            <v>-14</v>
          </cell>
          <cell r="GX513">
            <v>0.7</v>
          </cell>
          <cell r="GY513" t="str">
            <v>25</v>
          </cell>
          <cell r="GZ513">
            <v>13</v>
          </cell>
          <cell r="HA513">
            <v>5</v>
          </cell>
          <cell r="HB513">
            <v>0.38461538461538464</v>
          </cell>
          <cell r="HC513">
            <v>0</v>
          </cell>
          <cell r="HD513">
            <v>1</v>
          </cell>
          <cell r="HE513" t="str">
            <v>1</v>
          </cell>
          <cell r="HF513">
            <v>1</v>
          </cell>
          <cell r="HG513" t="str">
            <v>1</v>
          </cell>
          <cell r="HH513">
            <v>1</v>
          </cell>
          <cell r="HI513">
            <v>0</v>
          </cell>
          <cell r="HJ513">
            <v>0</v>
          </cell>
          <cell r="HK513">
            <v>0</v>
          </cell>
          <cell r="HL513">
            <v>1</v>
          </cell>
          <cell r="HM513">
            <v>1</v>
          </cell>
          <cell r="HN513">
            <v>1</v>
          </cell>
          <cell r="HO513" t="str">
            <v>1</v>
          </cell>
          <cell r="HP513">
            <v>1</v>
          </cell>
          <cell r="HQ513" t="str">
            <v>0</v>
          </cell>
          <cell r="HR513">
            <v>23</v>
          </cell>
          <cell r="HS513">
            <v>23</v>
          </cell>
          <cell r="HT513">
            <v>14</v>
          </cell>
          <cell r="HU513">
            <v>6</v>
          </cell>
          <cell r="HW513">
            <v>0</v>
          </cell>
          <cell r="HX513">
            <v>1</v>
          </cell>
          <cell r="HY513" t="str">
            <v>1</v>
          </cell>
          <cell r="HZ513" t="str">
            <v>20</v>
          </cell>
          <cell r="IA513">
            <v>21</v>
          </cell>
          <cell r="IB513">
            <v>1</v>
          </cell>
          <cell r="IC513">
            <v>2</v>
          </cell>
          <cell r="ID513">
            <v>2</v>
          </cell>
          <cell r="IE513">
            <v>1</v>
          </cell>
          <cell r="IF513">
            <v>0</v>
          </cell>
          <cell r="IG513">
            <v>4596591.0198999997</v>
          </cell>
          <cell r="IH513" t="str">
            <v>61794715,81</v>
          </cell>
          <cell r="II513" t="str">
            <v>2007</v>
          </cell>
          <cell r="IJ513">
            <v>9655028.5120000001</v>
          </cell>
          <cell r="IK513">
            <v>65502398.758599997</v>
          </cell>
          <cell r="IL513">
            <v>2009293.9604</v>
          </cell>
          <cell r="IM513">
            <v>2688888.5707</v>
          </cell>
          <cell r="IN513" t="str">
            <v>4596591,0199</v>
          </cell>
          <cell r="IP513">
            <v>-60905807.738700002</v>
          </cell>
          <cell r="IQ513">
            <v>7.4384855784999995E-2</v>
          </cell>
          <cell r="IS513">
            <v>100</v>
          </cell>
          <cell r="IT513">
            <v>5</v>
          </cell>
          <cell r="IU513" t="str">
            <v>PREVENTATIVE MAINTENANCE</v>
          </cell>
        </row>
        <row r="514">
          <cell r="A514" t="str">
            <v>ROGGEVELD INTERMEDIATE SCHOOL</v>
          </cell>
          <cell r="B514" t="str">
            <v>GOVERNMENT SCHOOL</v>
          </cell>
          <cell r="C514" t="str">
            <v>NCPRP1496</v>
          </cell>
          <cell r="D514">
            <v>300033309</v>
          </cell>
          <cell r="E514" t="str">
            <v/>
          </cell>
          <cell r="F514" t="str">
            <v>NAMAKWA</v>
          </cell>
          <cell r="G514" t="str">
            <v>KAROO HOOGLAND</v>
          </cell>
          <cell r="H514" t="str">
            <v>SUTHERLAND</v>
          </cell>
          <cell r="I514" t="str">
            <v>SUTHERLAND</v>
          </cell>
          <cell r="J514" t="str">
            <v>ACACIA AVENUE, SUTHERLAND, 9620</v>
          </cell>
          <cell r="K514" t="str">
            <v>-32.39005</v>
          </cell>
          <cell r="L514" t="str">
            <v>20.66452</v>
          </cell>
          <cell r="M514">
            <v>4</v>
          </cell>
          <cell r="N514" t="str">
            <v>GH VAN ROOI</v>
          </cell>
          <cell r="O514" t="str">
            <v>4</v>
          </cell>
          <cell r="P514" t="str">
            <v>CHRISTO NEVILLE VAN WYK</v>
          </cell>
          <cell r="Q514" t="str">
            <v>0235711026</v>
          </cell>
          <cell r="R514" t="str">
            <v>0827985173</v>
          </cell>
          <cell r="S514" t="str">
            <v>ROGPRIM@ROGGEVELD.CO.ZA</v>
          </cell>
          <cell r="T514" t="str">
            <v>NO</v>
          </cell>
          <cell r="U514" t="str">
            <v>URBAN</v>
          </cell>
          <cell r="V514" t="str">
            <v>262</v>
          </cell>
          <cell r="W514" t="str">
            <v>2,4784</v>
          </cell>
          <cell r="X514">
            <v>2.8</v>
          </cell>
          <cell r="Y514" t="str">
            <v>-0,3216</v>
          </cell>
          <cell r="Z514">
            <v>3991</v>
          </cell>
          <cell r="AA514" t="str">
            <v>PERMANENT</v>
          </cell>
          <cell r="AB514" t="str">
            <v/>
          </cell>
          <cell r="AC514" t="str">
            <v/>
          </cell>
          <cell r="AD514" t="str">
            <v>PROVINCIAL</v>
          </cell>
          <cell r="AE514" t="str">
            <v/>
          </cell>
          <cell r="AF514" t="str">
            <v/>
          </cell>
          <cell r="AG514" t="str">
            <v>OPERATIONAL (LEARNERS AT THE SCHOOL)</v>
          </cell>
          <cell r="AH514" t="str">
            <v>PUBLIC</v>
          </cell>
          <cell r="AI514" t="str">
            <v>PUBLIC ORDINARY SCHOOL</v>
          </cell>
          <cell r="AJ514" t="str">
            <v>PRIMARY</v>
          </cell>
          <cell r="AK514">
            <v>448</v>
          </cell>
          <cell r="AL514" t="str">
            <v>MEDIUM PRIMARY</v>
          </cell>
          <cell r="AM514" t="str">
            <v xml:space="preserve">LEVEL 2 PRIMARY SCHOOL </v>
          </cell>
          <cell r="AN514" t="str">
            <v>GRADE R</v>
          </cell>
          <cell r="AO514" t="str">
            <v>GRADE 7</v>
          </cell>
          <cell r="AP514" t="str">
            <v>400</v>
          </cell>
          <cell r="AQ514">
            <v>424</v>
          </cell>
          <cell r="AR514">
            <v>402</v>
          </cell>
          <cell r="AS514">
            <v>435</v>
          </cell>
          <cell r="AT514">
            <v>456</v>
          </cell>
          <cell r="AU514">
            <v>438</v>
          </cell>
          <cell r="AV514">
            <v>429</v>
          </cell>
          <cell r="AW514">
            <v>415</v>
          </cell>
          <cell r="AX514">
            <v>622</v>
          </cell>
          <cell r="AY514">
            <v>508</v>
          </cell>
          <cell r="AZ514">
            <v>513</v>
          </cell>
          <cell r="BA514">
            <v>538</v>
          </cell>
          <cell r="BB514">
            <v>520</v>
          </cell>
          <cell r="BC514">
            <v>448</v>
          </cell>
          <cell r="BE514">
            <v>0</v>
          </cell>
          <cell r="BK514" t="str">
            <v>C4</v>
          </cell>
          <cell r="BL514" t="str">
            <v>C3</v>
          </cell>
          <cell r="BM514" t="str">
            <v>C3</v>
          </cell>
          <cell r="CW514" t="str">
            <v>Flush toilet (septic tank), Flush toilet (municipal)</v>
          </cell>
          <cell r="DO514" t="str">
            <v>631,52</v>
          </cell>
          <cell r="DP514" t="str">
            <v>WELDED MESH</v>
          </cell>
          <cell r="EH514">
            <v>3</v>
          </cell>
          <cell r="EM514" t="str">
            <v>YES</v>
          </cell>
          <cell r="EN514" t="str">
            <v/>
          </cell>
          <cell r="EO514" t="str">
            <v/>
          </cell>
          <cell r="EP514" t="str">
            <v/>
          </cell>
          <cell r="EQ514" t="str">
            <v/>
          </cell>
          <cell r="FH514" t="str">
            <v/>
          </cell>
          <cell r="FI514" t="str">
            <v>NEED 1 ECD NO ECD</v>
          </cell>
          <cell r="FP514">
            <v>0</v>
          </cell>
          <cell r="FR514">
            <v>0</v>
          </cell>
          <cell r="FT514">
            <v>0</v>
          </cell>
          <cell r="FV514">
            <v>0</v>
          </cell>
          <cell r="FW514">
            <v>0</v>
          </cell>
          <cell r="GA514" t="str">
            <v/>
          </cell>
          <cell r="GC514" t="str">
            <v>Yes</v>
          </cell>
          <cell r="GD514">
            <v>0</v>
          </cell>
          <cell r="GE514">
            <v>0</v>
          </cell>
          <cell r="GF514">
            <v>0</v>
          </cell>
          <cell r="GG514" t="str">
            <v>0</v>
          </cell>
          <cell r="GH514" t="str">
            <v>0</v>
          </cell>
          <cell r="GI514" t="str">
            <v>Municipal/Communal</v>
          </cell>
          <cell r="GJ514" t="str">
            <v>Less than 50%</v>
          </cell>
          <cell r="GK514" t="str">
            <v>NO</v>
          </cell>
          <cell r="GL514">
            <v>0</v>
          </cell>
          <cell r="GR514" t="str">
            <v>Reticulated for drinking purposes, Reticulated for vegetable garden, Reticulated for water borne sewerage system</v>
          </cell>
          <cell r="GS514" t="str">
            <v>Less than 50% needed</v>
          </cell>
          <cell r="GT514" t="str">
            <v/>
          </cell>
          <cell r="GU514">
            <v>26</v>
          </cell>
          <cell r="GV514">
            <v>16</v>
          </cell>
          <cell r="GW514">
            <v>10</v>
          </cell>
          <cell r="GX514">
            <v>0.1875</v>
          </cell>
          <cell r="GY514" t="str">
            <v>13</v>
          </cell>
          <cell r="GZ514">
            <v>9</v>
          </cell>
          <cell r="HA514">
            <v>0</v>
          </cell>
          <cell r="HB514">
            <v>0</v>
          </cell>
          <cell r="HC514">
            <v>0</v>
          </cell>
          <cell r="HD514">
            <v>1</v>
          </cell>
          <cell r="HE514" t="str">
            <v>0</v>
          </cell>
          <cell r="HF514">
            <v>0</v>
          </cell>
          <cell r="HG514" t="str">
            <v>0</v>
          </cell>
          <cell r="HH514">
            <v>1</v>
          </cell>
          <cell r="HI514">
            <v>1</v>
          </cell>
          <cell r="HJ514">
            <v>0</v>
          </cell>
          <cell r="HK514">
            <v>0</v>
          </cell>
          <cell r="HL514">
            <v>1</v>
          </cell>
          <cell r="HM514">
            <v>1</v>
          </cell>
          <cell r="HN514">
            <v>0</v>
          </cell>
          <cell r="HO514" t="str">
            <v>0</v>
          </cell>
          <cell r="HP514">
            <v>0</v>
          </cell>
          <cell r="HQ514" t="str">
            <v>0</v>
          </cell>
          <cell r="HR514">
            <v>7</v>
          </cell>
          <cell r="HS514">
            <v>7</v>
          </cell>
          <cell r="HT514">
            <v>10</v>
          </cell>
          <cell r="HU514">
            <v>3</v>
          </cell>
          <cell r="HW514">
            <v>0</v>
          </cell>
          <cell r="HX514">
            <v>1</v>
          </cell>
          <cell r="HY514" t="str">
            <v>1</v>
          </cell>
          <cell r="HZ514" t="str">
            <v>0</v>
          </cell>
          <cell r="IA514">
            <v>14</v>
          </cell>
          <cell r="IB514">
            <v>14</v>
          </cell>
          <cell r="IC514">
            <v>2</v>
          </cell>
          <cell r="ID514">
            <v>2</v>
          </cell>
          <cell r="IE514">
            <v>1</v>
          </cell>
          <cell r="IF514">
            <v>0</v>
          </cell>
          <cell r="IG514">
            <v>6634096.9800000004</v>
          </cell>
          <cell r="IH514" t="str">
            <v>55907925,79</v>
          </cell>
          <cell r="II514" t="str">
            <v>1953</v>
          </cell>
          <cell r="IJ514">
            <v>8755088.5999999996</v>
          </cell>
          <cell r="IK514">
            <v>59262401.337399997</v>
          </cell>
          <cell r="IL514">
            <v>1736823.7164</v>
          </cell>
          <cell r="IM514">
            <v>2324261.9210000001</v>
          </cell>
          <cell r="IN514" t="str">
            <v>8519609,72</v>
          </cell>
          <cell r="IP514">
            <v>-50742791.617399998</v>
          </cell>
          <cell r="IQ514">
            <v>0.15238643899000001</v>
          </cell>
          <cell r="IS514">
            <v>100</v>
          </cell>
          <cell r="IT514">
            <v>5</v>
          </cell>
          <cell r="IU514" t="str">
            <v>CORRECTIVE MAINTENANCE</v>
          </cell>
        </row>
        <row r="515">
          <cell r="A515" t="str">
            <v>ROLIHLAHLA INTERMEDIATE SCHOOL</v>
          </cell>
          <cell r="B515" t="str">
            <v>GOVERNMENT SCHOOL</v>
          </cell>
          <cell r="C515" t="str">
            <v>NCPRP1470</v>
          </cell>
          <cell r="D515">
            <v>300017223</v>
          </cell>
          <cell r="E515" t="str">
            <v/>
          </cell>
          <cell r="F515" t="str">
            <v>FRANCES BAARD</v>
          </cell>
          <cell r="G515" t="str">
            <v>MAGARENG</v>
          </cell>
          <cell r="H515" t="str">
            <v>WARRENTON</v>
          </cell>
          <cell r="I515" t="str">
            <v>IKHUTSENG</v>
          </cell>
          <cell r="J515" t="str">
            <v>1859, LESABE STREET, IKHUTSENG, WARRENTON, 8530</v>
          </cell>
          <cell r="K515" t="str">
            <v>-28.131005</v>
          </cell>
          <cell r="L515" t="str">
            <v>24,850589</v>
          </cell>
          <cell r="M515">
            <v>6</v>
          </cell>
          <cell r="N515" t="str">
            <v>AF ABRAHAMS</v>
          </cell>
          <cell r="O515" t="str">
            <v>1</v>
          </cell>
          <cell r="P515" t="str">
            <v>MOKONE SAMUEL RALIBOKOE</v>
          </cell>
          <cell r="Q515" t="str">
            <v>0813364626</v>
          </cell>
          <cell r="R515" t="str">
            <v>0826921930</v>
          </cell>
          <cell r="S515" t="str">
            <v>ROLIHLAHLAIS@GMAIL.COM</v>
          </cell>
          <cell r="T515" t="str">
            <v>NO</v>
          </cell>
          <cell r="U515" t="str">
            <v>URBAN</v>
          </cell>
          <cell r="V515" t="str">
            <v>1859</v>
          </cell>
          <cell r="W515" t="str">
            <v>7,0465</v>
          </cell>
          <cell r="X515">
            <v>4.8</v>
          </cell>
          <cell r="Y515" t="str">
            <v>2,2465</v>
          </cell>
          <cell r="Z515">
            <v>3801</v>
          </cell>
          <cell r="AA515" t="str">
            <v>PERMANENT</v>
          </cell>
          <cell r="AB515" t="str">
            <v/>
          </cell>
          <cell r="AC515" t="str">
            <v/>
          </cell>
          <cell r="AD515" t="str">
            <v>LOCAL GOVERNMENT</v>
          </cell>
          <cell r="AE515" t="str">
            <v>NO</v>
          </cell>
          <cell r="AF515" t="str">
            <v/>
          </cell>
          <cell r="AG515" t="str">
            <v>OPERATIONAL (LEARNERS AT THE SCHOOL)</v>
          </cell>
          <cell r="AH515" t="str">
            <v>PUBLIC</v>
          </cell>
          <cell r="AI515" t="str">
            <v>PUBLIC ORDINARY SCHOOL</v>
          </cell>
          <cell r="AJ515" t="str">
            <v>INTERMEDIATE</v>
          </cell>
          <cell r="AK515">
            <v>1046</v>
          </cell>
          <cell r="AL515" t="str">
            <v>MEGA INTERMEDIATE</v>
          </cell>
          <cell r="AM515" t="str">
            <v xml:space="preserve">LEVEL 4 INTERMEDIATESCHOOL </v>
          </cell>
          <cell r="AN515" t="str">
            <v>GRADE R</v>
          </cell>
          <cell r="AO515" t="str">
            <v>GRADE 8</v>
          </cell>
          <cell r="AP515" t="str">
            <v>1000</v>
          </cell>
          <cell r="AQ515">
            <v>920</v>
          </cell>
          <cell r="AR515">
            <v>1056</v>
          </cell>
          <cell r="AS515">
            <v>1039</v>
          </cell>
          <cell r="AT515">
            <v>1089</v>
          </cell>
          <cell r="AU515">
            <v>1097</v>
          </cell>
          <cell r="AV515">
            <v>1154</v>
          </cell>
          <cell r="AW515">
            <v>1165</v>
          </cell>
          <cell r="AX515">
            <v>1219</v>
          </cell>
          <cell r="AY515">
            <v>1056</v>
          </cell>
          <cell r="AZ515">
            <v>1093</v>
          </cell>
          <cell r="BA515">
            <v>1071</v>
          </cell>
          <cell r="BB515">
            <v>1056</v>
          </cell>
          <cell r="BC515">
            <v>1046</v>
          </cell>
          <cell r="BD515" t="str">
            <v>1033</v>
          </cell>
          <cell r="BE515">
            <v>0</v>
          </cell>
          <cell r="BJ515" t="str">
            <v>99</v>
          </cell>
          <cell r="BK515" t="str">
            <v>C4</v>
          </cell>
          <cell r="BL515" t="str">
            <v>C4</v>
          </cell>
          <cell r="BM515" t="str">
            <v>C4</v>
          </cell>
          <cell r="CW515" t="str">
            <v>Flush toilet (municipal)</v>
          </cell>
          <cell r="DO515" t="str">
            <v>1084,57</v>
          </cell>
          <cell r="DP515" t="str">
            <v>RAZOR WIRE FENCE</v>
          </cell>
          <cell r="EH515">
            <v>5</v>
          </cell>
          <cell r="EM515" t="str">
            <v/>
          </cell>
          <cell r="EN515" t="str">
            <v/>
          </cell>
          <cell r="EO515" t="str">
            <v/>
          </cell>
          <cell r="EP515" t="str">
            <v/>
          </cell>
          <cell r="EQ515" t="str">
            <v/>
          </cell>
          <cell r="FH515" t="str">
            <v/>
          </cell>
          <cell r="FI515" t="str">
            <v>NEED 1 ECD NO ECD</v>
          </cell>
          <cell r="FP515">
            <v>0</v>
          </cell>
          <cell r="FR515">
            <v>0</v>
          </cell>
          <cell r="FT515">
            <v>0</v>
          </cell>
          <cell r="FV515">
            <v>0</v>
          </cell>
          <cell r="FW515">
            <v>0</v>
          </cell>
          <cell r="GA515" t="str">
            <v/>
          </cell>
          <cell r="GC515" t="str">
            <v>Yes</v>
          </cell>
          <cell r="GD515">
            <v>0</v>
          </cell>
          <cell r="GE515">
            <v>0</v>
          </cell>
          <cell r="GF515">
            <v>0</v>
          </cell>
          <cell r="GG515" t="str">
            <v>0</v>
          </cell>
          <cell r="GH515" t="str">
            <v>0</v>
          </cell>
          <cell r="GI515" t="str">
            <v>Borehole/Well on site, Municipal/Communal</v>
          </cell>
          <cell r="GJ515" t="str">
            <v>Always available</v>
          </cell>
          <cell r="GK515" t="str">
            <v>YES</v>
          </cell>
          <cell r="GL515">
            <v>1</v>
          </cell>
          <cell r="GM515">
            <v>5000</v>
          </cell>
          <cell r="GN515" t="str">
            <v>1 x 5kl</v>
          </cell>
          <cell r="GR515" t="str">
            <v>Reticulated for drinking purposes, Reticulated for vegetable garden, Reticulated for water borne sewerage system, Reticulated for watering of sport fields and gardens</v>
          </cell>
          <cell r="GS515" t="str">
            <v>Not needed</v>
          </cell>
          <cell r="GT515" t="str">
            <v/>
          </cell>
          <cell r="GU515">
            <v>27</v>
          </cell>
          <cell r="GV515">
            <v>24</v>
          </cell>
          <cell r="GW515">
            <v>3</v>
          </cell>
          <cell r="GX515">
            <v>0.125</v>
          </cell>
          <cell r="GY515" t="str">
            <v>10</v>
          </cell>
          <cell r="GZ515">
            <v>13</v>
          </cell>
          <cell r="HA515">
            <v>4</v>
          </cell>
          <cell r="HB515">
            <v>0.30769230769230771</v>
          </cell>
          <cell r="HC515">
            <v>0</v>
          </cell>
          <cell r="HD515">
            <v>1</v>
          </cell>
          <cell r="HE515" t="str">
            <v>1</v>
          </cell>
          <cell r="HF515">
            <v>1</v>
          </cell>
          <cell r="HG515" t="str">
            <v>1</v>
          </cell>
          <cell r="HH515">
            <v>1</v>
          </cell>
          <cell r="HI515">
            <v>0</v>
          </cell>
          <cell r="HJ515">
            <v>0</v>
          </cell>
          <cell r="HK515">
            <v>0</v>
          </cell>
          <cell r="HL515">
            <v>1</v>
          </cell>
          <cell r="HM515">
            <v>1</v>
          </cell>
          <cell r="HN515">
            <v>1</v>
          </cell>
          <cell r="HO515" t="str">
            <v>1</v>
          </cell>
          <cell r="HP515">
            <v>1</v>
          </cell>
          <cell r="HQ515" t="str">
            <v>0</v>
          </cell>
          <cell r="HR515">
            <v>27</v>
          </cell>
          <cell r="HS515">
            <v>27</v>
          </cell>
          <cell r="HT515">
            <v>14</v>
          </cell>
          <cell r="HU515">
            <v>2</v>
          </cell>
          <cell r="HW515">
            <v>0</v>
          </cell>
          <cell r="HX515">
            <v>1</v>
          </cell>
          <cell r="HY515" t="str">
            <v>1</v>
          </cell>
          <cell r="HZ515" t="str">
            <v>20</v>
          </cell>
          <cell r="IA515">
            <v>33</v>
          </cell>
          <cell r="IB515">
            <v>13</v>
          </cell>
          <cell r="IC515">
            <v>2</v>
          </cell>
          <cell r="ID515">
            <v>2</v>
          </cell>
          <cell r="IE515">
            <v>1</v>
          </cell>
          <cell r="IF515">
            <v>0</v>
          </cell>
          <cell r="IG515">
            <v>206294.17</v>
          </cell>
          <cell r="IH515" t="str">
            <v>40867269,21</v>
          </cell>
          <cell r="II515" t="str">
            <v>1991</v>
          </cell>
          <cell r="IJ515">
            <v>13986469.866</v>
          </cell>
          <cell r="IK515">
            <v>43319305.362599999</v>
          </cell>
          <cell r="IL515">
            <v>5643610.8826000001</v>
          </cell>
          <cell r="IM515">
            <v>7552424.4331</v>
          </cell>
          <cell r="IN515" t="str">
            <v>206294,17</v>
          </cell>
          <cell r="IP515">
            <v>-43113011.192500003</v>
          </cell>
          <cell r="IQ515">
            <v>5.0479069450999996E-3</v>
          </cell>
          <cell r="IS515">
            <v>100</v>
          </cell>
          <cell r="IT515">
            <v>5</v>
          </cell>
          <cell r="IU515" t="str">
            <v>PREVENTATIVE MAINTENANCE</v>
          </cell>
        </row>
        <row r="516">
          <cell r="A516" t="str">
            <v>ROODEPAN HIGH SCHOOL</v>
          </cell>
          <cell r="B516" t="str">
            <v>GOVERNMENT SCHOOL</v>
          </cell>
          <cell r="C516" t="str">
            <v>NOT ON ASSET REGISTER</v>
          </cell>
          <cell r="D516">
            <v>300016404</v>
          </cell>
          <cell r="F516" t="str">
            <v>FRANCES BAARD</v>
          </cell>
          <cell r="G516" t="str">
            <v>SOL PLAATJE</v>
          </cell>
          <cell r="H516" t="str">
            <v>KIMBERLEY</v>
          </cell>
          <cell r="I516" t="str">
            <v>KIMBERLEY</v>
          </cell>
          <cell r="K516" t="str">
            <v>-28,659631</v>
          </cell>
          <cell r="L516" t="str">
            <v>24,708515</v>
          </cell>
          <cell r="M516">
            <v>9</v>
          </cell>
          <cell r="N516" t="str">
            <v>SJ MC KENZIE</v>
          </cell>
          <cell r="O516" t="str">
            <v>3</v>
          </cell>
          <cell r="P516" t="str">
            <v>ROY FREDERICKS</v>
          </cell>
          <cell r="Q516" t="str">
            <v>0538612843</v>
          </cell>
          <cell r="R516" t="str">
            <v>0825310831</v>
          </cell>
          <cell r="S516" t="str">
            <v>ROODEPANHIGH@GMAIL.COM</v>
          </cell>
          <cell r="T516" t="str">
            <v>NO</v>
          </cell>
          <cell r="U516" t="str">
            <v>URBAN</v>
          </cell>
          <cell r="AA516" t="str">
            <v>PERMANENT</v>
          </cell>
          <cell r="AD516" t="str">
            <v>PROVINCIAL</v>
          </cell>
          <cell r="AG516" t="str">
            <v>OPERATIONAL (LEARNERS AT THE SCHOOL)</v>
          </cell>
          <cell r="AH516" t="str">
            <v>PUBLIC</v>
          </cell>
          <cell r="AI516" t="str">
            <v>PUBLIC ORDINARY SCHOOL</v>
          </cell>
          <cell r="AJ516" t="str">
            <v xml:space="preserve">SECONDARY </v>
          </cell>
          <cell r="AK516">
            <v>827</v>
          </cell>
          <cell r="AL516" t="str">
            <v xml:space="preserve">LARGE SECONDARY </v>
          </cell>
          <cell r="AM516" t="str">
            <v xml:space="preserve">LEVEL 4 SECONDARY SCHOOL </v>
          </cell>
          <cell r="AN516" t="str">
            <v>GRADE 8</v>
          </cell>
          <cell r="AO516" t="str">
            <v>GRADE 12</v>
          </cell>
          <cell r="AX516">
            <v>0</v>
          </cell>
          <cell r="AY516">
            <v>0</v>
          </cell>
          <cell r="AZ516">
            <v>0</v>
          </cell>
          <cell r="BA516">
            <v>0</v>
          </cell>
          <cell r="BB516">
            <v>0</v>
          </cell>
          <cell r="BC516">
            <v>827</v>
          </cell>
          <cell r="BE516">
            <v>0</v>
          </cell>
          <cell r="CW516" t="str">
            <v>Flush toilet (municipal)</v>
          </cell>
          <cell r="EH516">
            <v>6</v>
          </cell>
          <cell r="FJ516" t="str">
            <v>CONSTRUCTION OF SCHOOL IN PROGRESS</v>
          </cell>
          <cell r="FW516">
            <v>0</v>
          </cell>
          <cell r="GI516" t="str">
            <v>Borehole/Well on site, Municipal Yard Supply</v>
          </cell>
          <cell r="GJ516" t="str">
            <v>Always available</v>
          </cell>
          <cell r="GK516" t="str">
            <v>YES</v>
          </cell>
          <cell r="GL516">
            <v>2</v>
          </cell>
          <cell r="GM516">
            <v>20000</v>
          </cell>
          <cell r="GN516" t="str">
            <v>2 x 10kl</v>
          </cell>
          <cell r="GR516" t="str">
            <v>Reticulated for drinking purposes, Reticulated for vegetable garden, Reticulated for water borne sewerage system</v>
          </cell>
          <cell r="GS516" t="str">
            <v>Not needed</v>
          </cell>
          <cell r="GU516">
            <v>24</v>
          </cell>
          <cell r="GV516">
            <v>20</v>
          </cell>
          <cell r="GW516">
            <v>4</v>
          </cell>
          <cell r="IM516">
            <v>0</v>
          </cell>
        </row>
        <row r="517">
          <cell r="A517" t="str">
            <v>ROODEPAN PRIMARY SCHOOL</v>
          </cell>
          <cell r="B517" t="str">
            <v>GOVERNMENT SCHOOL</v>
          </cell>
          <cell r="C517" t="str">
            <v>NCPRP0478</v>
          </cell>
          <cell r="D517">
            <v>300016214</v>
          </cell>
          <cell r="E517" t="str">
            <v/>
          </cell>
          <cell r="F517" t="str">
            <v>FRANCES BAARD</v>
          </cell>
          <cell r="G517" t="str">
            <v>SOL PLAATJE</v>
          </cell>
          <cell r="H517" t="str">
            <v>ROODEPAN</v>
          </cell>
          <cell r="I517" t="str">
            <v>ROODEPAN</v>
          </cell>
          <cell r="J517" t="str">
            <v>90, STARLING STREET, PESCODIA, KIMBERLEY, 8309</v>
          </cell>
          <cell r="K517" t="str">
            <v>-28.666328</v>
          </cell>
          <cell r="L517" t="str">
            <v>24,717335</v>
          </cell>
          <cell r="M517">
            <v>3</v>
          </cell>
          <cell r="N517" t="str">
            <v>SS MOREMI</v>
          </cell>
          <cell r="O517" t="str">
            <v>3</v>
          </cell>
          <cell r="P517" t="str">
            <v>STEVE DRUDE</v>
          </cell>
          <cell r="Q517" t="str">
            <v>0538732602</v>
          </cell>
          <cell r="R517" t="str">
            <v>0722848654</v>
          </cell>
          <cell r="S517" t="str">
            <v>ROODEPAN@LANTIC.NET</v>
          </cell>
          <cell r="T517" t="str">
            <v>NO</v>
          </cell>
          <cell r="U517" t="str">
            <v>URBAN</v>
          </cell>
          <cell r="V517" t="str">
            <v>12503</v>
          </cell>
          <cell r="W517" t="str">
            <v>2,2995</v>
          </cell>
          <cell r="X517">
            <v>2.8</v>
          </cell>
          <cell r="Y517" t="str">
            <v>-0,5005</v>
          </cell>
          <cell r="Z517">
            <v>4455</v>
          </cell>
          <cell r="AA517" t="str">
            <v>PERMANENT</v>
          </cell>
          <cell r="AB517" t="str">
            <v/>
          </cell>
          <cell r="AC517" t="str">
            <v/>
          </cell>
          <cell r="AD517" t="str">
            <v>PROVINCIAL</v>
          </cell>
          <cell r="AE517" t="str">
            <v>NO</v>
          </cell>
          <cell r="AF517" t="str">
            <v/>
          </cell>
          <cell r="AG517" t="str">
            <v>OPERATIONAL (LEARNERS AT THE SCHOOL)</v>
          </cell>
          <cell r="AH517" t="str">
            <v>PUBLIC</v>
          </cell>
          <cell r="AI517" t="str">
            <v>PUBLIC ORDINARY SCHOOL</v>
          </cell>
          <cell r="AJ517" t="str">
            <v>PRIMARY</v>
          </cell>
          <cell r="AK517">
            <v>1439</v>
          </cell>
          <cell r="AL517" t="str">
            <v>MEGA PRIMARY</v>
          </cell>
          <cell r="AM517" t="str">
            <v xml:space="preserve">LEVEL 5 PRIMARY SCHOOL </v>
          </cell>
          <cell r="AN517" t="str">
            <v>GRADE R</v>
          </cell>
          <cell r="AO517" t="str">
            <v>GRADE 7</v>
          </cell>
          <cell r="AP517" t="str">
            <v>1355</v>
          </cell>
          <cell r="AQ517">
            <v>1373</v>
          </cell>
          <cell r="AR517">
            <v>1314</v>
          </cell>
          <cell r="AS517">
            <v>1273</v>
          </cell>
          <cell r="AT517">
            <v>1275</v>
          </cell>
          <cell r="AU517">
            <v>1292</v>
          </cell>
          <cell r="AV517">
            <v>1343</v>
          </cell>
          <cell r="AW517">
            <v>1403</v>
          </cell>
          <cell r="AX517">
            <v>1661</v>
          </cell>
          <cell r="AY517">
            <v>1413</v>
          </cell>
          <cell r="AZ517">
            <v>1401</v>
          </cell>
          <cell r="BA517">
            <v>1415</v>
          </cell>
          <cell r="BB517">
            <v>1422</v>
          </cell>
          <cell r="BC517">
            <v>1439</v>
          </cell>
          <cell r="BE517">
            <v>0</v>
          </cell>
          <cell r="BK517" t="str">
            <v>C4</v>
          </cell>
          <cell r="BL517" t="str">
            <v>C3</v>
          </cell>
          <cell r="BM517" t="str">
            <v>C3</v>
          </cell>
          <cell r="CW517" t="str">
            <v>Flush toilet (municipal)</v>
          </cell>
          <cell r="DO517" t="str">
            <v>704,99</v>
          </cell>
          <cell r="DP517" t="str">
            <v>STEEL PALISADE</v>
          </cell>
          <cell r="EM517" t="str">
            <v>YES</v>
          </cell>
          <cell r="EN517" t="str">
            <v/>
          </cell>
          <cell r="EO517" t="str">
            <v/>
          </cell>
          <cell r="EP517" t="str">
            <v/>
          </cell>
          <cell r="EQ517" t="str">
            <v/>
          </cell>
          <cell r="FH517" t="str">
            <v/>
          </cell>
          <cell r="FI517" t="str">
            <v>NEED DOUBLE ECD NO ECD</v>
          </cell>
          <cell r="FP517">
            <v>0</v>
          </cell>
          <cell r="FR517">
            <v>0</v>
          </cell>
          <cell r="FT517">
            <v>0</v>
          </cell>
          <cell r="FV517">
            <v>0</v>
          </cell>
          <cell r="FW517">
            <v>0</v>
          </cell>
          <cell r="GA517" t="str">
            <v/>
          </cell>
          <cell r="GC517" t="str">
            <v>Yes</v>
          </cell>
          <cell r="GD517">
            <v>0</v>
          </cell>
          <cell r="GE517">
            <v>0</v>
          </cell>
          <cell r="GF517">
            <v>0</v>
          </cell>
          <cell r="GG517" t="str">
            <v>0</v>
          </cell>
          <cell r="GH517" t="str">
            <v>0</v>
          </cell>
          <cell r="GI517" t="str">
            <v>Municipal Yard Supply</v>
          </cell>
          <cell r="GJ517" t="str">
            <v>Always available</v>
          </cell>
          <cell r="GK517" t="str">
            <v>YES</v>
          </cell>
          <cell r="GL517">
            <v>1</v>
          </cell>
          <cell r="GM517">
            <v>5000</v>
          </cell>
          <cell r="GN517" t="str">
            <v>1 x 5kl</v>
          </cell>
          <cell r="GR517" t="str">
            <v>Reticulated for drinking purposes, Reticulated for vegetable garden, Reticulated for water borne sewerage system</v>
          </cell>
          <cell r="GS517" t="str">
            <v>Not needed</v>
          </cell>
          <cell r="GT517" t="str">
            <v/>
          </cell>
          <cell r="GU517">
            <v>56</v>
          </cell>
          <cell r="GV517">
            <v>35.975000000000001</v>
          </cell>
          <cell r="GW517">
            <v>20.024999999999999</v>
          </cell>
          <cell r="GX517">
            <v>0</v>
          </cell>
          <cell r="GY517" t="str">
            <v>17</v>
          </cell>
          <cell r="GZ517">
            <v>0</v>
          </cell>
          <cell r="HA517">
            <v>0</v>
          </cell>
          <cell r="HB517">
            <v>0</v>
          </cell>
          <cell r="HC517">
            <v>0</v>
          </cell>
          <cell r="HD517">
            <v>1</v>
          </cell>
          <cell r="HE517" t="str">
            <v>0</v>
          </cell>
          <cell r="HF517">
            <v>1</v>
          </cell>
          <cell r="HG517" t="str">
            <v>1</v>
          </cell>
          <cell r="HH517">
            <v>1</v>
          </cell>
          <cell r="HI517">
            <v>0</v>
          </cell>
          <cell r="HJ517">
            <v>0</v>
          </cell>
          <cell r="HK517">
            <v>0</v>
          </cell>
          <cell r="HL517">
            <v>1</v>
          </cell>
          <cell r="HM517">
            <v>1</v>
          </cell>
          <cell r="HN517">
            <v>0</v>
          </cell>
          <cell r="HO517" t="str">
            <v>0</v>
          </cell>
          <cell r="HP517">
            <v>1</v>
          </cell>
          <cell r="HQ517" t="str">
            <v>1</v>
          </cell>
          <cell r="HR517">
            <v>12</v>
          </cell>
          <cell r="HS517">
            <v>12</v>
          </cell>
          <cell r="HT517">
            <v>14</v>
          </cell>
          <cell r="HU517">
            <v>5</v>
          </cell>
          <cell r="HW517">
            <v>0</v>
          </cell>
          <cell r="HX517">
            <v>1</v>
          </cell>
          <cell r="HY517" t="str">
            <v>1</v>
          </cell>
          <cell r="HZ517" t="str">
            <v>15</v>
          </cell>
          <cell r="IA517">
            <v>34</v>
          </cell>
          <cell r="IB517">
            <v>19</v>
          </cell>
          <cell r="IC517">
            <v>4</v>
          </cell>
          <cell r="ID517">
            <v>4</v>
          </cell>
          <cell r="IE517">
            <v>1</v>
          </cell>
          <cell r="IF517">
            <v>0</v>
          </cell>
          <cell r="IG517">
            <v>946485.5</v>
          </cell>
          <cell r="IH517" t="str">
            <v>51785645,56</v>
          </cell>
          <cell r="II517" t="str">
            <v>1975</v>
          </cell>
          <cell r="IJ517">
            <v>22482745.209899999</v>
          </cell>
          <cell r="IK517">
            <v>54892784.2936</v>
          </cell>
          <cell r="IL517">
            <v>8832729.3205999993</v>
          </cell>
          <cell r="IM517">
            <v>11820184.296800001</v>
          </cell>
          <cell r="IN517" t="str">
            <v>946485,5</v>
          </cell>
          <cell r="IP517">
            <v>-53946298.7936</v>
          </cell>
          <cell r="IQ517">
            <v>1.8276985704999998E-2</v>
          </cell>
          <cell r="IS517">
            <v>100</v>
          </cell>
          <cell r="IT517">
            <v>5</v>
          </cell>
          <cell r="IU517" t="str">
            <v>FEASIBILITY STUDY</v>
          </cell>
        </row>
        <row r="518">
          <cell r="A518" t="str">
            <v>ROOIWAL (VGK) PRIMÊRE SKOOL</v>
          </cell>
          <cell r="B518" t="str">
            <v>PRIVATE PROPERTY</v>
          </cell>
          <cell r="C518" t="str">
            <v>NCPRP2753</v>
          </cell>
          <cell r="D518">
            <v>300031210</v>
          </cell>
          <cell r="E518" t="str">
            <v/>
          </cell>
          <cell r="F518" t="str">
            <v>NAMAKWA</v>
          </cell>
          <cell r="G518" t="str">
            <v>NAMA KHOI</v>
          </cell>
          <cell r="H518" t="str">
            <v>ROOIWAL</v>
          </cell>
          <cell r="I518" t="str">
            <v>ROOIWAL</v>
          </cell>
          <cell r="J518" t="str">
            <v>5, SKOOLSTRAAT, STEINKOPF, 8246</v>
          </cell>
          <cell r="K518" t="str">
            <v>-28.703172</v>
          </cell>
          <cell r="L518" t="str">
            <v>17,586054</v>
          </cell>
          <cell r="M518">
            <v>1</v>
          </cell>
          <cell r="N518" t="str">
            <v>CL DAVIDS</v>
          </cell>
          <cell r="O518" t="str">
            <v>2</v>
          </cell>
          <cell r="P518" t="str">
            <v>MERCIA VENESIA FARMER</v>
          </cell>
          <cell r="Q518" t="str">
            <v>0277618673</v>
          </cell>
          <cell r="R518" t="str">
            <v>0845103424</v>
          </cell>
          <cell r="S518" t="str">
            <v>VGKROOIWAL@LANTIC.NET</v>
          </cell>
          <cell r="T518" t="str">
            <v>TBD</v>
          </cell>
          <cell r="U518" t="str">
            <v>RURAL</v>
          </cell>
          <cell r="V518" t="str">
            <v>227</v>
          </cell>
          <cell r="W518" t="str">
            <v>0,8447</v>
          </cell>
          <cell r="X518">
            <v>2.8</v>
          </cell>
          <cell r="Y518" t="str">
            <v>-1,9553</v>
          </cell>
          <cell r="AA518" t="str">
            <v>TEMPORARY</v>
          </cell>
          <cell r="AB518" t="str">
            <v>LEASED</v>
          </cell>
          <cell r="AC518" t="str">
            <v>CHURCH SECTION 14</v>
          </cell>
          <cell r="AD518" t="str">
            <v>PRIVATE / COMMERCIAL</v>
          </cell>
          <cell r="AE518" t="str">
            <v>NO</v>
          </cell>
          <cell r="AF518" t="str">
            <v>VG KERK</v>
          </cell>
          <cell r="AG518" t="str">
            <v>OPERATIONAL (LEARNERS AT THE SCHOOL)</v>
          </cell>
          <cell r="AH518" t="str">
            <v>PUBLIC</v>
          </cell>
          <cell r="AI518" t="str">
            <v>PUBLIC ORDINARY SCHOOL</v>
          </cell>
          <cell r="AJ518" t="str">
            <v>PRIMARY</v>
          </cell>
          <cell r="AK518">
            <v>80</v>
          </cell>
          <cell r="AL518" t="str">
            <v>MICRO PRIMARY</v>
          </cell>
          <cell r="AM518" t="str">
            <v xml:space="preserve">LEVEL 0 PRIMARY SCHOOL </v>
          </cell>
          <cell r="AN518" t="str">
            <v>GRADE 1</v>
          </cell>
          <cell r="AO518" t="str">
            <v>GRADE 7</v>
          </cell>
          <cell r="AP518" t="str">
            <v>82</v>
          </cell>
          <cell r="AQ518">
            <v>90</v>
          </cell>
          <cell r="AR518">
            <v>76</v>
          </cell>
          <cell r="AS518">
            <v>81</v>
          </cell>
          <cell r="AT518">
            <v>79</v>
          </cell>
          <cell r="AU518">
            <v>90</v>
          </cell>
          <cell r="AV518">
            <v>87</v>
          </cell>
          <cell r="AW518">
            <v>89</v>
          </cell>
          <cell r="AX518">
            <v>98</v>
          </cell>
          <cell r="AY518">
            <v>88</v>
          </cell>
          <cell r="AZ518">
            <v>82</v>
          </cell>
          <cell r="BA518">
            <v>91</v>
          </cell>
          <cell r="BB518">
            <v>94</v>
          </cell>
          <cell r="BC518">
            <v>80</v>
          </cell>
          <cell r="BE518">
            <v>0</v>
          </cell>
          <cell r="BK518" t="str">
            <v>C3</v>
          </cell>
          <cell r="BL518" t="str">
            <v>C3</v>
          </cell>
          <cell r="BM518" t="str">
            <v>C3</v>
          </cell>
          <cell r="CW518" t="str">
            <v>VIP</v>
          </cell>
          <cell r="DO518" t="str">
            <v>378,04</v>
          </cell>
          <cell r="DP518" t="str">
            <v xml:space="preserve"> </v>
          </cell>
          <cell r="EH518">
            <v>1</v>
          </cell>
          <cell r="EM518" t="str">
            <v>YES</v>
          </cell>
          <cell r="EN518" t="str">
            <v/>
          </cell>
          <cell r="EO518" t="str">
            <v/>
          </cell>
          <cell r="EP518" t="str">
            <v/>
          </cell>
          <cell r="EQ518" t="str">
            <v/>
          </cell>
          <cell r="FG518" t="str">
            <v>INAPPROPRIATE STRUCTURES</v>
          </cell>
          <cell r="FH518" t="str">
            <v>ASBESTOS ROOFS TO BE REPLACED</v>
          </cell>
          <cell r="FI518" t="str">
            <v>CHURCH SCHOOL: VG KERK / NEGOTIATIONS???</v>
          </cell>
          <cell r="FO518" t="str">
            <v>REPLACE ASBESTOS ROOFS</v>
          </cell>
          <cell r="FP518">
            <v>5300002.12</v>
          </cell>
          <cell r="FR518">
            <v>5300002.12</v>
          </cell>
          <cell r="FT518">
            <v>5300002.12</v>
          </cell>
          <cell r="FV518">
            <v>5300002.12</v>
          </cell>
          <cell r="FW518">
            <v>21200008.48</v>
          </cell>
          <cell r="GB518">
            <v>1000000</v>
          </cell>
          <cell r="GC518" t="str">
            <v>Yes</v>
          </cell>
          <cell r="GD518">
            <v>0</v>
          </cell>
          <cell r="GE518">
            <v>0</v>
          </cell>
          <cell r="GF518">
            <v>0</v>
          </cell>
          <cell r="GG518" t="str">
            <v>0</v>
          </cell>
          <cell r="GH518" t="str">
            <v>0</v>
          </cell>
          <cell r="GI518" t="str">
            <v>Borehole/Well on site, Municipal/Communal</v>
          </cell>
          <cell r="GJ518" t="str">
            <v>Less than 50%</v>
          </cell>
          <cell r="GK518" t="str">
            <v>YES</v>
          </cell>
          <cell r="GL518">
            <v>4</v>
          </cell>
          <cell r="GM518">
            <v>15000</v>
          </cell>
          <cell r="GN518" t="str">
            <v>2 x 2.5kl, 2 x 5kl</v>
          </cell>
          <cell r="GR518" t="str">
            <v>Reticulated for drinking purposes, Reticulated for vegetable garden, Reticulated for water borne sewerage system</v>
          </cell>
          <cell r="GS518" t="str">
            <v>Not needed</v>
          </cell>
          <cell r="GT518" t="str">
            <v/>
          </cell>
          <cell r="GU518">
            <v>2</v>
          </cell>
          <cell r="GV518">
            <v>6</v>
          </cell>
          <cell r="GW518">
            <v>-4</v>
          </cell>
          <cell r="GX518">
            <v>0.66666666666666663</v>
          </cell>
          <cell r="GY518" t="str">
            <v>1</v>
          </cell>
          <cell r="GZ518">
            <v>5</v>
          </cell>
          <cell r="HA518">
            <v>4</v>
          </cell>
          <cell r="HB518">
            <v>0.8</v>
          </cell>
          <cell r="HC518">
            <v>0</v>
          </cell>
          <cell r="HD518">
            <v>1</v>
          </cell>
          <cell r="HE518" t="str">
            <v>0</v>
          </cell>
          <cell r="HF518">
            <v>0</v>
          </cell>
          <cell r="HG518" t="str">
            <v>0</v>
          </cell>
          <cell r="HH518">
            <v>0</v>
          </cell>
          <cell r="HI518">
            <v>0</v>
          </cell>
          <cell r="HJ518">
            <v>0</v>
          </cell>
          <cell r="HK518">
            <v>0</v>
          </cell>
          <cell r="HL518">
            <v>0</v>
          </cell>
          <cell r="HM518">
            <v>0</v>
          </cell>
          <cell r="HN518">
            <v>0</v>
          </cell>
          <cell r="HO518" t="str">
            <v>0</v>
          </cell>
          <cell r="HP518">
            <v>0</v>
          </cell>
          <cell r="HQ518" t="str">
            <v>0</v>
          </cell>
          <cell r="HR518">
            <v>1</v>
          </cell>
          <cell r="HS518">
            <v>1</v>
          </cell>
          <cell r="HT518">
            <v>5</v>
          </cell>
          <cell r="HU518">
            <v>4</v>
          </cell>
          <cell r="HW518">
            <v>0</v>
          </cell>
          <cell r="HX518">
            <v>1</v>
          </cell>
          <cell r="HY518" t="str">
            <v>1</v>
          </cell>
          <cell r="HZ518" t="str">
            <v>0</v>
          </cell>
          <cell r="IA518">
            <v>3</v>
          </cell>
          <cell r="IB518">
            <v>3</v>
          </cell>
          <cell r="IC518">
            <v>0</v>
          </cell>
          <cell r="ID518">
            <v>0</v>
          </cell>
          <cell r="IE518">
            <v>1</v>
          </cell>
          <cell r="IF518">
            <v>1</v>
          </cell>
          <cell r="IG518">
            <v>74909.06</v>
          </cell>
          <cell r="IH518" t="str">
            <v>6299797,73</v>
          </cell>
          <cell r="II518" t="str">
            <v>TBD</v>
          </cell>
          <cell r="IJ518">
            <v>2707370.1839999999</v>
          </cell>
          <cell r="IK518">
            <v>7671569.3715000004</v>
          </cell>
          <cell r="IL518">
            <v>4367517.2007999998</v>
          </cell>
          <cell r="IM518">
            <v>5844723.2286999999</v>
          </cell>
          <cell r="IN518" t="str">
            <v>76022,14</v>
          </cell>
          <cell r="IP518">
            <v>-7595547.2314999998</v>
          </cell>
          <cell r="IQ518">
            <v>1.1890708099000001E-2</v>
          </cell>
          <cell r="IS518">
            <v>100</v>
          </cell>
          <cell r="IT518">
            <v>5</v>
          </cell>
          <cell r="IU518" t="str">
            <v>PREVENTATIVE MAINTENANCE</v>
          </cell>
        </row>
        <row r="519">
          <cell r="A519" t="str">
            <v>ROSENDAL INTERMEDIATE SCHOOL</v>
          </cell>
          <cell r="B519" t="str">
            <v>GOVERNMENT SCHOOL</v>
          </cell>
          <cell r="C519" t="str">
            <v>NCPRP0375</v>
          </cell>
          <cell r="D519">
            <v>300043224</v>
          </cell>
          <cell r="E519" t="str">
            <v/>
          </cell>
          <cell r="F519" t="str">
            <v>ZF MGCAWU</v>
          </cell>
          <cell r="G519" t="str">
            <v>DAWID KRUIPER</v>
          </cell>
          <cell r="H519" t="str">
            <v>UPINGTON</v>
          </cell>
          <cell r="I519" t="str">
            <v>ROSEDALE</v>
          </cell>
          <cell r="J519" t="str">
            <v>46 SKOOL STREET, UPINGTON, 8800</v>
          </cell>
          <cell r="K519" t="str">
            <v>-28.46093</v>
          </cell>
          <cell r="L519" t="str">
            <v>21.20271</v>
          </cell>
          <cell r="M519">
            <v>2</v>
          </cell>
          <cell r="N519" t="str">
            <v>S FERRUS</v>
          </cell>
          <cell r="O519" t="str">
            <v>3</v>
          </cell>
          <cell r="P519" t="str">
            <v>VERONICA PHILLIPINA VAN WYK</v>
          </cell>
          <cell r="Q519" t="str">
            <v>0543390810</v>
          </cell>
          <cell r="R519" t="str">
            <v>0762233134</v>
          </cell>
          <cell r="S519" t="str">
            <v>ROSENDALSI@TELKOMSA.NET</v>
          </cell>
          <cell r="T519" t="str">
            <v>NO</v>
          </cell>
          <cell r="U519" t="str">
            <v>URBAN</v>
          </cell>
          <cell r="V519" t="str">
            <v>4333</v>
          </cell>
          <cell r="W519" t="str">
            <v>3,111</v>
          </cell>
          <cell r="X519">
            <v>4.8</v>
          </cell>
          <cell r="Y519" t="str">
            <v>-1,689</v>
          </cell>
          <cell r="Z519">
            <v>3589</v>
          </cell>
          <cell r="AA519" t="str">
            <v>PERMANENT</v>
          </cell>
          <cell r="AB519" t="str">
            <v/>
          </cell>
          <cell r="AD519" t="str">
            <v>PROVINCIAL</v>
          </cell>
          <cell r="AE519" t="str">
            <v>NO</v>
          </cell>
          <cell r="AF519" t="str">
            <v/>
          </cell>
          <cell r="AG519" t="str">
            <v>OPERATIONAL (LEARNERS AT THE SCHOOL)</v>
          </cell>
          <cell r="AH519" t="str">
            <v>PUBLIC</v>
          </cell>
          <cell r="AI519" t="str">
            <v>PUBLIC ORDINARY SCHOOL</v>
          </cell>
          <cell r="AJ519" t="str">
            <v>INTERMEDIATE</v>
          </cell>
          <cell r="AK519">
            <v>1517</v>
          </cell>
          <cell r="AL519" t="str">
            <v>MEGA INTERMEDIATE</v>
          </cell>
          <cell r="AM519" t="str">
            <v xml:space="preserve">LEVEL 5 INTERMEDIATESCHOOL </v>
          </cell>
          <cell r="AN519" t="str">
            <v>GRADE R</v>
          </cell>
          <cell r="AO519" t="str">
            <v>GRADE 8</v>
          </cell>
          <cell r="AP519" t="str">
            <v>1288</v>
          </cell>
          <cell r="AQ519">
            <v>1315</v>
          </cell>
          <cell r="AR519">
            <v>1281</v>
          </cell>
          <cell r="AS519">
            <v>1267</v>
          </cell>
          <cell r="AT519">
            <v>1275</v>
          </cell>
          <cell r="AU519">
            <v>1325</v>
          </cell>
          <cell r="AV519">
            <v>1326</v>
          </cell>
          <cell r="AW519">
            <v>1350</v>
          </cell>
          <cell r="AX519">
            <v>1592</v>
          </cell>
          <cell r="AY519">
            <v>1284</v>
          </cell>
          <cell r="AZ519">
            <v>1412</v>
          </cell>
          <cell r="BA519">
            <v>1435</v>
          </cell>
          <cell r="BB519">
            <v>1496</v>
          </cell>
          <cell r="BC519">
            <v>1517</v>
          </cell>
          <cell r="BE519">
            <v>0</v>
          </cell>
          <cell r="BK519" t="str">
            <v>C3</v>
          </cell>
          <cell r="BL519" t="str">
            <v>C2</v>
          </cell>
          <cell r="BM519" t="str">
            <v>C2</v>
          </cell>
          <cell r="CW519" t="str">
            <v>Flush toilet (municipal)</v>
          </cell>
          <cell r="DO519" t="str">
            <v>725,77</v>
          </cell>
          <cell r="DP519" t="str">
            <v>WELDED MESH</v>
          </cell>
          <cell r="EM519" t="str">
            <v>YES</v>
          </cell>
          <cell r="EN519" t="str">
            <v/>
          </cell>
          <cell r="EO519" t="str">
            <v/>
          </cell>
          <cell r="EP519" t="str">
            <v/>
          </cell>
          <cell r="EQ519" t="str">
            <v/>
          </cell>
          <cell r="FG519" t="str">
            <v>INAPPROPRIATE STRUCTURES</v>
          </cell>
          <cell r="FH519" t="str">
            <v>100% REPLACEMENT - ASBESTOS</v>
          </cell>
          <cell r="FI519" t="str">
            <v>WORST SCHOOLS LIST</v>
          </cell>
          <cell r="FJ519" t="str">
            <v>PRIORITISE</v>
          </cell>
          <cell r="FL519">
            <v>11</v>
          </cell>
          <cell r="FN519" t="str">
            <v>REPLACEMENT</v>
          </cell>
          <cell r="FO519" t="str">
            <v>REPLACEMENT SCHOOL</v>
          </cell>
          <cell r="FP519">
            <v>67048557.614399999</v>
          </cell>
          <cell r="FR519">
            <v>67048557.614399999</v>
          </cell>
          <cell r="FT519">
            <v>67048557.614399999</v>
          </cell>
          <cell r="FV519">
            <v>67048557.614399999</v>
          </cell>
          <cell r="FW519">
            <v>268194230.4576</v>
          </cell>
          <cell r="GB519">
            <v>102413396.70990001</v>
          </cell>
          <cell r="GC519" t="str">
            <v>Yes</v>
          </cell>
          <cell r="GD519">
            <v>22</v>
          </cell>
          <cell r="GE519">
            <v>31</v>
          </cell>
          <cell r="GF519">
            <v>0</v>
          </cell>
          <cell r="GG519" t="str">
            <v>11</v>
          </cell>
          <cell r="GH519" t="str">
            <v>0</v>
          </cell>
          <cell r="GI519" t="str">
            <v>Municipal Yard Supply</v>
          </cell>
          <cell r="GJ519" t="str">
            <v>Less than 75%</v>
          </cell>
          <cell r="GK519" t="str">
            <v>YES</v>
          </cell>
          <cell r="GL519">
            <v>4</v>
          </cell>
          <cell r="GM519">
            <v>20000</v>
          </cell>
          <cell r="GN519" t="str">
            <v>4 x 5kl</v>
          </cell>
          <cell r="GR519" t="str">
            <v>Reticulated for drinking purposes, Reticulated for vegetable garden, Reticulated for water borne sewerage system</v>
          </cell>
          <cell r="GS519" t="str">
            <v>Less than 25% needed</v>
          </cell>
          <cell r="GT519" t="str">
            <v/>
          </cell>
          <cell r="GU519">
            <v>10</v>
          </cell>
          <cell r="GV519">
            <v>37.924999999999997</v>
          </cell>
          <cell r="GW519">
            <v>-27.924999999999997</v>
          </cell>
          <cell r="GX519">
            <v>0</v>
          </cell>
          <cell r="GY519" t="str">
            <v>23</v>
          </cell>
          <cell r="GZ519">
            <v>0</v>
          </cell>
          <cell r="HA519">
            <v>0</v>
          </cell>
          <cell r="HB519">
            <v>0</v>
          </cell>
          <cell r="HC519">
            <v>0</v>
          </cell>
          <cell r="HD519">
            <v>1</v>
          </cell>
          <cell r="HE519" t="str">
            <v>0</v>
          </cell>
          <cell r="HF519">
            <v>0</v>
          </cell>
          <cell r="HG519" t="str">
            <v>0</v>
          </cell>
          <cell r="HH519">
            <v>1</v>
          </cell>
          <cell r="HI519">
            <v>1</v>
          </cell>
          <cell r="HJ519">
            <v>2</v>
          </cell>
          <cell r="HK519">
            <v>2</v>
          </cell>
          <cell r="HL519">
            <v>1</v>
          </cell>
          <cell r="HM519">
            <v>0</v>
          </cell>
          <cell r="HN519">
            <v>0</v>
          </cell>
          <cell r="HO519" t="str">
            <v>0</v>
          </cell>
          <cell r="HP519">
            <v>1</v>
          </cell>
          <cell r="HQ519" t="str">
            <v>1</v>
          </cell>
          <cell r="HR519">
            <v>11</v>
          </cell>
          <cell r="HS519">
            <v>11</v>
          </cell>
          <cell r="HT519">
            <v>14</v>
          </cell>
          <cell r="HU519">
            <v>3</v>
          </cell>
          <cell r="HW519">
            <v>0</v>
          </cell>
          <cell r="HX519">
            <v>0</v>
          </cell>
          <cell r="HY519" t="str">
            <v>0</v>
          </cell>
          <cell r="HZ519" t="str">
            <v>25</v>
          </cell>
          <cell r="IA519">
            <v>41</v>
          </cell>
          <cell r="IB519">
            <v>16</v>
          </cell>
          <cell r="IC519">
            <v>2</v>
          </cell>
          <cell r="ID519">
            <v>2</v>
          </cell>
          <cell r="IE519">
            <v>1</v>
          </cell>
          <cell r="IF519">
            <v>0</v>
          </cell>
          <cell r="IG519">
            <v>9810.17</v>
          </cell>
          <cell r="IH519" t="str">
            <v>20878038,46</v>
          </cell>
          <cell r="II519" t="str">
            <v>1975</v>
          </cell>
          <cell r="IJ519">
            <v>18642067.501899999</v>
          </cell>
          <cell r="IK519">
            <v>36572754.638700001</v>
          </cell>
          <cell r="IL519">
            <v>25663139.889699999</v>
          </cell>
          <cell r="IM519">
            <v>34343070.201899998</v>
          </cell>
          <cell r="IN519" t="str">
            <v>9810,17</v>
          </cell>
          <cell r="IP519">
            <v>-36562944.468699999</v>
          </cell>
          <cell r="IQ519">
            <v>4.6987992712E-4</v>
          </cell>
          <cell r="IS519">
            <v>100</v>
          </cell>
          <cell r="IT519">
            <v>5</v>
          </cell>
          <cell r="IU519" t="str">
            <v>REPLACEMENT SCHOOL</v>
          </cell>
        </row>
        <row r="520">
          <cell r="A520" t="str">
            <v>RUSFONTEIN PRIMARY SCHOOL</v>
          </cell>
          <cell r="B520" t="str">
            <v>GOVERNMENT SCHOOL</v>
          </cell>
          <cell r="C520" t="str">
            <v>NCPRP0133</v>
          </cell>
          <cell r="D520">
            <v>300101862</v>
          </cell>
          <cell r="E520" t="str">
            <v/>
          </cell>
          <cell r="F520" t="str">
            <v>JOHN TAOLO GAETSEWE</v>
          </cell>
          <cell r="G520" t="str">
            <v>JOE MOROLONG</v>
          </cell>
          <cell r="H520" t="str">
            <v>MIRFIELD</v>
          </cell>
          <cell r="I520" t="str">
            <v>RUSFONTEIN</v>
          </cell>
          <cell r="J520" t="str">
            <v>MIRFIELD, NO 76, MOTHIBISTAD, 8474</v>
          </cell>
          <cell r="K520" t="str">
            <v>-26.996793</v>
          </cell>
          <cell r="L520" t="str">
            <v>23,250618</v>
          </cell>
          <cell r="M520">
            <v>8</v>
          </cell>
          <cell r="N520" t="str">
            <v>KA JOHANNES</v>
          </cell>
          <cell r="O520" t="str">
            <v>3</v>
          </cell>
          <cell r="P520" t="str">
            <v>THABO           ANDREAS GAETHIJWE</v>
          </cell>
          <cell r="Q520" t="str">
            <v>0825089800</v>
          </cell>
          <cell r="R520" t="str">
            <v>0711142344</v>
          </cell>
          <cell r="S520" t="str">
            <v>RUSFONTEINPRIMARYSCHOOL@GMAIL.COM</v>
          </cell>
          <cell r="T520" t="str">
            <v>NO</v>
          </cell>
          <cell r="U520" t="str">
            <v>RURAL</v>
          </cell>
          <cell r="V520" t="str">
            <v>RE/76</v>
          </cell>
          <cell r="W520" t="str">
            <v>0,599</v>
          </cell>
          <cell r="X520">
            <v>2.8</v>
          </cell>
          <cell r="Y520" t="str">
            <v>-2,201</v>
          </cell>
          <cell r="Z520">
            <v>501</v>
          </cell>
          <cell r="AA520" t="str">
            <v>PERMANENT</v>
          </cell>
          <cell r="AB520" t="str">
            <v/>
          </cell>
          <cell r="AC520" t="str">
            <v/>
          </cell>
          <cell r="AD520" t="str">
            <v>LOCAL GOVERNMENT</v>
          </cell>
          <cell r="AE520" t="str">
            <v/>
          </cell>
          <cell r="AF520" t="str">
            <v/>
          </cell>
          <cell r="AG520" t="str">
            <v>OPERATIONAL (LEARNERS AT THE SCHOOL)</v>
          </cell>
          <cell r="AH520" t="str">
            <v>PUBLIC</v>
          </cell>
          <cell r="AI520" t="str">
            <v>PUBLIC ORDINARY SCHOOL</v>
          </cell>
          <cell r="AJ520" t="str">
            <v>PRIMARY</v>
          </cell>
          <cell r="AK520">
            <v>121</v>
          </cell>
          <cell r="AL520" t="str">
            <v>MICRO PRIMARY</v>
          </cell>
          <cell r="AM520" t="str">
            <v xml:space="preserve">LEVEL 0 PRIMARY SCHOOL </v>
          </cell>
          <cell r="AN520" t="str">
            <v>GRADE R</v>
          </cell>
          <cell r="AO520" t="str">
            <v>GRADE 7</v>
          </cell>
          <cell r="AP520" t="str">
            <v>81</v>
          </cell>
          <cell r="AQ520">
            <v>83</v>
          </cell>
          <cell r="AR520">
            <v>90</v>
          </cell>
          <cell r="AS520">
            <v>81</v>
          </cell>
          <cell r="AT520">
            <v>98</v>
          </cell>
          <cell r="AU520">
            <v>115</v>
          </cell>
          <cell r="AV520">
            <v>120</v>
          </cell>
          <cell r="AW520">
            <v>124</v>
          </cell>
          <cell r="AX520">
            <v>137</v>
          </cell>
          <cell r="AY520">
            <v>122</v>
          </cell>
          <cell r="AZ520">
            <v>121</v>
          </cell>
          <cell r="BA520">
            <v>118</v>
          </cell>
          <cell r="BB520">
            <v>122</v>
          </cell>
          <cell r="BC520">
            <v>121</v>
          </cell>
          <cell r="BE520">
            <v>0</v>
          </cell>
          <cell r="BK520" t="str">
            <v>C3</v>
          </cell>
          <cell r="BL520" t="str">
            <v>C3</v>
          </cell>
          <cell r="BM520" t="str">
            <v>C3</v>
          </cell>
          <cell r="CW520" t="str">
            <v>VIP</v>
          </cell>
          <cell r="DO520" t="str">
            <v>664,41</v>
          </cell>
          <cell r="DP520" t="str">
            <v>WELDED MESH</v>
          </cell>
          <cell r="EH520">
            <v>1</v>
          </cell>
          <cell r="EM520" t="str">
            <v/>
          </cell>
          <cell r="EN520" t="str">
            <v/>
          </cell>
          <cell r="EO520" t="str">
            <v/>
          </cell>
          <cell r="EP520" t="str">
            <v/>
          </cell>
          <cell r="EQ520" t="str">
            <v/>
          </cell>
          <cell r="FH520" t="str">
            <v/>
          </cell>
          <cell r="FI520" t="str">
            <v/>
          </cell>
          <cell r="FP520">
            <v>371000</v>
          </cell>
          <cell r="FR520">
            <v>371000</v>
          </cell>
          <cell r="FT520">
            <v>371000</v>
          </cell>
          <cell r="FV520">
            <v>371000</v>
          </cell>
          <cell r="FW520">
            <v>1484000</v>
          </cell>
          <cell r="GA520" t="str">
            <v/>
          </cell>
          <cell r="GC520" t="str">
            <v>Yes</v>
          </cell>
          <cell r="GD520">
            <v>0</v>
          </cell>
          <cell r="GE520">
            <v>0</v>
          </cell>
          <cell r="GF520">
            <v>0</v>
          </cell>
          <cell r="GG520" t="str">
            <v>0</v>
          </cell>
          <cell r="GH520" t="str">
            <v>0</v>
          </cell>
          <cell r="GI520" t="str">
            <v>Borehole/Well on site, Municipal/Communal</v>
          </cell>
          <cell r="GJ520" t="str">
            <v>Always available</v>
          </cell>
          <cell r="GK520" t="str">
            <v>YES</v>
          </cell>
          <cell r="GL520">
            <v>1</v>
          </cell>
          <cell r="GM520">
            <v>5000</v>
          </cell>
          <cell r="GN520" t="str">
            <v>1 x 5kl</v>
          </cell>
          <cell r="GR520" t="str">
            <v>Reticulated for drinking purposes, Reticulated for vegetable garden</v>
          </cell>
          <cell r="GS520" t="str">
            <v>Less than 100% needed</v>
          </cell>
          <cell r="GT520" t="str">
            <v/>
          </cell>
          <cell r="GU520">
            <v>22</v>
          </cell>
          <cell r="GV520">
            <v>6</v>
          </cell>
          <cell r="GW520">
            <v>16</v>
          </cell>
          <cell r="GX520">
            <v>0</v>
          </cell>
          <cell r="GY520" t="str">
            <v>6</v>
          </cell>
          <cell r="GZ520">
            <v>5</v>
          </cell>
          <cell r="HA520">
            <v>2</v>
          </cell>
          <cell r="HB520">
            <v>0.4</v>
          </cell>
          <cell r="HC520">
            <v>0</v>
          </cell>
          <cell r="HD520">
            <v>1</v>
          </cell>
          <cell r="HE520" t="str">
            <v>0</v>
          </cell>
          <cell r="HF520">
            <v>0</v>
          </cell>
          <cell r="HG520" t="str">
            <v>0</v>
          </cell>
          <cell r="HH520">
            <v>0</v>
          </cell>
          <cell r="HI520">
            <v>0</v>
          </cell>
          <cell r="HJ520">
            <v>0</v>
          </cell>
          <cell r="HK520">
            <v>0</v>
          </cell>
          <cell r="HL520">
            <v>0</v>
          </cell>
          <cell r="HM520">
            <v>0</v>
          </cell>
          <cell r="HN520">
            <v>0</v>
          </cell>
          <cell r="HO520" t="str">
            <v>0</v>
          </cell>
          <cell r="HP520">
            <v>0</v>
          </cell>
          <cell r="HQ520" t="str">
            <v>0</v>
          </cell>
          <cell r="HR520">
            <v>1</v>
          </cell>
          <cell r="HS520">
            <v>1</v>
          </cell>
          <cell r="HT520">
            <v>5</v>
          </cell>
          <cell r="HU520">
            <v>4</v>
          </cell>
          <cell r="HW520">
            <v>0</v>
          </cell>
          <cell r="HX520">
            <v>1</v>
          </cell>
          <cell r="HY520" t="str">
            <v>1</v>
          </cell>
          <cell r="HZ520" t="str">
            <v>0</v>
          </cell>
          <cell r="IA520">
            <v>5</v>
          </cell>
          <cell r="IB520">
            <v>5</v>
          </cell>
          <cell r="IC520">
            <v>2</v>
          </cell>
          <cell r="ID520">
            <v>2</v>
          </cell>
          <cell r="IE520">
            <v>1</v>
          </cell>
          <cell r="IF520">
            <v>0</v>
          </cell>
          <cell r="IG520">
            <v>1229056.67</v>
          </cell>
          <cell r="IH520" t="str">
            <v>14208371,75</v>
          </cell>
          <cell r="II520" t="str">
            <v>1947</v>
          </cell>
          <cell r="IJ520">
            <v>4079450.6279000002</v>
          </cell>
          <cell r="IK520">
            <v>15150285.362400001</v>
          </cell>
          <cell r="IL520">
            <v>566863.40800000005</v>
          </cell>
          <cell r="IM520">
            <v>758591.1115</v>
          </cell>
          <cell r="IN520" t="str">
            <v>1721983,88</v>
          </cell>
          <cell r="IP520">
            <v>-13428301.4824</v>
          </cell>
          <cell r="IQ520">
            <v>0.12047977083</v>
          </cell>
          <cell r="IS520">
            <v>100</v>
          </cell>
          <cell r="IT520">
            <v>5</v>
          </cell>
          <cell r="IU520" t="str">
            <v>CORRECTIVE MAINTENANCE</v>
          </cell>
        </row>
        <row r="521">
          <cell r="A521" t="str">
            <v>RYVA ACADEMY OF LEARNING</v>
          </cell>
          <cell r="B521" t="str">
            <v>PRIVATE SCHOOL</v>
          </cell>
          <cell r="C521" t="str">
            <v>NOT ON ASSET REGISTER</v>
          </cell>
          <cell r="D521">
            <v>300011220</v>
          </cell>
          <cell r="E521" t="str">
            <v/>
          </cell>
          <cell r="F521" t="str">
            <v>FRANCES BAARD</v>
          </cell>
          <cell r="G521" t="str">
            <v>SOL PLAATJE</v>
          </cell>
          <cell r="H521" t="str">
            <v>TO BE UPDATED</v>
          </cell>
          <cell r="I521" t="str">
            <v>TO BE UPDATED</v>
          </cell>
          <cell r="J521" t="str">
            <v>TO BE UPDATED</v>
          </cell>
          <cell r="K521" t="str">
            <v>-28,751125</v>
          </cell>
          <cell r="L521" t="str">
            <v>24,756014</v>
          </cell>
          <cell r="N521" t="str">
            <v>PRIVATE</v>
          </cell>
          <cell r="O521" t="str">
            <v>PRIVATE</v>
          </cell>
          <cell r="P521" t="str">
            <v>JOHANNA MARGARETHA JACOBS</v>
          </cell>
          <cell r="Q521" t="str">
            <v>0799533344</v>
          </cell>
          <cell r="R521" t="str">
            <v>0833109222</v>
          </cell>
          <cell r="S521" t="str">
            <v>MARKMARK1FUNKYBUNCH@HOTMAIL.COM</v>
          </cell>
          <cell r="T521" t="str">
            <v>PRIVATE</v>
          </cell>
          <cell r="U521" t="str">
            <v>URBAN</v>
          </cell>
          <cell r="V521" t="str">
            <v>RE/213</v>
          </cell>
          <cell r="W521" t="str">
            <v>PRIVATE</v>
          </cell>
          <cell r="X521">
            <v>2.8</v>
          </cell>
          <cell r="Y521" t="str">
            <v>N/A</v>
          </cell>
          <cell r="AA521" t="str">
            <v>PRIVATE SCHOOL</v>
          </cell>
          <cell r="AB521" t="str">
            <v>PRIVATE</v>
          </cell>
          <cell r="AC521" t="str">
            <v>PRIVATE</v>
          </cell>
          <cell r="AD521" t="str">
            <v>PRIVATE</v>
          </cell>
          <cell r="AE521" t="str">
            <v>PRIVATE</v>
          </cell>
          <cell r="AF521" t="str">
            <v/>
          </cell>
          <cell r="AG521" t="str">
            <v>OPERATIONAL (LEARNERS AT THE SCHOOL)</v>
          </cell>
          <cell r="AH521" t="str">
            <v>PRIVATE</v>
          </cell>
          <cell r="AI521" t="str">
            <v xml:space="preserve">INDEPENDENT </v>
          </cell>
          <cell r="AJ521" t="str">
            <v xml:space="preserve">INDEPENDENT </v>
          </cell>
          <cell r="AK521">
            <v>53</v>
          </cell>
          <cell r="AL521" t="str">
            <v xml:space="preserve">MICRO INDEPENDENT </v>
          </cell>
          <cell r="AM521" t="str">
            <v>INDEPENDENT SCHOOL</v>
          </cell>
          <cell r="AN521" t="str">
            <v>GRADE R</v>
          </cell>
          <cell r="AO521" t="str">
            <v>GRADE 7</v>
          </cell>
          <cell r="AP521" t="str">
            <v/>
          </cell>
          <cell r="BC521">
            <v>53</v>
          </cell>
          <cell r="BK521" t="str">
            <v>C3</v>
          </cell>
          <cell r="BL521" t="str">
            <v>C3</v>
          </cell>
          <cell r="BM521" t="str">
            <v>C3</v>
          </cell>
          <cell r="CW521" t="str">
            <v/>
          </cell>
          <cell r="DO521" t="str">
            <v/>
          </cell>
          <cell r="DP521" t="str">
            <v xml:space="preserve"> </v>
          </cell>
          <cell r="EM521" t="str">
            <v/>
          </cell>
          <cell r="EN521" t="str">
            <v/>
          </cell>
          <cell r="EO521" t="str">
            <v/>
          </cell>
          <cell r="EP521" t="str">
            <v/>
          </cell>
          <cell r="EQ521" t="str">
            <v/>
          </cell>
          <cell r="FH521" t="str">
            <v/>
          </cell>
          <cell r="FI521" t="str">
            <v/>
          </cell>
          <cell r="FP521">
            <v>0</v>
          </cell>
          <cell r="FR521">
            <v>0</v>
          </cell>
          <cell r="FT521">
            <v>0</v>
          </cell>
          <cell r="FV521">
            <v>0</v>
          </cell>
          <cell r="FW521">
            <v>0</v>
          </cell>
          <cell r="GA521" t="str">
            <v/>
          </cell>
          <cell r="GC521" t="str">
            <v/>
          </cell>
          <cell r="GG521" t="str">
            <v/>
          </cell>
          <cell r="GH521" t="str">
            <v/>
          </cell>
          <cell r="GT521" t="str">
            <v/>
          </cell>
          <cell r="GY521" t="str">
            <v/>
          </cell>
          <cell r="HE521" t="str">
            <v/>
          </cell>
          <cell r="HG521" t="str">
            <v/>
          </cell>
          <cell r="HO521" t="str">
            <v/>
          </cell>
          <cell r="HQ521" t="str">
            <v/>
          </cell>
          <cell r="HY521" t="str">
            <v/>
          </cell>
          <cell r="HZ521" t="str">
            <v/>
          </cell>
          <cell r="IH521" t="str">
            <v/>
          </cell>
          <cell r="II521" t="str">
            <v>TBD</v>
          </cell>
          <cell r="IJ521">
            <v>0</v>
          </cell>
          <cell r="IK521">
            <v>0</v>
          </cell>
          <cell r="IL521">
            <v>0</v>
          </cell>
          <cell r="IM521">
            <v>0</v>
          </cell>
          <cell r="IN521" t="str">
            <v/>
          </cell>
          <cell r="IP521">
            <v>0</v>
          </cell>
          <cell r="IS521">
            <v>100</v>
          </cell>
          <cell r="IT521">
            <v>5</v>
          </cell>
          <cell r="IU521" t="str">
            <v>PREVENTATIVE MAINTENANCE</v>
          </cell>
        </row>
        <row r="522">
          <cell r="A522" t="str">
            <v>SA VAN WYK  HIGH SCHOOL</v>
          </cell>
          <cell r="B522" t="str">
            <v>GOVERNMENT SCHOOL</v>
          </cell>
          <cell r="C522" t="str">
            <v>NCPRP0899</v>
          </cell>
          <cell r="D522">
            <v>300032402</v>
          </cell>
          <cell r="E522" t="str">
            <v>SA VAN WYK HOSTEL</v>
          </cell>
          <cell r="F522" t="str">
            <v>NAMAKWA</v>
          </cell>
          <cell r="G522" t="str">
            <v>NAMA KHOI</v>
          </cell>
          <cell r="H522" t="str">
            <v>SPRINGBOK</v>
          </cell>
          <cell r="I522" t="str">
            <v>BERGSIG</v>
          </cell>
          <cell r="J522" t="str">
            <v>19 FREDDIE KAARSTEN STREET, BERGSIG, SPRINGBOK</v>
          </cell>
          <cell r="K522" t="str">
            <v>-29.6457</v>
          </cell>
          <cell r="L522" t="str">
            <v>17.88133</v>
          </cell>
          <cell r="M522">
            <v>2</v>
          </cell>
          <cell r="N522" t="str">
            <v>MA ENGELBRECHT</v>
          </cell>
          <cell r="O522" t="str">
            <v>5</v>
          </cell>
          <cell r="P522" t="str">
            <v>HENRY VAN WYK</v>
          </cell>
          <cell r="Q522" t="str">
            <v>0277316606</v>
          </cell>
          <cell r="R522" t="str">
            <v>0787347934</v>
          </cell>
          <cell r="S522" t="str">
            <v>SAVANWYKSKOOL@TELKOMSA.NET</v>
          </cell>
          <cell r="T522" t="str">
            <v>NO</v>
          </cell>
          <cell r="U522" t="str">
            <v>URBAN</v>
          </cell>
          <cell r="V522" t="str">
            <v>1441</v>
          </cell>
          <cell r="W522" t="str">
            <v>15,1819</v>
          </cell>
          <cell r="X522">
            <v>4.8</v>
          </cell>
          <cell r="Y522" t="str">
            <v>10,3819</v>
          </cell>
          <cell r="AA522" t="str">
            <v>PERMANENT</v>
          </cell>
          <cell r="AB522" t="str">
            <v/>
          </cell>
          <cell r="AC522" t="str">
            <v/>
          </cell>
          <cell r="AD522" t="str">
            <v>NATIONAL</v>
          </cell>
          <cell r="AE522" t="str">
            <v>NO</v>
          </cell>
          <cell r="AF522" t="str">
            <v/>
          </cell>
          <cell r="AG522" t="str">
            <v>OPERATIONAL (LEARNERS AT THE SCHOOL)</v>
          </cell>
          <cell r="AH522" t="str">
            <v>PUBLIC</v>
          </cell>
          <cell r="AI522" t="str">
            <v>PUBLIC ORDINARY SCHOOL</v>
          </cell>
          <cell r="AJ522" t="str">
            <v xml:space="preserve">SECONDARY </v>
          </cell>
          <cell r="AK522">
            <v>243</v>
          </cell>
          <cell r="AL522" t="str">
            <v xml:space="preserve">SMALL SECONDARY </v>
          </cell>
          <cell r="AM522" t="str">
            <v xml:space="preserve">LEVEL 4 SECONDARY SCHOOL </v>
          </cell>
          <cell r="AN522" t="str">
            <v>GRADE 8</v>
          </cell>
          <cell r="AO522" t="str">
            <v>GRADE 12</v>
          </cell>
          <cell r="AP522" t="str">
            <v>543</v>
          </cell>
          <cell r="AQ522">
            <v>623</v>
          </cell>
          <cell r="AR522">
            <v>540</v>
          </cell>
          <cell r="AS522">
            <v>563</v>
          </cell>
          <cell r="AT522">
            <v>593</v>
          </cell>
          <cell r="AU522">
            <v>597</v>
          </cell>
          <cell r="AV522">
            <v>603</v>
          </cell>
          <cell r="AW522">
            <v>546</v>
          </cell>
          <cell r="AX522">
            <v>253</v>
          </cell>
          <cell r="AY522">
            <v>481</v>
          </cell>
          <cell r="AZ522">
            <v>432</v>
          </cell>
          <cell r="BA522">
            <v>399</v>
          </cell>
          <cell r="BB522">
            <v>354</v>
          </cell>
          <cell r="BC522">
            <v>243</v>
          </cell>
          <cell r="BE522">
            <v>0</v>
          </cell>
          <cell r="BK522" t="str">
            <v>C3</v>
          </cell>
          <cell r="BL522" t="str">
            <v>C4</v>
          </cell>
          <cell r="BM522" t="str">
            <v>C4</v>
          </cell>
          <cell r="CW522" t="str">
            <v>Flush toilet (municipal)</v>
          </cell>
          <cell r="DO522" t="str">
            <v>1577,08</v>
          </cell>
          <cell r="DP522" t="str">
            <v xml:space="preserve"> </v>
          </cell>
          <cell r="EM522" t="str">
            <v/>
          </cell>
          <cell r="EN522" t="str">
            <v/>
          </cell>
          <cell r="EO522" t="str">
            <v/>
          </cell>
          <cell r="EP522" t="str">
            <v/>
          </cell>
          <cell r="EQ522" t="str">
            <v/>
          </cell>
          <cell r="FG522" t="str">
            <v>INAPPROPRIATE STRUCTURES</v>
          </cell>
          <cell r="FH522" t="str">
            <v>ASBESTOS ROOFS TO BE REPLACED</v>
          </cell>
          <cell r="FI522" t="str">
            <v/>
          </cell>
          <cell r="FO522" t="str">
            <v>REPLACE ASBESTOS ROOFS</v>
          </cell>
          <cell r="FP522">
            <v>6360002.1200000001</v>
          </cell>
          <cell r="FR522">
            <v>6360002.1200000001</v>
          </cell>
          <cell r="FT522">
            <v>6360002.1200000001</v>
          </cell>
          <cell r="FV522">
            <v>6360002.1200000001</v>
          </cell>
          <cell r="FW522">
            <v>25440008.48</v>
          </cell>
          <cell r="GB522">
            <v>2000000</v>
          </cell>
          <cell r="GC522" t="str">
            <v>Yes</v>
          </cell>
          <cell r="GD522">
            <v>0</v>
          </cell>
          <cell r="GE522">
            <v>0</v>
          </cell>
          <cell r="GF522">
            <v>0</v>
          </cell>
          <cell r="GG522" t="str">
            <v>0</v>
          </cell>
          <cell r="GH522" t="str">
            <v>0</v>
          </cell>
          <cell r="GI522" t="str">
            <v>Municipal Yard Supply</v>
          </cell>
          <cell r="GJ522" t="str">
            <v>Less than 100%</v>
          </cell>
          <cell r="GK522" t="str">
            <v>YES</v>
          </cell>
          <cell r="GL522">
            <v>1</v>
          </cell>
          <cell r="GM522">
            <v>30000</v>
          </cell>
          <cell r="GN522" t="str">
            <v>1 x 30kl</v>
          </cell>
          <cell r="GR522" t="str">
            <v>Reticulated for drinking purposes, Reticulated for vegetable garden, Reticulated for water borne sewerage system</v>
          </cell>
          <cell r="GS522" t="str">
            <v>Not needed</v>
          </cell>
          <cell r="GT522" t="str">
            <v/>
          </cell>
          <cell r="GU522">
            <v>40</v>
          </cell>
          <cell r="GV522">
            <v>12</v>
          </cell>
          <cell r="GW522">
            <v>28</v>
          </cell>
          <cell r="GX522">
            <v>0</v>
          </cell>
          <cell r="GY522" t="str">
            <v>7</v>
          </cell>
          <cell r="GZ522">
            <v>5</v>
          </cell>
          <cell r="HA522">
            <v>1</v>
          </cell>
          <cell r="HB522">
            <v>0.2</v>
          </cell>
          <cell r="HC522">
            <v>0</v>
          </cell>
          <cell r="HD522">
            <v>1</v>
          </cell>
          <cell r="HE522" t="str">
            <v>0</v>
          </cell>
          <cell r="HF522">
            <v>0</v>
          </cell>
          <cell r="HG522" t="str">
            <v>0</v>
          </cell>
          <cell r="HH522">
            <v>1</v>
          </cell>
          <cell r="HI522">
            <v>1</v>
          </cell>
          <cell r="HJ522">
            <v>0</v>
          </cell>
          <cell r="HK522">
            <v>0</v>
          </cell>
          <cell r="HL522">
            <v>1</v>
          </cell>
          <cell r="HM522">
            <v>1</v>
          </cell>
          <cell r="HN522">
            <v>0</v>
          </cell>
          <cell r="HO522" t="str">
            <v>0</v>
          </cell>
          <cell r="HP522">
            <v>1</v>
          </cell>
          <cell r="HQ522" t="str">
            <v>1</v>
          </cell>
          <cell r="HR522">
            <v>6</v>
          </cell>
          <cell r="HS522">
            <v>6</v>
          </cell>
          <cell r="HT522">
            <v>8</v>
          </cell>
          <cell r="HU522">
            <v>2</v>
          </cell>
          <cell r="HW522">
            <v>0</v>
          </cell>
          <cell r="HX522">
            <v>0</v>
          </cell>
          <cell r="HY522" t="str">
            <v>0</v>
          </cell>
          <cell r="HZ522" t="str">
            <v>0</v>
          </cell>
          <cell r="IA522">
            <v>19</v>
          </cell>
          <cell r="IB522">
            <v>19</v>
          </cell>
          <cell r="IC522">
            <v>0</v>
          </cell>
          <cell r="ID522">
            <v>0</v>
          </cell>
          <cell r="IE522">
            <v>1</v>
          </cell>
          <cell r="IF522">
            <v>1</v>
          </cell>
          <cell r="IG522">
            <v>359057.65990000003</v>
          </cell>
          <cell r="IH522" t="str">
            <v>66965582,4</v>
          </cell>
          <cell r="II522" t="str">
            <v>1974</v>
          </cell>
          <cell r="IJ522">
            <v>5708801</v>
          </cell>
          <cell r="IK522">
            <v>70983517.343999997</v>
          </cell>
          <cell r="IL522">
            <v>10594858.830399999</v>
          </cell>
          <cell r="IM522">
            <v>14178311.0779</v>
          </cell>
          <cell r="IN522" t="str">
            <v>359057,6599</v>
          </cell>
          <cell r="IP522">
            <v>-70624459.684100002</v>
          </cell>
          <cell r="IQ522">
            <v>5.3618238766999999E-3</v>
          </cell>
          <cell r="IS522">
            <v>100</v>
          </cell>
          <cell r="IT522">
            <v>5</v>
          </cell>
          <cell r="IU522" t="str">
            <v>FEASIBILITY STUDY</v>
          </cell>
        </row>
        <row r="523">
          <cell r="A523" t="str">
            <v>SAAMSTAAN PRIMÊRE SKOOL</v>
          </cell>
          <cell r="B523" t="str">
            <v>PRIVATE PROPERTY</v>
          </cell>
          <cell r="C523" t="str">
            <v>NCPRP0346</v>
          </cell>
          <cell r="D523">
            <v>300022210</v>
          </cell>
          <cell r="E523" t="str">
            <v/>
          </cell>
          <cell r="F523" t="str">
            <v>PIXLEY KA SEME</v>
          </cell>
          <cell r="G523" t="str">
            <v>SIYATHEMBA</v>
          </cell>
          <cell r="H523" t="str">
            <v>PRIESKA</v>
          </cell>
          <cell r="I523" t="str">
            <v>PRIESKA</v>
          </cell>
          <cell r="J523" t="str">
            <v>JAGPAN, , PRIESKA, 8940</v>
          </cell>
          <cell r="K523" t="str">
            <v>-29.650134</v>
          </cell>
          <cell r="L523" t="str">
            <v>23,413646</v>
          </cell>
          <cell r="M523">
            <v>2</v>
          </cell>
          <cell r="N523" t="str">
            <v>TM GEDEZANA</v>
          </cell>
          <cell r="O523" t="str">
            <v>1</v>
          </cell>
          <cell r="P523" t="str">
            <v>MARINDA ELIZABETH SWARTS</v>
          </cell>
          <cell r="Q523" t="str">
            <v>0536821131</v>
          </cell>
          <cell r="R523" t="str">
            <v>0844318490</v>
          </cell>
          <cell r="S523" t="str">
            <v>SAAMSTAANPRIMER@YAHOO.COM</v>
          </cell>
          <cell r="T523" t="str">
            <v>TBD</v>
          </cell>
          <cell r="U523" t="str">
            <v>RURAL</v>
          </cell>
          <cell r="V523" t="str">
            <v>118</v>
          </cell>
          <cell r="W523" t="str">
            <v>1,9376</v>
          </cell>
          <cell r="X523">
            <v>4.8</v>
          </cell>
          <cell r="Y523" t="str">
            <v>-2,8624</v>
          </cell>
          <cell r="AA523" t="str">
            <v>TEMPORARY</v>
          </cell>
          <cell r="AB523" t="str">
            <v>LEASED</v>
          </cell>
          <cell r="AC523" t="str">
            <v>FARM SECTION 14</v>
          </cell>
          <cell r="AD523" t="str">
            <v>PRIVATE / COMMERCIAL</v>
          </cell>
          <cell r="AE523" t="str">
            <v>YES</v>
          </cell>
          <cell r="AF523" t="str">
            <v>J. LOTZ &amp; J. VILTJOEN 078 055 9199</v>
          </cell>
          <cell r="AG523" t="str">
            <v>OPERATIONAL (LEARNERS AT THE SCHOOL)</v>
          </cell>
          <cell r="AH523" t="str">
            <v>PUBLIC</v>
          </cell>
          <cell r="AI523" t="str">
            <v>PUBLIC ORDINARY SCHOOL</v>
          </cell>
          <cell r="AJ523" t="str">
            <v>INTERMEDIATE</v>
          </cell>
          <cell r="AK523">
            <v>109</v>
          </cell>
          <cell r="AL523" t="str">
            <v>MICRO INTERMEDIATE</v>
          </cell>
          <cell r="AM523" t="str">
            <v xml:space="preserve">LEVEL 1 PRIMARY SCHOOL </v>
          </cell>
          <cell r="AN523" t="str">
            <v>GRADE R</v>
          </cell>
          <cell r="AO523" t="str">
            <v>GRADE 9</v>
          </cell>
          <cell r="AP523" t="str">
            <v>95</v>
          </cell>
          <cell r="AQ523">
            <v>93</v>
          </cell>
          <cell r="AR523">
            <v>114</v>
          </cell>
          <cell r="AS523">
            <v>134</v>
          </cell>
          <cell r="AT523">
            <v>128</v>
          </cell>
          <cell r="AU523">
            <v>130</v>
          </cell>
          <cell r="AV523">
            <v>133</v>
          </cell>
          <cell r="AW523">
            <v>136</v>
          </cell>
          <cell r="AX523">
            <v>149</v>
          </cell>
          <cell r="AY523">
            <v>128</v>
          </cell>
          <cell r="AZ523">
            <v>124</v>
          </cell>
          <cell r="BA523">
            <v>121</v>
          </cell>
          <cell r="BB523">
            <v>121</v>
          </cell>
          <cell r="BC523">
            <v>109</v>
          </cell>
          <cell r="BE523">
            <v>0</v>
          </cell>
          <cell r="BK523" t="str">
            <v>C3</v>
          </cell>
          <cell r="BL523" t="str">
            <v>C4</v>
          </cell>
          <cell r="BM523" t="str">
            <v>C4</v>
          </cell>
          <cell r="CW523" t="str">
            <v>VIP, Flush toilet (septic tank)</v>
          </cell>
          <cell r="DO523" t="str">
            <v>588,07</v>
          </cell>
          <cell r="DP523" t="str">
            <v xml:space="preserve"> </v>
          </cell>
          <cell r="EH523">
            <v>1</v>
          </cell>
          <cell r="EM523" t="str">
            <v>YES</v>
          </cell>
          <cell r="EN523" t="str">
            <v/>
          </cell>
          <cell r="EO523" t="str">
            <v/>
          </cell>
          <cell r="EP523" t="str">
            <v/>
          </cell>
          <cell r="EQ523" t="str">
            <v/>
          </cell>
          <cell r="FH523" t="str">
            <v/>
          </cell>
          <cell r="FI523" t="str">
            <v>OWNERS: J LOTZ AND J VILJOEN</v>
          </cell>
          <cell r="FP523">
            <v>0</v>
          </cell>
          <cell r="FR523">
            <v>0</v>
          </cell>
          <cell r="FT523">
            <v>0</v>
          </cell>
          <cell r="FV523">
            <v>0</v>
          </cell>
          <cell r="FW523">
            <v>0</v>
          </cell>
          <cell r="GA523" t="str">
            <v/>
          </cell>
          <cell r="GC523" t="str">
            <v>Yes</v>
          </cell>
          <cell r="GD523">
            <v>0</v>
          </cell>
          <cell r="GE523">
            <v>0</v>
          </cell>
          <cell r="GF523">
            <v>0</v>
          </cell>
          <cell r="GG523" t="str">
            <v>0</v>
          </cell>
          <cell r="GH523" t="str">
            <v>0</v>
          </cell>
          <cell r="GI523" t="str">
            <v>Borehole/Well on site</v>
          </cell>
          <cell r="GJ523" t="str">
            <v>Less than 25%</v>
          </cell>
          <cell r="GK523" t="str">
            <v>YES</v>
          </cell>
          <cell r="GL523">
            <v>4</v>
          </cell>
          <cell r="GM523">
            <v>15000</v>
          </cell>
          <cell r="GN523" t="str">
            <v>2 x 5kl 2 x 2.5kl</v>
          </cell>
          <cell r="GR523" t="str">
            <v>Reticulated for drinking purposes, Reticulated for vegetable garden, Reticulated for water borne sewerage system</v>
          </cell>
          <cell r="GS523" t="str">
            <v>Less than 75% needed</v>
          </cell>
          <cell r="GT523" t="str">
            <v/>
          </cell>
          <cell r="GU523">
            <v>11</v>
          </cell>
          <cell r="GV523">
            <v>6</v>
          </cell>
          <cell r="GW523">
            <v>5</v>
          </cell>
          <cell r="GX523">
            <v>0</v>
          </cell>
          <cell r="GY523" t="str">
            <v>5</v>
          </cell>
          <cell r="GZ523">
            <v>5</v>
          </cell>
          <cell r="HA523">
            <v>3</v>
          </cell>
          <cell r="HB523">
            <v>0.6</v>
          </cell>
          <cell r="HC523">
            <v>0</v>
          </cell>
          <cell r="HD523">
            <v>1</v>
          </cell>
          <cell r="HE523" t="str">
            <v>0</v>
          </cell>
          <cell r="HF523">
            <v>0</v>
          </cell>
          <cell r="HG523" t="str">
            <v>0</v>
          </cell>
          <cell r="HH523">
            <v>0</v>
          </cell>
          <cell r="HI523">
            <v>0</v>
          </cell>
          <cell r="HJ523">
            <v>0</v>
          </cell>
          <cell r="HK523">
            <v>0</v>
          </cell>
          <cell r="HL523">
            <v>0</v>
          </cell>
          <cell r="HM523">
            <v>0</v>
          </cell>
          <cell r="HN523">
            <v>0</v>
          </cell>
          <cell r="HO523" t="str">
            <v>0</v>
          </cell>
          <cell r="HP523">
            <v>0</v>
          </cell>
          <cell r="HQ523" t="str">
            <v>0</v>
          </cell>
          <cell r="HR523">
            <v>2</v>
          </cell>
          <cell r="HS523">
            <v>2</v>
          </cell>
          <cell r="HT523">
            <v>5</v>
          </cell>
          <cell r="HU523">
            <v>3</v>
          </cell>
          <cell r="HW523">
            <v>0</v>
          </cell>
          <cell r="HX523">
            <v>1</v>
          </cell>
          <cell r="HY523" t="str">
            <v>1</v>
          </cell>
          <cell r="HZ523" t="str">
            <v>0</v>
          </cell>
          <cell r="IA523">
            <v>6</v>
          </cell>
          <cell r="IB523">
            <v>6</v>
          </cell>
          <cell r="IC523">
            <v>3</v>
          </cell>
          <cell r="ID523">
            <v>3</v>
          </cell>
          <cell r="IE523">
            <v>1</v>
          </cell>
          <cell r="IF523">
            <v>0</v>
          </cell>
          <cell r="IG523">
            <v>1507.6</v>
          </cell>
          <cell r="IH523" t="str">
            <v>7816324,76</v>
          </cell>
          <cell r="II523" t="str">
            <v>TBD</v>
          </cell>
          <cell r="IJ523">
            <v>1813089.1680000001</v>
          </cell>
          <cell r="IK523">
            <v>8285304.2456</v>
          </cell>
          <cell r="IL523">
            <v>3395311.6486</v>
          </cell>
          <cell r="IM523">
            <v>4543692.892</v>
          </cell>
          <cell r="IN523" t="str">
            <v>1507,6</v>
          </cell>
          <cell r="IP523">
            <v>-8283796.6456000004</v>
          </cell>
          <cell r="IQ523">
            <v>1.9287791495E-4</v>
          </cell>
          <cell r="IS523">
            <v>100</v>
          </cell>
          <cell r="IT523">
            <v>5</v>
          </cell>
          <cell r="IU523" t="str">
            <v>PREVENTATIVE MAINTENANCE</v>
          </cell>
        </row>
        <row r="524">
          <cell r="A524" t="str">
            <v>SACRED HEART (RK) PRIMÊRE SKOOL</v>
          </cell>
          <cell r="B524" t="str">
            <v>PRIVATE PROPERTY</v>
          </cell>
          <cell r="C524" t="str">
            <v>NCPRP1487</v>
          </cell>
          <cell r="D524">
            <v>300031305</v>
          </cell>
          <cell r="E524" t="str">
            <v/>
          </cell>
          <cell r="F524" t="str">
            <v>NAMAKWA</v>
          </cell>
          <cell r="G524" t="str">
            <v>NAMA KHOI</v>
          </cell>
          <cell r="H524" t="str">
            <v>NABABEEP</v>
          </cell>
          <cell r="I524" t="str">
            <v>LOUISVALE ROAD</v>
          </cell>
          <cell r="J524" t="str">
            <v>HOSPITAL STREET, NABABEEP, 8265</v>
          </cell>
          <cell r="K524" t="str">
            <v>-29.5906</v>
          </cell>
          <cell r="L524" t="str">
            <v>17.78214</v>
          </cell>
          <cell r="M524">
            <v>2</v>
          </cell>
          <cell r="N524" t="str">
            <v>MA ENGELBRECHT</v>
          </cell>
          <cell r="O524" t="str">
            <v>5</v>
          </cell>
          <cell r="P524" t="str">
            <v>CHERYL ANN LINKS</v>
          </cell>
          <cell r="Q524" t="str">
            <v>0277182171</v>
          </cell>
          <cell r="R524" t="str">
            <v>0824634544</v>
          </cell>
          <cell r="S524" t="str">
            <v>SACREDHEARTPRS@TELKOMSA.NET</v>
          </cell>
          <cell r="T524" t="str">
            <v>YES</v>
          </cell>
          <cell r="U524" t="str">
            <v>URBAN</v>
          </cell>
          <cell r="V524" t="str">
            <v>571</v>
          </cell>
          <cell r="W524" t="str">
            <v>1,9124</v>
          </cell>
          <cell r="X524">
            <v>2.8</v>
          </cell>
          <cell r="Y524" t="str">
            <v>-0,8876</v>
          </cell>
          <cell r="Z524">
            <v>2440</v>
          </cell>
          <cell r="AA524" t="str">
            <v>TEMPORARY</v>
          </cell>
          <cell r="AB524" t="str">
            <v>LEASED</v>
          </cell>
          <cell r="AC524" t="str">
            <v>CHURCH SECTION 14</v>
          </cell>
          <cell r="AD524" t="str">
            <v>PRIVATE / COMMERCIAL</v>
          </cell>
          <cell r="AE524" t="str">
            <v>YES</v>
          </cell>
          <cell r="AF524" t="str">
            <v>BISHOP E.R RISI</v>
          </cell>
          <cell r="AG524" t="str">
            <v>OPERATIONAL (LEARNERS AT THE SCHOOL)</v>
          </cell>
          <cell r="AH524" t="str">
            <v>PUBLIC</v>
          </cell>
          <cell r="AI524" t="str">
            <v>PUBLIC ORDINARY SCHOOL</v>
          </cell>
          <cell r="AJ524" t="str">
            <v>PRIMARY</v>
          </cell>
          <cell r="AK524">
            <v>274</v>
          </cell>
          <cell r="AL524" t="str">
            <v>SMALL PRIMARY</v>
          </cell>
          <cell r="AM524" t="str">
            <v xml:space="preserve">LEVEL 1 PRIMARY SCHOOL </v>
          </cell>
          <cell r="AN524" t="str">
            <v>GRADE R</v>
          </cell>
          <cell r="AO524" t="str">
            <v>GRADE 7</v>
          </cell>
          <cell r="AP524" t="str">
            <v>361</v>
          </cell>
          <cell r="AQ524">
            <v>385</v>
          </cell>
          <cell r="AR524">
            <v>361</v>
          </cell>
          <cell r="AS524">
            <v>378</v>
          </cell>
          <cell r="AT524">
            <v>367</v>
          </cell>
          <cell r="AU524">
            <v>345</v>
          </cell>
          <cell r="AV524">
            <v>298</v>
          </cell>
          <cell r="AW524">
            <v>275</v>
          </cell>
          <cell r="AX524">
            <v>311</v>
          </cell>
          <cell r="AY524">
            <v>256</v>
          </cell>
          <cell r="AZ524">
            <v>271</v>
          </cell>
          <cell r="BA524">
            <v>263</v>
          </cell>
          <cell r="BB524">
            <v>248</v>
          </cell>
          <cell r="BC524">
            <v>274</v>
          </cell>
          <cell r="BE524">
            <v>0</v>
          </cell>
          <cell r="BK524" t="str">
            <v>C3</v>
          </cell>
          <cell r="BL524" t="str">
            <v>C3</v>
          </cell>
          <cell r="BM524" t="str">
            <v>C3</v>
          </cell>
          <cell r="CW524" t="str">
            <v>Flush toilet (municipal)</v>
          </cell>
          <cell r="DO524" t="str">
            <v>669,27</v>
          </cell>
          <cell r="DP524" t="str">
            <v>RAZOR WIRE FENCE</v>
          </cell>
          <cell r="EH524">
            <v>1</v>
          </cell>
          <cell r="EM524" t="str">
            <v>YES</v>
          </cell>
          <cell r="EN524" t="str">
            <v/>
          </cell>
          <cell r="EO524" t="str">
            <v/>
          </cell>
          <cell r="EP524" t="str">
            <v/>
          </cell>
          <cell r="EQ524" t="str">
            <v/>
          </cell>
          <cell r="FH524" t="str">
            <v/>
          </cell>
          <cell r="FI524" t="str">
            <v>CHURCH SCHOOL: BISHOP EDWARD RISI</v>
          </cell>
          <cell r="FP524">
            <v>0</v>
          </cell>
          <cell r="FR524">
            <v>0</v>
          </cell>
          <cell r="FT524">
            <v>0</v>
          </cell>
          <cell r="FV524">
            <v>0</v>
          </cell>
          <cell r="FW524">
            <v>0</v>
          </cell>
          <cell r="GA524" t="str">
            <v/>
          </cell>
          <cell r="GC524" t="str">
            <v>Yes</v>
          </cell>
          <cell r="GD524">
            <v>0</v>
          </cell>
          <cell r="GE524">
            <v>0</v>
          </cell>
          <cell r="GF524">
            <v>0</v>
          </cell>
          <cell r="GG524" t="str">
            <v>0</v>
          </cell>
          <cell r="GH524" t="str">
            <v>0</v>
          </cell>
          <cell r="GI524" t="str">
            <v>Municipal Yard Supply</v>
          </cell>
          <cell r="GJ524" t="str">
            <v>Less than 75%</v>
          </cell>
          <cell r="GK524" t="str">
            <v>YES</v>
          </cell>
          <cell r="GL524">
            <v>3</v>
          </cell>
          <cell r="GM524">
            <v>15000</v>
          </cell>
          <cell r="GN524" t="str">
            <v>3 x 5kl</v>
          </cell>
          <cell r="GR524" t="str">
            <v>Reticulated for drinking purposes, Reticulated for water borne sewerage system</v>
          </cell>
          <cell r="GS524" t="str">
            <v>Less than 25% needed</v>
          </cell>
          <cell r="GT524" t="str">
            <v/>
          </cell>
          <cell r="GU524">
            <v>20</v>
          </cell>
          <cell r="GV524">
            <v>12</v>
          </cell>
          <cell r="GW524">
            <v>8</v>
          </cell>
          <cell r="GX524">
            <v>0.33333333333333331</v>
          </cell>
          <cell r="GY524" t="str">
            <v>2</v>
          </cell>
          <cell r="GZ524">
            <v>8</v>
          </cell>
          <cell r="HA524">
            <v>6</v>
          </cell>
          <cell r="HB524">
            <v>0.75</v>
          </cell>
          <cell r="HC524">
            <v>0</v>
          </cell>
          <cell r="HD524">
            <v>1</v>
          </cell>
          <cell r="HE524" t="str">
            <v>0</v>
          </cell>
          <cell r="HF524">
            <v>0</v>
          </cell>
          <cell r="HG524" t="str">
            <v>0</v>
          </cell>
          <cell r="HH524">
            <v>0</v>
          </cell>
          <cell r="HI524">
            <v>0</v>
          </cell>
          <cell r="HJ524">
            <v>0</v>
          </cell>
          <cell r="HK524">
            <v>0</v>
          </cell>
          <cell r="HL524">
            <v>1</v>
          </cell>
          <cell r="HM524">
            <v>1</v>
          </cell>
          <cell r="HN524">
            <v>0</v>
          </cell>
          <cell r="HO524" t="str">
            <v>0</v>
          </cell>
          <cell r="HP524">
            <v>0</v>
          </cell>
          <cell r="HQ524" t="str">
            <v>0</v>
          </cell>
          <cell r="HR524">
            <v>6</v>
          </cell>
          <cell r="HS524">
            <v>6</v>
          </cell>
          <cell r="HT524">
            <v>8</v>
          </cell>
          <cell r="HU524">
            <v>3</v>
          </cell>
          <cell r="HW524">
            <v>0</v>
          </cell>
          <cell r="HX524">
            <v>0</v>
          </cell>
          <cell r="HY524" t="str">
            <v>0</v>
          </cell>
          <cell r="HZ524" t="str">
            <v>0</v>
          </cell>
          <cell r="IA524">
            <v>9</v>
          </cell>
          <cell r="IB524">
            <v>9</v>
          </cell>
          <cell r="IC524">
            <v>1</v>
          </cell>
          <cell r="ID524">
            <v>2</v>
          </cell>
          <cell r="IE524">
            <v>1</v>
          </cell>
          <cell r="IF524">
            <v>0</v>
          </cell>
          <cell r="IG524">
            <v>7551219.3899999997</v>
          </cell>
          <cell r="IH524" t="str">
            <v>37862964,88</v>
          </cell>
          <cell r="II524" t="str">
            <v>2000</v>
          </cell>
          <cell r="IJ524">
            <v>5982747.2300000004</v>
          </cell>
          <cell r="IK524">
            <v>22422242.699000001</v>
          </cell>
          <cell r="IL524">
            <v>2149909.2568000001</v>
          </cell>
          <cell r="IM524">
            <v>2877063.5569000002</v>
          </cell>
          <cell r="IN524" t="str">
            <v>7551219,39</v>
          </cell>
          <cell r="IP524">
            <v>-14871023.309</v>
          </cell>
          <cell r="IQ524">
            <v>6.0216186557000004E-4</v>
          </cell>
          <cell r="IS524">
            <v>100</v>
          </cell>
          <cell r="IT524">
            <v>5</v>
          </cell>
          <cell r="IU524" t="str">
            <v>PREVENTATIVE MAINTENANCE</v>
          </cell>
        </row>
        <row r="525">
          <cell r="A525" t="str">
            <v>SALT LAKE PRIMARY SCHOOL</v>
          </cell>
          <cell r="B525" t="str">
            <v>GOVERNMENT SCHOOL</v>
          </cell>
          <cell r="C525" t="str">
            <v>NCPRP1991</v>
          </cell>
          <cell r="D525">
            <v>300011211</v>
          </cell>
          <cell r="E525" t="str">
            <v/>
          </cell>
          <cell r="F525" t="str">
            <v>PIXLEY KA SEME</v>
          </cell>
          <cell r="G525" t="str">
            <v>SIYANCUMA</v>
          </cell>
          <cell r="H525" t="str">
            <v>HERBERT</v>
          </cell>
          <cell r="I525" t="str">
            <v>SCHMIDTSDRIFT</v>
          </cell>
          <cell r="J525" t="str">
            <v>183 HERBERT ROAD, DOUGLAS, 8731</v>
          </cell>
          <cell r="K525" t="str">
            <v>-29.30213</v>
          </cell>
          <cell r="L525" t="str">
            <v>24.00024</v>
          </cell>
          <cell r="M525">
            <v>5</v>
          </cell>
          <cell r="N525" t="str">
            <v>K DE WEE</v>
          </cell>
          <cell r="O525" t="str">
            <v>1</v>
          </cell>
          <cell r="P525" t="str">
            <v>TSIETSI , JEREMIAH KWENDA</v>
          </cell>
          <cell r="Q525" t="str">
            <v>0532982771</v>
          </cell>
          <cell r="R525" t="str">
            <v>0794981303</v>
          </cell>
          <cell r="S525" t="str">
            <v>SALTLAKEPS@GMAIL.COM</v>
          </cell>
          <cell r="T525" t="str">
            <v>NO</v>
          </cell>
          <cell r="U525" t="str">
            <v>RURAL</v>
          </cell>
          <cell r="V525" t="str">
            <v>FARM 183</v>
          </cell>
          <cell r="W525" t="str">
            <v>2,0207</v>
          </cell>
          <cell r="X525">
            <v>2.8</v>
          </cell>
          <cell r="Y525" t="str">
            <v>-0,7793</v>
          </cell>
          <cell r="Z525">
            <v>514</v>
          </cell>
          <cell r="AA525" t="str">
            <v>PERMANENT</v>
          </cell>
          <cell r="AB525" t="str">
            <v/>
          </cell>
          <cell r="AC525" t="str">
            <v/>
          </cell>
          <cell r="AD525" t="str">
            <v>PROVINCIAL</v>
          </cell>
          <cell r="AE525" t="str">
            <v>NO</v>
          </cell>
          <cell r="AF525" t="str">
            <v/>
          </cell>
          <cell r="AG525" t="str">
            <v>OPERATIONAL (LEARNERS AT THE SCHOOL)</v>
          </cell>
          <cell r="AH525" t="str">
            <v>PUBLIC</v>
          </cell>
          <cell r="AI525" t="str">
            <v>PUBLIC ORDINARY SCHOOL</v>
          </cell>
          <cell r="AJ525" t="str">
            <v>PRIMARY</v>
          </cell>
          <cell r="AK525">
            <v>93</v>
          </cell>
          <cell r="AL525" t="str">
            <v>MICRO PRIMARY</v>
          </cell>
          <cell r="AM525" t="str">
            <v xml:space="preserve">LEVEL 0 PRIMARY SCHOOL </v>
          </cell>
          <cell r="AN525" t="str">
            <v>GRADE R</v>
          </cell>
          <cell r="AO525" t="str">
            <v>GRADE 6</v>
          </cell>
          <cell r="AP525" t="str">
            <v>112</v>
          </cell>
          <cell r="AQ525">
            <v>110</v>
          </cell>
          <cell r="AR525">
            <v>104</v>
          </cell>
          <cell r="AS525">
            <v>100</v>
          </cell>
          <cell r="AT525">
            <v>103</v>
          </cell>
          <cell r="AU525">
            <v>84</v>
          </cell>
          <cell r="AV525">
            <v>85</v>
          </cell>
          <cell r="AW525">
            <v>79</v>
          </cell>
          <cell r="AX525">
            <v>93</v>
          </cell>
          <cell r="AY525">
            <v>86</v>
          </cell>
          <cell r="AZ525">
            <v>67</v>
          </cell>
          <cell r="BA525">
            <v>83</v>
          </cell>
          <cell r="BB525">
            <v>93</v>
          </cell>
          <cell r="BC525">
            <v>93</v>
          </cell>
          <cell r="BE525">
            <v>0</v>
          </cell>
          <cell r="BK525" t="str">
            <v>C3</v>
          </cell>
          <cell r="BL525" t="str">
            <v>C3</v>
          </cell>
          <cell r="BM525" t="str">
            <v>C3</v>
          </cell>
          <cell r="CW525" t="str">
            <v>Flush toilet (municipal)</v>
          </cell>
          <cell r="DO525" t="str">
            <v>641</v>
          </cell>
          <cell r="DP525" t="str">
            <v>WELDED MESH</v>
          </cell>
          <cell r="EH525">
            <v>3</v>
          </cell>
          <cell r="EM525" t="str">
            <v>YES</v>
          </cell>
          <cell r="EN525" t="str">
            <v/>
          </cell>
          <cell r="EO525" t="str">
            <v/>
          </cell>
          <cell r="EP525" t="str">
            <v/>
          </cell>
          <cell r="EQ525" t="str">
            <v/>
          </cell>
          <cell r="FH525" t="str">
            <v/>
          </cell>
          <cell r="FI525" t="str">
            <v/>
          </cell>
          <cell r="FP525">
            <v>0</v>
          </cell>
          <cell r="FR525">
            <v>0</v>
          </cell>
          <cell r="FT525">
            <v>0</v>
          </cell>
          <cell r="FV525">
            <v>0</v>
          </cell>
          <cell r="FW525">
            <v>0</v>
          </cell>
          <cell r="GA525" t="str">
            <v/>
          </cell>
          <cell r="GC525" t="str">
            <v>Yes</v>
          </cell>
          <cell r="GD525">
            <v>0</v>
          </cell>
          <cell r="GE525">
            <v>0</v>
          </cell>
          <cell r="GF525">
            <v>0</v>
          </cell>
          <cell r="GG525" t="str">
            <v>0</v>
          </cell>
          <cell r="GH525" t="str">
            <v>0</v>
          </cell>
          <cell r="GI525" t="str">
            <v>Borehole/Well on site</v>
          </cell>
          <cell r="GJ525" t="str">
            <v>Less than 75%</v>
          </cell>
          <cell r="GK525" t="str">
            <v>YES</v>
          </cell>
          <cell r="GL525">
            <v>3</v>
          </cell>
          <cell r="GM525">
            <v>15000</v>
          </cell>
          <cell r="GN525" t="str">
            <v>3 x 5kl</v>
          </cell>
          <cell r="GR525" t="str">
            <v>Reticulated for drinking purposes, Reticulated for vegetable garden, Reticulated for water borne sewerage system</v>
          </cell>
          <cell r="GS525" t="str">
            <v>Not needed</v>
          </cell>
          <cell r="GT525" t="str">
            <v/>
          </cell>
          <cell r="GU525">
            <v>6</v>
          </cell>
          <cell r="GV525">
            <v>6</v>
          </cell>
          <cell r="GW525">
            <v>0</v>
          </cell>
          <cell r="GX525">
            <v>0.16666666666666666</v>
          </cell>
          <cell r="GY525" t="str">
            <v>3</v>
          </cell>
          <cell r="GZ525">
            <v>5</v>
          </cell>
          <cell r="HA525">
            <v>3</v>
          </cell>
          <cell r="HB525">
            <v>0.6</v>
          </cell>
          <cell r="HC525">
            <v>0</v>
          </cell>
          <cell r="HD525">
            <v>1</v>
          </cell>
          <cell r="HE525" t="str">
            <v>0</v>
          </cell>
          <cell r="HF525">
            <v>0</v>
          </cell>
          <cell r="HG525" t="str">
            <v>0</v>
          </cell>
          <cell r="HH525">
            <v>0</v>
          </cell>
          <cell r="HI525">
            <v>0</v>
          </cell>
          <cell r="HJ525">
            <v>0</v>
          </cell>
          <cell r="HK525">
            <v>0</v>
          </cell>
          <cell r="HL525">
            <v>0</v>
          </cell>
          <cell r="HM525">
            <v>0</v>
          </cell>
          <cell r="HN525">
            <v>0</v>
          </cell>
          <cell r="HO525" t="str">
            <v>0</v>
          </cell>
          <cell r="HP525">
            <v>0</v>
          </cell>
          <cell r="HQ525" t="str">
            <v>0</v>
          </cell>
          <cell r="HR525">
            <v>0</v>
          </cell>
          <cell r="HS525">
            <v>0</v>
          </cell>
          <cell r="HT525">
            <v>5</v>
          </cell>
          <cell r="HU525">
            <v>5</v>
          </cell>
          <cell r="HW525">
            <v>0</v>
          </cell>
          <cell r="HX525">
            <v>1</v>
          </cell>
          <cell r="HY525" t="str">
            <v>1</v>
          </cell>
          <cell r="HZ525" t="str">
            <v>0</v>
          </cell>
          <cell r="IA525">
            <v>5</v>
          </cell>
          <cell r="IB525">
            <v>5</v>
          </cell>
          <cell r="IC525">
            <v>2</v>
          </cell>
          <cell r="ID525">
            <v>2</v>
          </cell>
          <cell r="IE525">
            <v>1</v>
          </cell>
          <cell r="IF525">
            <v>0</v>
          </cell>
          <cell r="IG525">
            <v>108510.16</v>
          </cell>
          <cell r="IH525" t="str">
            <v>7814986,01</v>
          </cell>
          <cell r="II525" t="str">
            <v>1926</v>
          </cell>
          <cell r="IJ525">
            <v>2117311.622</v>
          </cell>
          <cell r="IK525">
            <v>8305874.6162</v>
          </cell>
          <cell r="IL525">
            <v>1242724.9306000001</v>
          </cell>
          <cell r="IM525">
            <v>1663046.2879999999</v>
          </cell>
          <cell r="IN525" t="str">
            <v>112614,15</v>
          </cell>
          <cell r="IP525">
            <v>-8193260.4661999997</v>
          </cell>
          <cell r="IQ525">
            <v>1.4371876144E-2</v>
          </cell>
          <cell r="IS525">
            <v>100</v>
          </cell>
          <cell r="IT525">
            <v>5</v>
          </cell>
          <cell r="IU525" t="str">
            <v>CORRECTIVE MAINTENANCE</v>
          </cell>
        </row>
        <row r="526">
          <cell r="A526" t="str">
            <v>SAUL DAMON SEKONDÊRE SKOOL</v>
          </cell>
          <cell r="B526" t="str">
            <v>GOVERNMENT SCHOOL</v>
          </cell>
          <cell r="C526" t="str">
            <v>NCPRP0648</v>
          </cell>
          <cell r="D526">
            <v>300042403</v>
          </cell>
          <cell r="E526" t="str">
            <v>SAUL DAMON HOSTEL</v>
          </cell>
          <cell r="F526" t="str">
            <v>ZF MGCAWU</v>
          </cell>
          <cell r="G526" t="str">
            <v>DAWID KRUIPER</v>
          </cell>
          <cell r="H526" t="str">
            <v>UPINGTON</v>
          </cell>
          <cell r="I526" t="str">
            <v>BELLVUE</v>
          </cell>
          <cell r="J526" t="str">
            <v>DIAMANT STREET, BELLVUE, UPINGTON</v>
          </cell>
          <cell r="K526" t="str">
            <v>-28.46688</v>
          </cell>
          <cell r="L526" t="str">
            <v>21.20715</v>
          </cell>
          <cell r="M526">
            <v>3</v>
          </cell>
          <cell r="N526" t="str">
            <v>JMJ MPOMPO</v>
          </cell>
          <cell r="O526" t="str">
            <v>3</v>
          </cell>
          <cell r="P526" t="str">
            <v>PETRUS THOMAS LAWRENCE SMITH</v>
          </cell>
          <cell r="Q526" t="str">
            <v>0543393340</v>
          </cell>
          <cell r="R526" t="str">
            <v>0865163393</v>
          </cell>
          <cell r="S526" t="str">
            <v>SAULDAMONHS@TELKOMSA.NET</v>
          </cell>
          <cell r="T526" t="str">
            <v>NO</v>
          </cell>
          <cell r="U526" t="str">
            <v>URBAN</v>
          </cell>
          <cell r="V526" t="str">
            <v>5023</v>
          </cell>
          <cell r="W526" t="str">
            <v>7,3218</v>
          </cell>
          <cell r="X526">
            <v>4.8</v>
          </cell>
          <cell r="Y526" t="str">
            <v>2,5218</v>
          </cell>
          <cell r="AA526" t="str">
            <v>PERMANENT</v>
          </cell>
          <cell r="AB526" t="str">
            <v/>
          </cell>
          <cell r="AC526" t="str">
            <v/>
          </cell>
          <cell r="AD526" t="str">
            <v>NATIONAL</v>
          </cell>
          <cell r="AE526" t="str">
            <v/>
          </cell>
          <cell r="AF526" t="str">
            <v/>
          </cell>
          <cell r="AG526" t="str">
            <v>OPERATIONAL (LEARNERS AT THE SCHOOL)</v>
          </cell>
          <cell r="AH526" t="str">
            <v>PUBLIC</v>
          </cell>
          <cell r="AI526" t="str">
            <v>PUBLIC ORDINARY SCHOOL</v>
          </cell>
          <cell r="AJ526" t="str">
            <v xml:space="preserve">SECONDARY </v>
          </cell>
          <cell r="AK526">
            <v>1087</v>
          </cell>
          <cell r="AL526" t="str">
            <v xml:space="preserve">MEGA SECONDARY </v>
          </cell>
          <cell r="AM526" t="str">
            <v xml:space="preserve">LEVEL 6 SECONDARY SCHOOL </v>
          </cell>
          <cell r="AN526" t="str">
            <v>GRADE 9</v>
          </cell>
          <cell r="AO526" t="str">
            <v>GRADE 12</v>
          </cell>
          <cell r="AP526" t="str">
            <v>992</v>
          </cell>
          <cell r="AQ526">
            <v>997</v>
          </cell>
          <cell r="AR526">
            <v>1086</v>
          </cell>
          <cell r="AS526">
            <v>1128</v>
          </cell>
          <cell r="AT526">
            <v>1297</v>
          </cell>
          <cell r="AU526">
            <v>1354</v>
          </cell>
          <cell r="AV526">
            <v>1329</v>
          </cell>
          <cell r="AW526">
            <v>1446</v>
          </cell>
          <cell r="AX526">
            <v>876</v>
          </cell>
          <cell r="AY526">
            <v>1389</v>
          </cell>
          <cell r="AZ526">
            <v>1151</v>
          </cell>
          <cell r="BA526">
            <v>1013</v>
          </cell>
          <cell r="BB526">
            <v>972</v>
          </cell>
          <cell r="BC526">
            <v>1087</v>
          </cell>
          <cell r="BE526">
            <v>0</v>
          </cell>
          <cell r="BK526" t="str">
            <v>C2</v>
          </cell>
          <cell r="BL526" t="str">
            <v>C2</v>
          </cell>
          <cell r="BM526" t="str">
            <v>C2</v>
          </cell>
          <cell r="CW526" t="str">
            <v>Flush toilet (municipal)</v>
          </cell>
          <cell r="DO526" t="str">
            <v>1096,22</v>
          </cell>
          <cell r="DP526" t="str">
            <v xml:space="preserve"> </v>
          </cell>
          <cell r="EM526" t="str">
            <v/>
          </cell>
          <cell r="EN526" t="str">
            <v>200</v>
          </cell>
          <cell r="EO526" t="str">
            <v>123</v>
          </cell>
          <cell r="EP526" t="str">
            <v>77</v>
          </cell>
          <cell r="EQ526" t="str">
            <v/>
          </cell>
          <cell r="FG526" t="str">
            <v>INAPPROPRIATE STRUCTURES</v>
          </cell>
          <cell r="FH526" t="str">
            <v>ASBESTOS ROOFS TO BE REPLACED</v>
          </cell>
          <cell r="FI526" t="str">
            <v/>
          </cell>
          <cell r="FO526" t="str">
            <v>REPLACE ASBESTOS ROOFS</v>
          </cell>
          <cell r="FP526">
            <v>0</v>
          </cell>
          <cell r="FR526">
            <v>0</v>
          </cell>
          <cell r="FT526">
            <v>0</v>
          </cell>
          <cell r="FV526">
            <v>0</v>
          </cell>
          <cell r="FW526">
            <v>0</v>
          </cell>
          <cell r="GB526">
            <v>5000000</v>
          </cell>
          <cell r="GC526" t="str">
            <v>Yes</v>
          </cell>
          <cell r="GD526">
            <v>0</v>
          </cell>
          <cell r="GE526">
            <v>0</v>
          </cell>
          <cell r="GF526">
            <v>0</v>
          </cell>
          <cell r="GG526" t="str">
            <v>0</v>
          </cell>
          <cell r="GH526" t="str">
            <v>0</v>
          </cell>
          <cell r="GI526" t="str">
            <v xml:space="preserve">Municipal Yard Supply, Rainwater Harvesting </v>
          </cell>
          <cell r="GJ526" t="str">
            <v>Less than 75%</v>
          </cell>
          <cell r="GK526" t="str">
            <v>NO</v>
          </cell>
          <cell r="GL526">
            <v>0</v>
          </cell>
          <cell r="GR526" t="str">
            <v>Reticulated for drinking purposes, Reticulated for vegetable garden, Reticulated for water borne sewerage system</v>
          </cell>
          <cell r="GS526" t="str">
            <v>Less than 25% needed</v>
          </cell>
          <cell r="GT526" t="str">
            <v/>
          </cell>
          <cell r="GU526">
            <v>50</v>
          </cell>
          <cell r="GV526">
            <v>26</v>
          </cell>
          <cell r="GW526">
            <v>24</v>
          </cell>
          <cell r="GX526">
            <v>0</v>
          </cell>
          <cell r="GY526" t="str">
            <v>10</v>
          </cell>
          <cell r="GZ526">
            <v>8</v>
          </cell>
          <cell r="HA526">
            <v>3</v>
          </cell>
          <cell r="HB526">
            <v>0.375</v>
          </cell>
          <cell r="HC526">
            <v>0</v>
          </cell>
          <cell r="HD526">
            <v>1</v>
          </cell>
          <cell r="HE526" t="str">
            <v>0</v>
          </cell>
          <cell r="HF526">
            <v>0</v>
          </cell>
          <cell r="HG526" t="str">
            <v>0</v>
          </cell>
          <cell r="HH526">
            <v>1</v>
          </cell>
          <cell r="HI526">
            <v>1</v>
          </cell>
          <cell r="HJ526">
            <v>4</v>
          </cell>
          <cell r="HK526">
            <v>4</v>
          </cell>
          <cell r="HL526">
            <v>1</v>
          </cell>
          <cell r="HM526">
            <v>0</v>
          </cell>
          <cell r="HN526">
            <v>3</v>
          </cell>
          <cell r="HO526" t="str">
            <v>3</v>
          </cell>
          <cell r="HP526">
            <v>1</v>
          </cell>
          <cell r="HQ526" t="str">
            <v>0</v>
          </cell>
          <cell r="HR526">
            <v>15</v>
          </cell>
          <cell r="HS526">
            <v>15</v>
          </cell>
          <cell r="HT526">
            <v>17</v>
          </cell>
          <cell r="HU526">
            <v>6</v>
          </cell>
          <cell r="HW526">
            <v>0</v>
          </cell>
          <cell r="HX526">
            <v>0</v>
          </cell>
          <cell r="HY526" t="str">
            <v>0</v>
          </cell>
          <cell r="HZ526" t="str">
            <v>0</v>
          </cell>
          <cell r="IA526">
            <v>47</v>
          </cell>
          <cell r="IB526">
            <v>47</v>
          </cell>
          <cell r="IC526">
            <v>4</v>
          </cell>
          <cell r="ID526">
            <v>4</v>
          </cell>
          <cell r="IE526">
            <v>1</v>
          </cell>
          <cell r="IF526">
            <v>0</v>
          </cell>
          <cell r="IG526">
            <v>11367731</v>
          </cell>
          <cell r="IH526" t="str">
            <v>165394603,03</v>
          </cell>
          <cell r="II526" t="str">
            <v>1977</v>
          </cell>
          <cell r="IJ526">
            <v>12202463.4</v>
          </cell>
          <cell r="IK526">
            <v>175318279.21180001</v>
          </cell>
          <cell r="IL526">
            <v>2190126.8265</v>
          </cell>
          <cell r="IM526">
            <v>2930883.7374</v>
          </cell>
          <cell r="IN526" t="str">
            <v>11367731</v>
          </cell>
          <cell r="IP526">
            <v>-163950548.21180001</v>
          </cell>
          <cell r="IQ526">
            <v>6.8730966963000004E-2</v>
          </cell>
          <cell r="IS526">
            <v>100</v>
          </cell>
          <cell r="IT526">
            <v>5</v>
          </cell>
          <cell r="IU526" t="str">
            <v>FEASIBILITY STUDY</v>
          </cell>
        </row>
        <row r="527">
          <cell r="A527" t="str">
            <v>SC KEARNS SECONDARY SCHOOL</v>
          </cell>
          <cell r="B527" t="str">
            <v>GOVERNMENT SCHOOL</v>
          </cell>
          <cell r="C527" t="str">
            <v>NCPRP1551</v>
          </cell>
          <cell r="D527">
            <v>300043306</v>
          </cell>
          <cell r="E527" t="str">
            <v>SC KEARNS HOSTEL</v>
          </cell>
          <cell r="F527" t="str">
            <v>ZF MGCAWU</v>
          </cell>
          <cell r="G527" t="str">
            <v>DAWID KRUIPER</v>
          </cell>
          <cell r="H527" t="str">
            <v>UPINGTON</v>
          </cell>
          <cell r="I527" t="str">
            <v>VROLIKHEID BELMONT</v>
          </cell>
          <cell r="J527" t="str">
            <v>1, HONEYSUCKLE STREET, UPINGTON, 8800</v>
          </cell>
          <cell r="K527" t="str">
            <v>-28.48165</v>
          </cell>
          <cell r="L527" t="str">
            <v>21.27612</v>
          </cell>
          <cell r="M527">
            <v>4</v>
          </cell>
          <cell r="N527" t="str">
            <v>MW MADLONGOLWANA</v>
          </cell>
          <cell r="O527" t="str">
            <v>4</v>
          </cell>
          <cell r="P527" t="str">
            <v>MAUREEN PETRONELLA TITUS</v>
          </cell>
          <cell r="Q527" t="str">
            <v>0543393570</v>
          </cell>
          <cell r="R527" t="str">
            <v>0835277029</v>
          </cell>
          <cell r="S527" t="str">
            <v>SCKEARNS@WEBMAIL.CO.ZA</v>
          </cell>
          <cell r="T527" t="str">
            <v>NO</v>
          </cell>
          <cell r="U527" t="str">
            <v>URBAN</v>
          </cell>
          <cell r="V527" t="str">
            <v>758</v>
          </cell>
          <cell r="W527" t="str">
            <v>6,8074</v>
          </cell>
          <cell r="X527">
            <v>4.8</v>
          </cell>
          <cell r="Y527" t="str">
            <v>2,0074</v>
          </cell>
          <cell r="AA527" t="str">
            <v>PERMANENT</v>
          </cell>
          <cell r="AB527" t="str">
            <v/>
          </cell>
          <cell r="AC527" t="str">
            <v/>
          </cell>
          <cell r="AD527" t="str">
            <v>LOCAL GOVERNMENT</v>
          </cell>
          <cell r="AE527" t="str">
            <v>NO</v>
          </cell>
          <cell r="AF527" t="str">
            <v/>
          </cell>
          <cell r="AG527" t="str">
            <v>OPERATIONAL (LEARNERS AT THE SCHOOL)</v>
          </cell>
          <cell r="AH527" t="str">
            <v>PUBLIC</v>
          </cell>
          <cell r="AI527" t="str">
            <v>PUBLIC ORDINARY SCHOOL</v>
          </cell>
          <cell r="AJ527" t="str">
            <v xml:space="preserve">SECONDARY </v>
          </cell>
          <cell r="AK527">
            <v>1127</v>
          </cell>
          <cell r="AL527" t="str">
            <v xml:space="preserve">MEGA SECONDARY </v>
          </cell>
          <cell r="AM527" t="str">
            <v xml:space="preserve">LEVEL 6 SECONDARY SCHOOL </v>
          </cell>
          <cell r="AN527" t="str">
            <v>GRADE 9</v>
          </cell>
          <cell r="AO527" t="str">
            <v>GRADE 12</v>
          </cell>
          <cell r="AP527" t="str">
            <v>1318</v>
          </cell>
          <cell r="AQ527">
            <v>1237</v>
          </cell>
          <cell r="AR527">
            <v>1341</v>
          </cell>
          <cell r="AS527">
            <v>1430</v>
          </cell>
          <cell r="AT527">
            <v>1219</v>
          </cell>
          <cell r="AU527">
            <v>1196</v>
          </cell>
          <cell r="AV527">
            <v>1429</v>
          </cell>
          <cell r="AW527">
            <v>1377</v>
          </cell>
          <cell r="AX527">
            <v>937</v>
          </cell>
          <cell r="AY527">
            <v>1145</v>
          </cell>
          <cell r="AZ527">
            <v>1065</v>
          </cell>
          <cell r="BA527">
            <v>1045</v>
          </cell>
          <cell r="BB527">
            <v>1074</v>
          </cell>
          <cell r="BC527">
            <v>1127</v>
          </cell>
          <cell r="BE527">
            <v>0</v>
          </cell>
          <cell r="BK527" t="str">
            <v>C2</v>
          </cell>
          <cell r="BL527" t="str">
            <v>C3</v>
          </cell>
          <cell r="BM527" t="str">
            <v>C3</v>
          </cell>
          <cell r="CW527" t="str">
            <v>Flush toilet (municipal)</v>
          </cell>
          <cell r="DO527" t="str">
            <v>1029,98</v>
          </cell>
          <cell r="DP527" t="str">
            <v xml:space="preserve"> </v>
          </cell>
          <cell r="EH527">
            <v>3</v>
          </cell>
          <cell r="EM527" t="str">
            <v/>
          </cell>
          <cell r="EN527" t="str">
            <v>200</v>
          </cell>
          <cell r="EO527" t="str">
            <v>174</v>
          </cell>
          <cell r="EP527" t="str">
            <v>26</v>
          </cell>
          <cell r="EQ527" t="str">
            <v/>
          </cell>
          <cell r="FH527" t="str">
            <v/>
          </cell>
          <cell r="FI527" t="str">
            <v/>
          </cell>
          <cell r="FP527">
            <v>0</v>
          </cell>
          <cell r="FR527">
            <v>0</v>
          </cell>
          <cell r="FT527">
            <v>0</v>
          </cell>
          <cell r="FV527">
            <v>0</v>
          </cell>
          <cell r="FW527">
            <v>0</v>
          </cell>
          <cell r="GA527" t="str">
            <v/>
          </cell>
          <cell r="GC527" t="str">
            <v>Yes</v>
          </cell>
          <cell r="GD527">
            <v>0</v>
          </cell>
          <cell r="GE527">
            <v>0</v>
          </cell>
          <cell r="GF527">
            <v>0</v>
          </cell>
          <cell r="GG527" t="str">
            <v>0</v>
          </cell>
          <cell r="GH527" t="str">
            <v>0</v>
          </cell>
          <cell r="GI527" t="str">
            <v>Municipal/Communal</v>
          </cell>
          <cell r="GJ527" t="str">
            <v>Always available</v>
          </cell>
          <cell r="GK527" t="str">
            <v>NO</v>
          </cell>
          <cell r="GL527">
            <v>0</v>
          </cell>
          <cell r="GR527" t="str">
            <v>Reticulated for drinking purposes, Reticulated for water borne sewerage system</v>
          </cell>
          <cell r="GS527" t="str">
            <v>Need to be replaced</v>
          </cell>
          <cell r="GT527" t="str">
            <v/>
          </cell>
          <cell r="GU527">
            <v>21</v>
          </cell>
          <cell r="GV527">
            <v>26</v>
          </cell>
          <cell r="GW527">
            <v>-5</v>
          </cell>
          <cell r="GX527">
            <v>0.26923076923076922</v>
          </cell>
          <cell r="GY527" t="str">
            <v>11</v>
          </cell>
          <cell r="GZ527">
            <v>8</v>
          </cell>
          <cell r="HA527">
            <v>3</v>
          </cell>
          <cell r="HB527">
            <v>0.375</v>
          </cell>
          <cell r="HC527">
            <v>0</v>
          </cell>
          <cell r="HD527">
            <v>1</v>
          </cell>
          <cell r="HE527" t="str">
            <v>0</v>
          </cell>
          <cell r="HF527">
            <v>0</v>
          </cell>
          <cell r="HG527" t="str">
            <v>0</v>
          </cell>
          <cell r="HH527">
            <v>1</v>
          </cell>
          <cell r="HI527">
            <v>1</v>
          </cell>
          <cell r="HJ527">
            <v>4</v>
          </cell>
          <cell r="HK527">
            <v>0</v>
          </cell>
          <cell r="HL527">
            <v>1</v>
          </cell>
          <cell r="HM527">
            <v>1</v>
          </cell>
          <cell r="HN527">
            <v>0</v>
          </cell>
          <cell r="HO527" t="str">
            <v>0</v>
          </cell>
          <cell r="HP527">
            <v>1</v>
          </cell>
          <cell r="HQ527" t="str">
            <v>1</v>
          </cell>
          <cell r="HR527">
            <v>9</v>
          </cell>
          <cell r="HS527">
            <v>10</v>
          </cell>
          <cell r="HT527">
            <v>17</v>
          </cell>
          <cell r="HU527">
            <v>9</v>
          </cell>
          <cell r="HW527">
            <v>1</v>
          </cell>
          <cell r="HX527">
            <v>1</v>
          </cell>
          <cell r="HY527" t="str">
            <v>0</v>
          </cell>
          <cell r="HZ527" t="str">
            <v>3</v>
          </cell>
          <cell r="IA527">
            <v>35</v>
          </cell>
          <cell r="IB527">
            <v>32</v>
          </cell>
          <cell r="IC527">
            <v>1</v>
          </cell>
          <cell r="ID527">
            <v>5</v>
          </cell>
          <cell r="IE527">
            <v>1</v>
          </cell>
          <cell r="IF527">
            <v>0</v>
          </cell>
          <cell r="IG527">
            <v>3567824.62</v>
          </cell>
          <cell r="IH527" t="str">
            <v>80583603,57</v>
          </cell>
          <cell r="II527" t="str">
            <v>1971</v>
          </cell>
          <cell r="IJ527">
            <v>18872671.502</v>
          </cell>
          <cell r="IK527">
            <v>94232399.559</v>
          </cell>
          <cell r="IL527">
            <v>5132822.9584999997</v>
          </cell>
          <cell r="IM527">
            <v>6868874.9682999998</v>
          </cell>
          <cell r="IN527" t="str">
            <v>3567824,62</v>
          </cell>
          <cell r="IP527">
            <v>-90664574.938999996</v>
          </cell>
          <cell r="IQ527">
            <v>0.12009404646999999</v>
          </cell>
          <cell r="IS527">
            <v>100</v>
          </cell>
          <cell r="IT527">
            <v>5</v>
          </cell>
          <cell r="IU527" t="str">
            <v>FEASIBILITY STUDY</v>
          </cell>
        </row>
        <row r="528">
          <cell r="A528" t="str">
            <v>SCHMIDTSDRIFT BATHLAPING INTERMEDIATE SCHOOL</v>
          </cell>
          <cell r="B528" t="str">
            <v>GOVERNMENT SCHOOL</v>
          </cell>
          <cell r="C528" t="str">
            <v>NCPRP2096 / 2097</v>
          </cell>
          <cell r="D528">
            <v>300016220</v>
          </cell>
          <cell r="E528" t="str">
            <v/>
          </cell>
          <cell r="F528" t="str">
            <v>PIXLEY KA SEME</v>
          </cell>
          <cell r="G528" t="str">
            <v>SIYANCUMA</v>
          </cell>
          <cell r="H528" t="str">
            <v>SCHMIDTSDRIFT</v>
          </cell>
          <cell r="I528" t="str">
            <v>SEDIBENG</v>
          </cell>
          <cell r="J528" t="str">
            <v>26 HERBERT FARM, SCHMIDTSDRIFT, 8300</v>
          </cell>
          <cell r="K528" t="str">
            <v>-28.70252</v>
          </cell>
          <cell r="L528" t="str">
            <v>24.06053</v>
          </cell>
          <cell r="M528">
            <v>5</v>
          </cell>
          <cell r="N528" t="str">
            <v>K DE WEE</v>
          </cell>
          <cell r="O528" t="str">
            <v>1</v>
          </cell>
          <cell r="P528" t="str">
            <v>KETLAMORENG FLETCHER DUIKER</v>
          </cell>
          <cell r="Q528" t="str">
            <v>0538337226</v>
          </cell>
          <cell r="S528" t="str">
            <v>SCHMIDTSDRIFTINTERSCHOOL@GMAIL.COM</v>
          </cell>
          <cell r="T528" t="str">
            <v>NO</v>
          </cell>
          <cell r="U528" t="str">
            <v>RURAL</v>
          </cell>
          <cell r="V528" t="str">
            <v>FARM 24,25</v>
          </cell>
          <cell r="W528" t="str">
            <v>3</v>
          </cell>
          <cell r="X528">
            <v>4.8</v>
          </cell>
          <cell r="Y528" t="str">
            <v>-1,8</v>
          </cell>
          <cell r="Z528">
            <v>1.2649999999999999</v>
          </cell>
          <cell r="AA528" t="str">
            <v>PERMANENT</v>
          </cell>
          <cell r="AB528" t="str">
            <v/>
          </cell>
          <cell r="AC528" t="str">
            <v/>
          </cell>
          <cell r="AD528" t="str">
            <v>PROVINCIAL</v>
          </cell>
          <cell r="AE528" t="str">
            <v/>
          </cell>
          <cell r="AF528" t="str">
            <v/>
          </cell>
          <cell r="AG528" t="str">
            <v>OPERATIONAL (LEARNERS AT THE SCHOOL)</v>
          </cell>
          <cell r="AH528" t="str">
            <v>PUBLIC</v>
          </cell>
          <cell r="AI528" t="str">
            <v>PUBLIC ORDINARY SCHOOL</v>
          </cell>
          <cell r="AJ528" t="str">
            <v>INTERMEDIATE</v>
          </cell>
          <cell r="AK528">
            <v>298</v>
          </cell>
          <cell r="AL528" t="str">
            <v>SMALL INTERMEDIATE</v>
          </cell>
          <cell r="AM528" t="str">
            <v xml:space="preserve">LEVEL 1 PRIMARY SCHOOL </v>
          </cell>
          <cell r="AN528" t="str">
            <v>GRADE R</v>
          </cell>
          <cell r="AO528" t="str">
            <v>GRADE 9</v>
          </cell>
          <cell r="AP528" t="str">
            <v>266</v>
          </cell>
          <cell r="AQ528">
            <v>224</v>
          </cell>
          <cell r="AR528">
            <v>285</v>
          </cell>
          <cell r="AS528">
            <v>267</v>
          </cell>
          <cell r="AT528">
            <v>291</v>
          </cell>
          <cell r="AU528">
            <v>262</v>
          </cell>
          <cell r="AV528">
            <v>274</v>
          </cell>
          <cell r="AW528">
            <v>270</v>
          </cell>
          <cell r="AX528">
            <v>317</v>
          </cell>
          <cell r="AY528">
            <v>294</v>
          </cell>
          <cell r="AZ528">
            <v>294</v>
          </cell>
          <cell r="BA528">
            <v>296</v>
          </cell>
          <cell r="BB528">
            <v>296</v>
          </cell>
          <cell r="BC528">
            <v>298</v>
          </cell>
          <cell r="BE528">
            <v>0</v>
          </cell>
          <cell r="BK528" t="str">
            <v>C2</v>
          </cell>
          <cell r="BL528" t="str">
            <v>C3</v>
          </cell>
          <cell r="BM528" t="str">
            <v>C3</v>
          </cell>
          <cell r="CW528" t="str">
            <v>Flush toilet (municipal)</v>
          </cell>
          <cell r="DO528" t="str">
            <v>698,89</v>
          </cell>
          <cell r="DP528" t="str">
            <v>STEEL PALISADE</v>
          </cell>
          <cell r="EM528" t="str">
            <v>YES</v>
          </cell>
          <cell r="EN528" t="str">
            <v/>
          </cell>
          <cell r="EO528" t="str">
            <v/>
          </cell>
          <cell r="EP528" t="str">
            <v/>
          </cell>
          <cell r="EQ528" t="str">
            <v/>
          </cell>
          <cell r="FH528" t="str">
            <v/>
          </cell>
          <cell r="FI528" t="str">
            <v/>
          </cell>
          <cell r="FP528">
            <v>0</v>
          </cell>
          <cell r="FR528">
            <v>0</v>
          </cell>
          <cell r="FT528">
            <v>0</v>
          </cell>
          <cell r="FV528">
            <v>0</v>
          </cell>
          <cell r="FW528">
            <v>0</v>
          </cell>
          <cell r="GA528" t="str">
            <v/>
          </cell>
          <cell r="GC528" t="str">
            <v>Yes</v>
          </cell>
          <cell r="GD528">
            <v>0</v>
          </cell>
          <cell r="GE528">
            <v>0</v>
          </cell>
          <cell r="GF528">
            <v>0</v>
          </cell>
          <cell r="GG528" t="str">
            <v>0</v>
          </cell>
          <cell r="GH528" t="str">
            <v>0</v>
          </cell>
          <cell r="GI528" t="str">
            <v>Borehole/Well on site</v>
          </cell>
          <cell r="GJ528" t="str">
            <v>Less than 75%</v>
          </cell>
          <cell r="GK528" t="str">
            <v>YES</v>
          </cell>
          <cell r="GL528">
            <v>0</v>
          </cell>
          <cell r="GR528" t="str">
            <v>Reticulated for drinking purposes, Reticulated for vegetable garden, Reticulated for water borne sewerage system</v>
          </cell>
          <cell r="GS528" t="str">
            <v>Less than 50% needed</v>
          </cell>
          <cell r="GT528" t="str">
            <v/>
          </cell>
          <cell r="GU528">
            <v>18</v>
          </cell>
          <cell r="GV528">
            <v>12</v>
          </cell>
          <cell r="GW528">
            <v>6</v>
          </cell>
          <cell r="GX528">
            <v>0</v>
          </cell>
          <cell r="GY528" t="str">
            <v>14</v>
          </cell>
          <cell r="GZ528">
            <v>8</v>
          </cell>
          <cell r="HA528">
            <v>3</v>
          </cell>
          <cell r="HB528">
            <v>0.375</v>
          </cell>
          <cell r="HC528">
            <v>1</v>
          </cell>
          <cell r="HD528">
            <v>1</v>
          </cell>
          <cell r="HE528" t="str">
            <v>0</v>
          </cell>
          <cell r="HF528">
            <v>0</v>
          </cell>
          <cell r="HG528" t="str">
            <v>0</v>
          </cell>
          <cell r="HH528">
            <v>0</v>
          </cell>
          <cell r="HI528">
            <v>0</v>
          </cell>
          <cell r="HJ528">
            <v>0</v>
          </cell>
          <cell r="HK528">
            <v>0</v>
          </cell>
          <cell r="HL528">
            <v>1</v>
          </cell>
          <cell r="HM528">
            <v>1</v>
          </cell>
          <cell r="HN528">
            <v>0</v>
          </cell>
          <cell r="HO528" t="str">
            <v>0</v>
          </cell>
          <cell r="HP528">
            <v>0</v>
          </cell>
          <cell r="HQ528" t="str">
            <v>0</v>
          </cell>
          <cell r="HR528">
            <v>7</v>
          </cell>
          <cell r="HS528">
            <v>7</v>
          </cell>
          <cell r="HT528">
            <v>8</v>
          </cell>
          <cell r="HU528">
            <v>2</v>
          </cell>
          <cell r="HW528">
            <v>0</v>
          </cell>
          <cell r="HX528">
            <v>1</v>
          </cell>
          <cell r="HY528" t="str">
            <v>1</v>
          </cell>
          <cell r="HZ528" t="str">
            <v>1</v>
          </cell>
          <cell r="IA528">
            <v>10</v>
          </cell>
          <cell r="IB528">
            <v>9</v>
          </cell>
          <cell r="IC528">
            <v>1</v>
          </cell>
          <cell r="ID528">
            <v>2</v>
          </cell>
          <cell r="IE528">
            <v>1</v>
          </cell>
          <cell r="IF528">
            <v>0</v>
          </cell>
          <cell r="IG528">
            <v>375675.21</v>
          </cell>
          <cell r="IH528" t="str">
            <v>23191881,14</v>
          </cell>
          <cell r="II528" t="str">
            <v>1893</v>
          </cell>
          <cell r="IJ528">
            <v>4822640.88</v>
          </cell>
          <cell r="IK528">
            <v>18802269.463599999</v>
          </cell>
          <cell r="IL528">
            <v>3669323.0194000001</v>
          </cell>
          <cell r="IM528">
            <v>4910381.9170000004</v>
          </cell>
          <cell r="IN528" t="str">
            <v>375675,21</v>
          </cell>
          <cell r="IP528">
            <v>-18426594.253600001</v>
          </cell>
          <cell r="IQ528">
            <v>3.5000065671000002E-3</v>
          </cell>
          <cell r="IS528">
            <v>100</v>
          </cell>
          <cell r="IT528">
            <v>5</v>
          </cell>
          <cell r="IU528" t="str">
            <v>CORRECTIVE MAINTENANCE</v>
          </cell>
        </row>
        <row r="529">
          <cell r="A529" t="str">
            <v>SCHOLTZFONTEIN PRIMÊRE SKOOL</v>
          </cell>
          <cell r="B529" t="str">
            <v>CLOSED</v>
          </cell>
          <cell r="C529" t="str">
            <v>NCPRP1769</v>
          </cell>
          <cell r="D529">
            <v>300000015</v>
          </cell>
          <cell r="E529" t="str">
            <v/>
          </cell>
          <cell r="F529" t="str">
            <v>PIXLEY KA SEME</v>
          </cell>
          <cell r="G529" t="str">
            <v>SIYANCUMA</v>
          </cell>
          <cell r="H529" t="str">
            <v>BELMONT</v>
          </cell>
          <cell r="I529" t="str">
            <v>VROLIKHEID BELMONT</v>
          </cell>
          <cell r="J529" t="str">
            <v>UNKNOWN STREET</v>
          </cell>
          <cell r="K529" t="str">
            <v xml:space="preserve">-29.2481                 </v>
          </cell>
          <cell r="L529" t="str">
            <v xml:space="preserve">24.2356                  </v>
          </cell>
          <cell r="N529" t="str">
            <v>CLOSED</v>
          </cell>
          <cell r="O529" t="str">
            <v>CLOSED</v>
          </cell>
          <cell r="T529" t="str">
            <v>CLOSED</v>
          </cell>
          <cell r="U529" t="str">
            <v>RURAL</v>
          </cell>
          <cell r="V529" t="str">
            <v>REM 2</v>
          </cell>
          <cell r="W529" t="str">
            <v>1,645</v>
          </cell>
          <cell r="X529">
            <v>2.8</v>
          </cell>
          <cell r="Y529" t="str">
            <v>-1,155</v>
          </cell>
          <cell r="Z529">
            <v>99.24</v>
          </cell>
          <cell r="AA529" t="str">
            <v>CLOSED</v>
          </cell>
          <cell r="AB529" t="str">
            <v>CLOSED</v>
          </cell>
          <cell r="AC529" t="str">
            <v>CLOSED</v>
          </cell>
          <cell r="AD529" t="str">
            <v>CLOSED</v>
          </cell>
          <cell r="AE529" t="str">
            <v>CLOSED</v>
          </cell>
          <cell r="AF529" t="str">
            <v>CLOSED</v>
          </cell>
          <cell r="AG529" t="str">
            <v>SCHOOL OFFICIALLY CLOSED</v>
          </cell>
          <cell r="AH529" t="str">
            <v>CLOSED</v>
          </cell>
          <cell r="AI529" t="str">
            <v>SCHOOL CLOSED</v>
          </cell>
          <cell r="AJ529" t="str">
            <v>CLOSED</v>
          </cell>
          <cell r="AK529">
            <v>0</v>
          </cell>
          <cell r="AL529" t="str">
            <v>CLOSED</v>
          </cell>
          <cell r="AM529" t="str">
            <v>CLOSED</v>
          </cell>
          <cell r="AN529" t="str">
            <v>GRADE 1</v>
          </cell>
          <cell r="AO529" t="str">
            <v>GRADE 6</v>
          </cell>
          <cell r="AP529" t="str">
            <v/>
          </cell>
          <cell r="BC529">
            <v>0</v>
          </cell>
          <cell r="BK529" t="str">
            <v>C4</v>
          </cell>
          <cell r="BL529" t="str">
            <v>C1</v>
          </cell>
          <cell r="CW529" t="str">
            <v>VIP</v>
          </cell>
          <cell r="DO529" t="str">
            <v>669</v>
          </cell>
          <cell r="DP529" t="str">
            <v>WELDED MESH</v>
          </cell>
          <cell r="EM529" t="str">
            <v>YES</v>
          </cell>
          <cell r="EN529" t="str">
            <v/>
          </cell>
          <cell r="EO529" t="str">
            <v/>
          </cell>
          <cell r="EP529" t="str">
            <v/>
          </cell>
          <cell r="EQ529" t="str">
            <v/>
          </cell>
          <cell r="FH529" t="str">
            <v/>
          </cell>
          <cell r="FI529" t="str">
            <v/>
          </cell>
          <cell r="FP529">
            <v>0</v>
          </cell>
          <cell r="FR529">
            <v>0</v>
          </cell>
          <cell r="FT529">
            <v>0</v>
          </cell>
          <cell r="FV529">
            <v>0</v>
          </cell>
          <cell r="FW529">
            <v>0</v>
          </cell>
          <cell r="GA529" t="str">
            <v/>
          </cell>
          <cell r="GC529" t="str">
            <v>Yes</v>
          </cell>
          <cell r="GD529">
            <v>1</v>
          </cell>
          <cell r="GE529">
            <v>13</v>
          </cell>
          <cell r="GF529">
            <v>0</v>
          </cell>
          <cell r="GG529" t="str">
            <v>0</v>
          </cell>
          <cell r="GH529" t="str">
            <v>0</v>
          </cell>
          <cell r="GT529" t="str">
            <v/>
          </cell>
          <cell r="GU529">
            <v>5</v>
          </cell>
          <cell r="GV529">
            <v>4</v>
          </cell>
          <cell r="GW529">
            <v>1</v>
          </cell>
          <cell r="GX529">
            <v>0.25</v>
          </cell>
          <cell r="GY529" t="str">
            <v>0</v>
          </cell>
          <cell r="GZ529">
            <v>2</v>
          </cell>
          <cell r="HA529">
            <v>2</v>
          </cell>
          <cell r="HB529">
            <v>1</v>
          </cell>
          <cell r="HC529">
            <v>0</v>
          </cell>
          <cell r="HD529">
            <v>1</v>
          </cell>
          <cell r="HE529" t="str">
            <v>0</v>
          </cell>
          <cell r="HF529">
            <v>0</v>
          </cell>
          <cell r="HG529" t="str">
            <v>0</v>
          </cell>
          <cell r="HH529">
            <v>0</v>
          </cell>
          <cell r="HI529">
            <v>0</v>
          </cell>
          <cell r="HJ529">
            <v>0</v>
          </cell>
          <cell r="HK529">
            <v>0</v>
          </cell>
          <cell r="HL529">
            <v>0</v>
          </cell>
          <cell r="HM529">
            <v>0</v>
          </cell>
          <cell r="HN529">
            <v>0</v>
          </cell>
          <cell r="HO529" t="str">
            <v>0</v>
          </cell>
          <cell r="HP529">
            <v>0</v>
          </cell>
          <cell r="HQ529" t="str">
            <v>0</v>
          </cell>
          <cell r="HR529">
            <v>0</v>
          </cell>
          <cell r="HS529">
            <v>0</v>
          </cell>
          <cell r="HT529">
            <v>5</v>
          </cell>
          <cell r="HU529">
            <v>5</v>
          </cell>
          <cell r="HW529">
            <v>0</v>
          </cell>
          <cell r="HX529">
            <v>1</v>
          </cell>
          <cell r="HY529" t="str">
            <v>1</v>
          </cell>
          <cell r="HZ529" t="str">
            <v>0</v>
          </cell>
          <cell r="IA529">
            <v>3</v>
          </cell>
          <cell r="IB529">
            <v>3</v>
          </cell>
          <cell r="IC529">
            <v>0</v>
          </cell>
          <cell r="ID529">
            <v>0</v>
          </cell>
          <cell r="IE529">
            <v>1</v>
          </cell>
          <cell r="IF529">
            <v>1</v>
          </cell>
          <cell r="IG529">
            <v>1253.23</v>
          </cell>
          <cell r="IH529" t="str">
            <v>2854884,7599</v>
          </cell>
          <cell r="II529" t="str">
            <v>1998</v>
          </cell>
          <cell r="IJ529">
            <v>2974444.7598999999</v>
          </cell>
          <cell r="IK529">
            <v>4098784.8791999999</v>
          </cell>
          <cell r="IL529">
            <v>880944.23820000002</v>
          </cell>
          <cell r="IM529">
            <v>1178902.1118999999</v>
          </cell>
          <cell r="IN529" t="str">
            <v>1253,23</v>
          </cell>
          <cell r="IP529">
            <v>-4097531.6491999999</v>
          </cell>
          <cell r="IQ529">
            <v>4.3897599999999999E-4</v>
          </cell>
          <cell r="IS529">
            <v>100</v>
          </cell>
          <cell r="IT529">
            <v>5</v>
          </cell>
          <cell r="IU529" t="str">
            <v>PREVENTATIVE MAINTENANCE</v>
          </cell>
        </row>
        <row r="530">
          <cell r="A530" t="str">
            <v>SEDIBENG PRIMARY SCHOOL</v>
          </cell>
          <cell r="B530" t="str">
            <v>GOVERNMENT SCHOOL</v>
          </cell>
          <cell r="C530" t="str">
            <v>NCPRP0136</v>
          </cell>
          <cell r="D530">
            <v>300101901</v>
          </cell>
          <cell r="E530" t="str">
            <v/>
          </cell>
          <cell r="F530" t="str">
            <v>JOHN TAOLO GAETSEWE</v>
          </cell>
          <cell r="G530" t="str">
            <v>GA-SEGONYANA</v>
          </cell>
          <cell r="H530" t="str">
            <v>SEDIBENG</v>
          </cell>
          <cell r="I530" t="str">
            <v>SEDIBENG</v>
          </cell>
          <cell r="J530" t="str">
            <v>29 FARM NO 219 , SEDIBENG, 8476</v>
          </cell>
          <cell r="K530" t="str">
            <v>-27.19038</v>
          </cell>
          <cell r="L530" t="str">
            <v>23.17551</v>
          </cell>
          <cell r="M530">
            <v>4</v>
          </cell>
          <cell r="N530" t="str">
            <v>SJ MOTHIBEDI</v>
          </cell>
          <cell r="O530" t="str">
            <v>3</v>
          </cell>
          <cell r="P530" t="str">
            <v>PHETULA JUAS MOTHOMOGOLO</v>
          </cell>
          <cell r="Q530" t="str">
            <v>0537737451</v>
          </cell>
          <cell r="R530" t="str">
            <v>0737336992</v>
          </cell>
          <cell r="S530" t="str">
            <v>SEDIBENGPRIM@GMAIL.COM</v>
          </cell>
          <cell r="T530" t="str">
            <v>NO</v>
          </cell>
          <cell r="U530" t="str">
            <v>RURAL</v>
          </cell>
          <cell r="V530" t="str">
            <v>PTN 29</v>
          </cell>
          <cell r="W530" t="str">
            <v>1,2546</v>
          </cell>
          <cell r="X530">
            <v>2.8</v>
          </cell>
          <cell r="Y530" t="str">
            <v>-1,5454</v>
          </cell>
          <cell r="Z530">
            <v>534</v>
          </cell>
          <cell r="AA530" t="str">
            <v>PERMANENT</v>
          </cell>
          <cell r="AB530" t="str">
            <v/>
          </cell>
          <cell r="AC530" t="str">
            <v/>
          </cell>
          <cell r="AD530" t="str">
            <v>PROVINCIAL</v>
          </cell>
          <cell r="AE530" t="str">
            <v/>
          </cell>
          <cell r="AF530" t="str">
            <v/>
          </cell>
          <cell r="AG530" t="str">
            <v>OPERATIONAL (LEARNERS AT THE SCHOOL)</v>
          </cell>
          <cell r="AH530" t="str">
            <v>PUBLIC</v>
          </cell>
          <cell r="AI530" t="str">
            <v>PUBLIC ORDINARY SCHOOL</v>
          </cell>
          <cell r="AJ530" t="str">
            <v>PRIMARY</v>
          </cell>
          <cell r="AK530">
            <v>469</v>
          </cell>
          <cell r="AL530" t="str">
            <v>MEDIUM PRIMARY</v>
          </cell>
          <cell r="AM530" t="str">
            <v xml:space="preserve">LEVEL 2 PRIMARY SCHOOL </v>
          </cell>
          <cell r="AN530" t="str">
            <v>GRADE R</v>
          </cell>
          <cell r="AO530" t="str">
            <v>GRADE 7</v>
          </cell>
          <cell r="AP530" t="str">
            <v>390</v>
          </cell>
          <cell r="AQ530">
            <v>400</v>
          </cell>
          <cell r="AR530">
            <v>386</v>
          </cell>
          <cell r="AS530">
            <v>386</v>
          </cell>
          <cell r="AT530">
            <v>378</v>
          </cell>
          <cell r="AU530">
            <v>390</v>
          </cell>
          <cell r="AV530">
            <v>405</v>
          </cell>
          <cell r="AW530">
            <v>436</v>
          </cell>
          <cell r="AX530">
            <v>465</v>
          </cell>
          <cell r="AY530">
            <v>412</v>
          </cell>
          <cell r="AZ530">
            <v>429</v>
          </cell>
          <cell r="BA530">
            <v>438</v>
          </cell>
          <cell r="BB530">
            <v>424</v>
          </cell>
          <cell r="BC530">
            <v>469</v>
          </cell>
          <cell r="BE530">
            <v>0</v>
          </cell>
          <cell r="BK530" t="str">
            <v>C3</v>
          </cell>
          <cell r="BL530" t="str">
            <v>C3</v>
          </cell>
          <cell r="BM530" t="str">
            <v>C3</v>
          </cell>
          <cell r="CW530" t="str">
            <v>Enviro Loo, VIP</v>
          </cell>
          <cell r="DO530" t="str">
            <v>464,57</v>
          </cell>
          <cell r="DP530" t="str">
            <v>WELDED MESH</v>
          </cell>
          <cell r="EH530">
            <v>1</v>
          </cell>
          <cell r="EM530" t="str">
            <v/>
          </cell>
          <cell r="EN530" t="str">
            <v/>
          </cell>
          <cell r="EO530" t="str">
            <v/>
          </cell>
          <cell r="EP530" t="str">
            <v/>
          </cell>
          <cell r="EQ530" t="str">
            <v/>
          </cell>
          <cell r="FG530" t="str">
            <v>INAPPROPRIATE RELOCATION</v>
          </cell>
          <cell r="FH530" t="str">
            <v xml:space="preserve">100% RELOCATION - ASBESTOS BELT </v>
          </cell>
          <cell r="FI530" t="str">
            <v/>
          </cell>
          <cell r="FJ530" t="str">
            <v>PRIORITISE</v>
          </cell>
          <cell r="FL530">
            <v>66</v>
          </cell>
          <cell r="FN530" t="str">
            <v>RELOCATION</v>
          </cell>
          <cell r="FO530" t="str">
            <v>RELOCATION SCHOOL - ASBESTOS BELT</v>
          </cell>
          <cell r="FP530">
            <v>67828804.150000006</v>
          </cell>
          <cell r="FR530">
            <v>67828804.150000006</v>
          </cell>
          <cell r="FT530">
            <v>67828804.150000006</v>
          </cell>
          <cell r="FV530">
            <v>67828804.150000006</v>
          </cell>
          <cell r="FW530">
            <v>271315216.60000002</v>
          </cell>
          <cell r="GA530" t="str">
            <v>PAVING WERE DONE TO COVER CONTAMINATED SOIL</v>
          </cell>
          <cell r="GB530">
            <v>67828803.150000006</v>
          </cell>
          <cell r="GC530" t="str">
            <v>Yes</v>
          </cell>
          <cell r="GD530">
            <v>0</v>
          </cell>
          <cell r="GE530">
            <v>0</v>
          </cell>
          <cell r="GF530">
            <v>0</v>
          </cell>
          <cell r="GG530" t="str">
            <v>0</v>
          </cell>
          <cell r="GH530" t="str">
            <v>0</v>
          </cell>
          <cell r="GI530" t="str">
            <v>Borehole/Well on site, Municipal/Communal</v>
          </cell>
          <cell r="GJ530" t="str">
            <v>Less than 25%</v>
          </cell>
          <cell r="GK530" t="str">
            <v>YES</v>
          </cell>
          <cell r="GL530">
            <v>3</v>
          </cell>
          <cell r="GM530">
            <v>10000</v>
          </cell>
          <cell r="GN530" t="str">
            <v>2 x 2.5kl, 1 x 5kl</v>
          </cell>
          <cell r="GR530" t="str">
            <v>Reticulated for drinking purposes, Reticulated for vegetable garden</v>
          </cell>
          <cell r="GS530" t="str">
            <v>Less than 100% needed</v>
          </cell>
          <cell r="GT530" t="str">
            <v/>
          </cell>
          <cell r="GU530">
            <v>10</v>
          </cell>
          <cell r="GV530">
            <v>16</v>
          </cell>
          <cell r="GW530">
            <v>-6</v>
          </cell>
          <cell r="GX530">
            <v>0.375</v>
          </cell>
          <cell r="GY530" t="str">
            <v>14</v>
          </cell>
          <cell r="GZ530">
            <v>9</v>
          </cell>
          <cell r="HA530">
            <v>4</v>
          </cell>
          <cell r="HB530">
            <v>0.44444444444444442</v>
          </cell>
          <cell r="HC530">
            <v>0</v>
          </cell>
          <cell r="HD530">
            <v>1</v>
          </cell>
          <cell r="HE530" t="str">
            <v>1</v>
          </cell>
          <cell r="HF530">
            <v>0</v>
          </cell>
          <cell r="HG530" t="str">
            <v>0</v>
          </cell>
          <cell r="HH530">
            <v>1</v>
          </cell>
          <cell r="HI530">
            <v>1</v>
          </cell>
          <cell r="HJ530">
            <v>0</v>
          </cell>
          <cell r="HK530">
            <v>0</v>
          </cell>
          <cell r="HL530">
            <v>1</v>
          </cell>
          <cell r="HM530">
            <v>1</v>
          </cell>
          <cell r="HN530">
            <v>0</v>
          </cell>
          <cell r="HO530" t="str">
            <v>0</v>
          </cell>
          <cell r="HP530">
            <v>0</v>
          </cell>
          <cell r="HQ530" t="str">
            <v>0</v>
          </cell>
          <cell r="HR530">
            <v>1</v>
          </cell>
          <cell r="HS530">
            <v>1</v>
          </cell>
          <cell r="HT530">
            <v>10</v>
          </cell>
          <cell r="HU530">
            <v>9</v>
          </cell>
          <cell r="HW530">
            <v>0</v>
          </cell>
          <cell r="HX530">
            <v>1</v>
          </cell>
          <cell r="HY530" t="str">
            <v>1</v>
          </cell>
          <cell r="HZ530" t="str">
            <v>0</v>
          </cell>
          <cell r="IA530">
            <v>12</v>
          </cell>
          <cell r="IB530">
            <v>12</v>
          </cell>
          <cell r="IC530">
            <v>1</v>
          </cell>
          <cell r="ID530">
            <v>1</v>
          </cell>
          <cell r="IE530">
            <v>1</v>
          </cell>
          <cell r="IF530">
            <v>0</v>
          </cell>
          <cell r="IG530">
            <v>1929635.73</v>
          </cell>
          <cell r="IH530" t="str">
            <v>15683711,42</v>
          </cell>
          <cell r="II530" t="str">
            <v>1970</v>
          </cell>
          <cell r="IJ530">
            <v>4243695.0598999998</v>
          </cell>
          <cell r="IK530">
            <v>16624734.1052</v>
          </cell>
          <cell r="IL530">
            <v>520067.05800000002</v>
          </cell>
          <cell r="IM530">
            <v>695967.03899999999</v>
          </cell>
          <cell r="IN530" t="str">
            <v>1929635,73</v>
          </cell>
          <cell r="IP530">
            <v>-14695098.3752</v>
          </cell>
          <cell r="IQ530">
            <v>0.12303438152</v>
          </cell>
          <cell r="IS530">
            <v>100</v>
          </cell>
          <cell r="IT530">
            <v>5</v>
          </cell>
          <cell r="IU530" t="str">
            <v>FEASIBILITY STUDY</v>
          </cell>
        </row>
        <row r="531">
          <cell r="A531" t="str">
            <v>SEGOPOTSO INTERMEDIATE SCHOOL</v>
          </cell>
          <cell r="B531" t="str">
            <v>GOVERNMENT SCHOOL</v>
          </cell>
          <cell r="C531" t="str">
            <v>NCPRP0298</v>
          </cell>
          <cell r="D531">
            <v>300101920</v>
          </cell>
          <cell r="E531" t="str">
            <v/>
          </cell>
          <cell r="F531" t="str">
            <v>JOHN TAOLO GAETSEWE</v>
          </cell>
          <cell r="G531" t="str">
            <v>JOE MOROLONG</v>
          </cell>
          <cell r="H531" t="str">
            <v>KURUMAN</v>
          </cell>
          <cell r="I531" t="str">
            <v>KURUMAN</v>
          </cell>
          <cell r="J531" t="str">
            <v>01, LAXEY VILLAGE, MOTHIBISTAD, 8474</v>
          </cell>
          <cell r="K531" t="str">
            <v>-26.725183</v>
          </cell>
          <cell r="L531" t="str">
            <v>23.16195</v>
          </cell>
          <cell r="M531">
            <v>3</v>
          </cell>
          <cell r="N531" t="str">
            <v>GJ BUYS</v>
          </cell>
          <cell r="O531" t="str">
            <v>3</v>
          </cell>
          <cell r="S531" t="str">
            <v>SEGOPOTSOSECONDARY6@GMAIL.COM</v>
          </cell>
          <cell r="T531" t="str">
            <v>YES</v>
          </cell>
          <cell r="U531" t="str">
            <v>RURAL</v>
          </cell>
          <cell r="V531" t="str">
            <v>LAXEY NO.42</v>
          </cell>
          <cell r="W531" t="str">
            <v>2,1642</v>
          </cell>
          <cell r="X531">
            <v>4.8</v>
          </cell>
          <cell r="Y531" t="str">
            <v>-2,6358</v>
          </cell>
          <cell r="AA531" t="str">
            <v>PERMANENT</v>
          </cell>
          <cell r="AB531" t="str">
            <v/>
          </cell>
          <cell r="AC531" t="str">
            <v/>
          </cell>
          <cell r="AD531" t="str">
            <v>LOCAL GOVERNMENT</v>
          </cell>
          <cell r="AE531" t="str">
            <v/>
          </cell>
          <cell r="AF531" t="str">
            <v/>
          </cell>
          <cell r="AG531" t="str">
            <v>OPERATIONAL (LEARNERS AT THE SCHOOL)</v>
          </cell>
          <cell r="AH531" t="str">
            <v>PUBLIC</v>
          </cell>
          <cell r="AI531" t="str">
            <v>PUBLIC ORDINARY SCHOOL</v>
          </cell>
          <cell r="AJ531" t="str">
            <v xml:space="preserve">SECONDARY </v>
          </cell>
          <cell r="AK531">
            <v>250</v>
          </cell>
          <cell r="AL531" t="str">
            <v xml:space="preserve">SMALL SECONDARY </v>
          </cell>
          <cell r="AM531" t="str">
            <v xml:space="preserve">LEVEL 2 SECONDARY SCHOOL </v>
          </cell>
          <cell r="AN531" t="str">
            <v>GRADE 8</v>
          </cell>
          <cell r="AO531" t="str">
            <v>GRADE 12</v>
          </cell>
          <cell r="AP531" t="str">
            <v>279</v>
          </cell>
          <cell r="AQ531">
            <v>284</v>
          </cell>
          <cell r="AR531">
            <v>242</v>
          </cell>
          <cell r="AS531">
            <v>217</v>
          </cell>
          <cell r="AT531">
            <v>222</v>
          </cell>
          <cell r="AU531">
            <v>218</v>
          </cell>
          <cell r="AV531">
            <v>216</v>
          </cell>
          <cell r="AW531">
            <v>197</v>
          </cell>
          <cell r="AX531">
            <v>226</v>
          </cell>
          <cell r="AY531">
            <v>153</v>
          </cell>
          <cell r="AZ531">
            <v>228</v>
          </cell>
          <cell r="BA531">
            <v>259</v>
          </cell>
          <cell r="BB531">
            <v>230</v>
          </cell>
          <cell r="BC531">
            <v>250</v>
          </cell>
          <cell r="BE531">
            <v>0</v>
          </cell>
          <cell r="BK531" t="str">
            <v>C3</v>
          </cell>
          <cell r="BL531" t="str">
            <v>C3</v>
          </cell>
          <cell r="BM531" t="str">
            <v>C3</v>
          </cell>
          <cell r="CW531" t="str">
            <v>VIP, Flush toilet (septic tank)</v>
          </cell>
          <cell r="DO531" t="str">
            <v>590,93</v>
          </cell>
          <cell r="DP531" t="str">
            <v xml:space="preserve"> </v>
          </cell>
          <cell r="EH531">
            <v>4</v>
          </cell>
          <cell r="EM531" t="str">
            <v/>
          </cell>
          <cell r="EN531" t="str">
            <v/>
          </cell>
          <cell r="EO531" t="str">
            <v/>
          </cell>
          <cell r="EP531" t="str">
            <v/>
          </cell>
          <cell r="EQ531" t="str">
            <v/>
          </cell>
          <cell r="FH531" t="str">
            <v/>
          </cell>
          <cell r="FI531" t="str">
            <v/>
          </cell>
          <cell r="FP531">
            <v>0</v>
          </cell>
          <cell r="FR531">
            <v>0</v>
          </cell>
          <cell r="FT531">
            <v>0</v>
          </cell>
          <cell r="FV531">
            <v>0</v>
          </cell>
          <cell r="FW531">
            <v>0</v>
          </cell>
          <cell r="GA531" t="str">
            <v/>
          </cell>
          <cell r="GC531" t="str">
            <v>Yes</v>
          </cell>
          <cell r="GD531">
            <v>0</v>
          </cell>
          <cell r="GE531">
            <v>0</v>
          </cell>
          <cell r="GF531">
            <v>0</v>
          </cell>
          <cell r="GG531" t="str">
            <v>1</v>
          </cell>
          <cell r="GH531" t="str">
            <v>0</v>
          </cell>
          <cell r="GI531" t="str">
            <v>Borehole/Well on site, Mobile Tankers , Municipal Yard Supply</v>
          </cell>
          <cell r="GJ531" t="str">
            <v>Always available</v>
          </cell>
          <cell r="GK531" t="str">
            <v>YES</v>
          </cell>
          <cell r="GL531">
            <v>4</v>
          </cell>
          <cell r="GM531">
            <v>20000</v>
          </cell>
          <cell r="GN531" t="str">
            <v>4 x 5kl</v>
          </cell>
          <cell r="GR531" t="str">
            <v>No distribution pipe work from the source</v>
          </cell>
          <cell r="GS531" t="str">
            <v>Less than 50% needed</v>
          </cell>
          <cell r="GT531" t="str">
            <v>Y</v>
          </cell>
          <cell r="GU531">
            <v>1</v>
          </cell>
          <cell r="GV531">
            <v>12</v>
          </cell>
          <cell r="GW531">
            <v>-11</v>
          </cell>
          <cell r="GX531">
            <v>0.91666666666666663</v>
          </cell>
          <cell r="GY531" t="str">
            <v>13</v>
          </cell>
          <cell r="GZ531">
            <v>5</v>
          </cell>
          <cell r="HA531">
            <v>1</v>
          </cell>
          <cell r="HB531">
            <v>0.2</v>
          </cell>
          <cell r="HC531">
            <v>0</v>
          </cell>
          <cell r="HD531">
            <v>1</v>
          </cell>
          <cell r="HE531" t="str">
            <v>0</v>
          </cell>
          <cell r="HF531">
            <v>0</v>
          </cell>
          <cell r="HG531" t="str">
            <v>1</v>
          </cell>
          <cell r="HH531">
            <v>1</v>
          </cell>
          <cell r="HI531">
            <v>0</v>
          </cell>
          <cell r="HJ531">
            <v>1</v>
          </cell>
          <cell r="HK531">
            <v>0</v>
          </cell>
          <cell r="HL531">
            <v>1</v>
          </cell>
          <cell r="HM531">
            <v>1</v>
          </cell>
          <cell r="HN531">
            <v>1</v>
          </cell>
          <cell r="HO531" t="str">
            <v>1</v>
          </cell>
          <cell r="HP531">
            <v>1</v>
          </cell>
          <cell r="HQ531" t="str">
            <v>0</v>
          </cell>
          <cell r="HR531">
            <v>4</v>
          </cell>
          <cell r="HS531">
            <v>3</v>
          </cell>
          <cell r="HT531">
            <v>8</v>
          </cell>
          <cell r="HU531">
            <v>6</v>
          </cell>
          <cell r="HW531">
            <v>0</v>
          </cell>
          <cell r="HX531">
            <v>1</v>
          </cell>
          <cell r="HY531" t="str">
            <v>1</v>
          </cell>
          <cell r="HZ531" t="str">
            <v>0</v>
          </cell>
          <cell r="IA531">
            <v>9</v>
          </cell>
          <cell r="IB531">
            <v>9</v>
          </cell>
          <cell r="IC531">
            <v>0</v>
          </cell>
          <cell r="ID531">
            <v>2</v>
          </cell>
          <cell r="IE531">
            <v>1</v>
          </cell>
          <cell r="IF531">
            <v>0</v>
          </cell>
          <cell r="IG531">
            <v>1174415.0900000001</v>
          </cell>
          <cell r="IH531" t="str">
            <v>20117537,36</v>
          </cell>
          <cell r="II531" t="str">
            <v>1893</v>
          </cell>
          <cell r="IJ531">
            <v>7423964.3098999998</v>
          </cell>
          <cell r="IK531">
            <v>20019613.6587</v>
          </cell>
          <cell r="IL531">
            <v>950202.58180000004</v>
          </cell>
          <cell r="IM531">
            <v>1271585.3988000001</v>
          </cell>
          <cell r="IN531" t="str">
            <v>1174415,09</v>
          </cell>
          <cell r="IP531">
            <v>-18845198.568799999</v>
          </cell>
          <cell r="IQ531">
            <v>0.11777424373000001</v>
          </cell>
          <cell r="IS531">
            <v>100</v>
          </cell>
          <cell r="IT531">
            <v>5</v>
          </cell>
          <cell r="IU531" t="str">
            <v>CORRECTIVE MAINTENANCE</v>
          </cell>
        </row>
        <row r="532">
          <cell r="A532" t="str">
            <v>SEGOYANA PRIMARY SCHOOL</v>
          </cell>
          <cell r="B532" t="str">
            <v>GOVERNMENT SCHOOL</v>
          </cell>
          <cell r="C532" t="str">
            <v>NCPRP0207</v>
          </cell>
          <cell r="D532">
            <v>300101919</v>
          </cell>
          <cell r="E532" t="str">
            <v/>
          </cell>
          <cell r="F532" t="str">
            <v>JOHN TAOLO GAETSEWE</v>
          </cell>
          <cell r="G532" t="str">
            <v>GA-SEGONYANA</v>
          </cell>
          <cell r="H532" t="str">
            <v>MOTHIBISTAD</v>
          </cell>
          <cell r="I532" t="str">
            <v>MOTHIBISTAD</v>
          </cell>
          <cell r="J532" t="str">
            <v>MOTHIBISTAD EXT 1, MOTHIBISTAD,8474</v>
          </cell>
          <cell r="K532" t="str">
            <v>-27.4006</v>
          </cell>
          <cell r="L532" t="str">
            <v>23,48945</v>
          </cell>
          <cell r="M532">
            <v>8</v>
          </cell>
          <cell r="N532" t="str">
            <v>KA JOHANNES</v>
          </cell>
          <cell r="O532" t="str">
            <v>3</v>
          </cell>
          <cell r="P532" t="str">
            <v>LESEGO DUCAN MONCHO</v>
          </cell>
          <cell r="Q532" t="str">
            <v>0737662997</v>
          </cell>
          <cell r="R532" t="str">
            <v>0711925180</v>
          </cell>
          <cell r="S532" t="str">
            <v>SEGONYANAPS@NCSCHOOLS.CO.ZA</v>
          </cell>
          <cell r="T532" t="str">
            <v>NO</v>
          </cell>
          <cell r="U532" t="str">
            <v>URBAN</v>
          </cell>
          <cell r="V532" t="str">
            <v>7653</v>
          </cell>
          <cell r="W532" t="str">
            <v>3,3348</v>
          </cell>
          <cell r="X532">
            <v>2.8</v>
          </cell>
          <cell r="Y532" t="str">
            <v>0,5348</v>
          </cell>
          <cell r="Z532">
            <v>663</v>
          </cell>
          <cell r="AA532" t="str">
            <v>PERMANENT</v>
          </cell>
          <cell r="AB532" t="str">
            <v/>
          </cell>
          <cell r="AC532" t="str">
            <v/>
          </cell>
          <cell r="AD532" t="str">
            <v>PROVINCIAL</v>
          </cell>
          <cell r="AE532" t="str">
            <v/>
          </cell>
          <cell r="AF532" t="str">
            <v/>
          </cell>
          <cell r="AG532" t="str">
            <v>OPERATIONAL (LEARNERS AT THE SCHOOL)</v>
          </cell>
          <cell r="AH532" t="str">
            <v>PUBLIC</v>
          </cell>
          <cell r="AI532" t="str">
            <v>PUBLIC ORDINARY SCHOOL</v>
          </cell>
          <cell r="AJ532" t="str">
            <v>PRIMARY</v>
          </cell>
          <cell r="AK532">
            <v>1465</v>
          </cell>
          <cell r="AL532" t="str">
            <v>MEGA PRIMARY</v>
          </cell>
          <cell r="AM532" t="str">
            <v xml:space="preserve">LEVEL 5 PRIMARY SCHOOL </v>
          </cell>
          <cell r="AN532" t="str">
            <v>GRADE R</v>
          </cell>
          <cell r="AO532" t="str">
            <v>GRADE 7</v>
          </cell>
          <cell r="AP532" t="str">
            <v>650</v>
          </cell>
          <cell r="AQ532">
            <v>651</v>
          </cell>
          <cell r="AR532">
            <v>732</v>
          </cell>
          <cell r="AS532">
            <v>772</v>
          </cell>
          <cell r="AT532">
            <v>868</v>
          </cell>
          <cell r="AU532">
            <v>906</v>
          </cell>
          <cell r="AV532">
            <v>1066</v>
          </cell>
          <cell r="AW532">
            <v>1132</v>
          </cell>
          <cell r="AX532">
            <v>1749</v>
          </cell>
          <cell r="AY532">
            <v>1407</v>
          </cell>
          <cell r="AZ532">
            <v>1414</v>
          </cell>
          <cell r="BA532">
            <v>1289</v>
          </cell>
          <cell r="BB532">
            <v>1334</v>
          </cell>
          <cell r="BC532">
            <v>1465</v>
          </cell>
          <cell r="BE532">
            <v>0</v>
          </cell>
          <cell r="BK532" t="str">
            <v>C3</v>
          </cell>
          <cell r="BL532" t="str">
            <v>C3</v>
          </cell>
          <cell r="BM532" t="str">
            <v>C3</v>
          </cell>
          <cell r="CW532" t="str">
            <v>Flush toilet (municipal)</v>
          </cell>
          <cell r="DO532" t="str">
            <v>999,3</v>
          </cell>
          <cell r="DP532" t="str">
            <v>WELDED MESH</v>
          </cell>
          <cell r="EH532">
            <v>4</v>
          </cell>
          <cell r="EM532" t="str">
            <v>YES</v>
          </cell>
          <cell r="EN532" t="str">
            <v/>
          </cell>
          <cell r="EO532" t="str">
            <v/>
          </cell>
          <cell r="EP532" t="str">
            <v/>
          </cell>
          <cell r="EQ532" t="str">
            <v/>
          </cell>
          <cell r="FH532" t="str">
            <v/>
          </cell>
          <cell r="FI532" t="str">
            <v>NEED DOUBLE ECD NO ECD</v>
          </cell>
          <cell r="FP532">
            <v>7094614.7044000002</v>
          </cell>
          <cell r="FR532">
            <v>7094614.7044000002</v>
          </cell>
          <cell r="FT532">
            <v>7094614.7044000002</v>
          </cell>
          <cell r="FV532">
            <v>7094614.7044000002</v>
          </cell>
          <cell r="FW532">
            <v>28378458.817600001</v>
          </cell>
          <cell r="GA532" t="str">
            <v/>
          </cell>
          <cell r="GC532" t="str">
            <v>Yes</v>
          </cell>
          <cell r="GD532">
            <v>3</v>
          </cell>
          <cell r="GE532">
            <v>5</v>
          </cell>
          <cell r="GF532">
            <v>0</v>
          </cell>
          <cell r="GG532" t="str">
            <v>2</v>
          </cell>
          <cell r="GH532" t="str">
            <v>0</v>
          </cell>
          <cell r="GI532" t="str">
            <v>Borehole/Well on site, Municipal/Communal</v>
          </cell>
          <cell r="GJ532" t="str">
            <v>Less than 25%</v>
          </cell>
          <cell r="GK532" t="str">
            <v>YES</v>
          </cell>
          <cell r="GL532">
            <v>4</v>
          </cell>
          <cell r="GM532">
            <v>20000</v>
          </cell>
          <cell r="GN532" t="str">
            <v>1 x 10kl 2 x 5kl</v>
          </cell>
          <cell r="GR532" t="str">
            <v>Reticulated for drinking purposes, Reticulated for vegetable garden, Reticulated for water borne sewerage system</v>
          </cell>
          <cell r="GS532" t="str">
            <v>Less than 50% needed</v>
          </cell>
          <cell r="GT532" t="str">
            <v/>
          </cell>
          <cell r="GU532">
            <v>19</v>
          </cell>
          <cell r="GV532">
            <v>14</v>
          </cell>
          <cell r="GW532">
            <v>5</v>
          </cell>
          <cell r="GX532">
            <v>0</v>
          </cell>
          <cell r="GY532" t="str">
            <v>18</v>
          </cell>
          <cell r="GZ532">
            <v>0</v>
          </cell>
          <cell r="HA532">
            <v>0</v>
          </cell>
          <cell r="HB532">
            <v>0</v>
          </cell>
          <cell r="HC532">
            <v>0</v>
          </cell>
          <cell r="HD532">
            <v>1</v>
          </cell>
          <cell r="HE532" t="str">
            <v>1</v>
          </cell>
          <cell r="HF532">
            <v>1</v>
          </cell>
          <cell r="HG532" t="str">
            <v>1</v>
          </cell>
          <cell r="HH532">
            <v>1</v>
          </cell>
          <cell r="HI532">
            <v>0</v>
          </cell>
          <cell r="HJ532">
            <v>0</v>
          </cell>
          <cell r="HK532">
            <v>0</v>
          </cell>
          <cell r="HL532">
            <v>1</v>
          </cell>
          <cell r="HM532">
            <v>1</v>
          </cell>
          <cell r="HN532">
            <v>1</v>
          </cell>
          <cell r="HO532" t="str">
            <v>1</v>
          </cell>
          <cell r="HP532">
            <v>1</v>
          </cell>
          <cell r="HQ532" t="str">
            <v>0</v>
          </cell>
          <cell r="HR532">
            <v>7</v>
          </cell>
          <cell r="HS532">
            <v>7</v>
          </cell>
          <cell r="HT532">
            <v>14</v>
          </cell>
          <cell r="HU532">
            <v>7</v>
          </cell>
          <cell r="HW532">
            <v>0</v>
          </cell>
          <cell r="HX532">
            <v>0</v>
          </cell>
          <cell r="HY532" t="str">
            <v>0</v>
          </cell>
          <cell r="HZ532" t="str">
            <v>0</v>
          </cell>
          <cell r="IA532">
            <v>41</v>
          </cell>
          <cell r="IB532">
            <v>41</v>
          </cell>
          <cell r="IC532">
            <v>1</v>
          </cell>
          <cell r="ID532">
            <v>1</v>
          </cell>
          <cell r="IE532">
            <v>1</v>
          </cell>
          <cell r="IF532">
            <v>0</v>
          </cell>
          <cell r="IG532">
            <v>701450.97</v>
          </cell>
          <cell r="IH532" t="str">
            <v>38106376,55</v>
          </cell>
          <cell r="II532" t="str">
            <v>2005</v>
          </cell>
          <cell r="IJ532">
            <v>16455683.932</v>
          </cell>
          <cell r="IK532">
            <v>40392759.142999999</v>
          </cell>
          <cell r="IL532">
            <v>8072503.8502000002</v>
          </cell>
          <cell r="IM532">
            <v>10802831.127599999</v>
          </cell>
          <cell r="IN532" t="str">
            <v>701450,97</v>
          </cell>
          <cell r="IP532">
            <v>-39691308.173</v>
          </cell>
          <cell r="IQ532">
            <v>1.8407705840999999E-2</v>
          </cell>
          <cell r="IS532">
            <v>100</v>
          </cell>
          <cell r="IT532">
            <v>5</v>
          </cell>
          <cell r="IU532" t="str">
            <v>PREVENTATIVE MAINTENANCE</v>
          </cell>
        </row>
        <row r="533">
          <cell r="A533" t="str">
            <v>SEGWANENG  PRIMARY SCHOOL</v>
          </cell>
          <cell r="B533" t="str">
            <v>GOVERNMENT SCHOOL</v>
          </cell>
          <cell r="C533" t="str">
            <v>NCPRP2755</v>
          </cell>
          <cell r="D533">
            <v>300101922</v>
          </cell>
          <cell r="E533" t="str">
            <v/>
          </cell>
          <cell r="F533" t="str">
            <v>JOHN TAOLO GAETSEWE</v>
          </cell>
          <cell r="G533" t="str">
            <v>JOE MOROLONG</v>
          </cell>
          <cell r="H533" t="str">
            <v>KURUMAN</v>
          </cell>
          <cell r="I533" t="str">
            <v>DITHAKONG</v>
          </cell>
          <cell r="J533" t="str">
            <v>E05, SEGWANENG, KURUMAN, 8460</v>
          </cell>
          <cell r="K533" t="str">
            <v>-27.06481</v>
          </cell>
          <cell r="L533" t="str">
            <v>23.96414</v>
          </cell>
          <cell r="M533">
            <v>3</v>
          </cell>
          <cell r="N533" t="str">
            <v>GJ BUYS</v>
          </cell>
          <cell r="O533" t="str">
            <v>3</v>
          </cell>
          <cell r="P533" t="str">
            <v>OTLAGOMANG DORCAS BODIKE O.D</v>
          </cell>
          <cell r="Q533" t="str">
            <v>0763894021</v>
          </cell>
          <cell r="R533" t="str">
            <v>0826127224</v>
          </cell>
          <cell r="S533" t="str">
            <v>PSEGWANENG@GMAIL.COM</v>
          </cell>
          <cell r="T533" t="str">
            <v>TBD</v>
          </cell>
          <cell r="U533" t="str">
            <v>RURAL</v>
          </cell>
          <cell r="V533" t="str">
            <v>RE/509</v>
          </cell>
          <cell r="W533" t="str">
            <v>1,962</v>
          </cell>
          <cell r="X533">
            <v>2.8</v>
          </cell>
          <cell r="Y533" t="str">
            <v>-0,838</v>
          </cell>
          <cell r="AA533" t="str">
            <v>PERMANENT</v>
          </cell>
          <cell r="AB533" t="str">
            <v/>
          </cell>
          <cell r="AC533" t="str">
            <v/>
          </cell>
          <cell r="AD533" t="str">
            <v>PROVINCIAL</v>
          </cell>
          <cell r="AE533" t="str">
            <v>NO</v>
          </cell>
          <cell r="AF533" t="str">
            <v/>
          </cell>
          <cell r="AG533" t="str">
            <v>OPERATIONAL (LEARNERS AT THE SCHOOL)</v>
          </cell>
          <cell r="AH533" t="str">
            <v>PUBLIC</v>
          </cell>
          <cell r="AI533" t="str">
            <v>PUBLIC ORDINARY SCHOOL</v>
          </cell>
          <cell r="AJ533" t="str">
            <v>PRIMARY</v>
          </cell>
          <cell r="AK533">
            <v>207</v>
          </cell>
          <cell r="AL533" t="str">
            <v>SMALL PRIMARY</v>
          </cell>
          <cell r="AM533" t="str">
            <v xml:space="preserve">LEVEL 1 PRIMARY SCHOOL </v>
          </cell>
          <cell r="AN533" t="str">
            <v>GRADE R</v>
          </cell>
          <cell r="AO533" t="str">
            <v>GRADE 7</v>
          </cell>
          <cell r="AP533" t="str">
            <v>180</v>
          </cell>
          <cell r="AQ533">
            <v>187</v>
          </cell>
          <cell r="AR533">
            <v>183</v>
          </cell>
          <cell r="AS533">
            <v>180</v>
          </cell>
          <cell r="AT533">
            <v>179</v>
          </cell>
          <cell r="AU533">
            <v>188</v>
          </cell>
          <cell r="AV533">
            <v>187</v>
          </cell>
          <cell r="AW533">
            <v>187</v>
          </cell>
          <cell r="AX533">
            <v>247</v>
          </cell>
          <cell r="AY533">
            <v>180</v>
          </cell>
          <cell r="AZ533">
            <v>182</v>
          </cell>
          <cell r="BA533">
            <v>185</v>
          </cell>
          <cell r="BB533">
            <v>197</v>
          </cell>
          <cell r="BC533">
            <v>207</v>
          </cell>
          <cell r="BE533">
            <v>0</v>
          </cell>
          <cell r="BK533" t="str">
            <v>C3</v>
          </cell>
          <cell r="BL533" t="str">
            <v>C3</v>
          </cell>
          <cell r="BM533" t="str">
            <v>C3</v>
          </cell>
          <cell r="CW533" t="str">
            <v>VIP</v>
          </cell>
          <cell r="DO533" t="str">
            <v>576,56</v>
          </cell>
          <cell r="DP533" t="str">
            <v xml:space="preserve"> </v>
          </cell>
          <cell r="EM533" t="str">
            <v>YES</v>
          </cell>
          <cell r="EN533" t="str">
            <v/>
          </cell>
          <cell r="EO533" t="str">
            <v/>
          </cell>
          <cell r="EP533" t="str">
            <v/>
          </cell>
          <cell r="EQ533" t="str">
            <v/>
          </cell>
          <cell r="FH533" t="str">
            <v/>
          </cell>
          <cell r="FI533" t="str">
            <v/>
          </cell>
          <cell r="FP533">
            <v>0</v>
          </cell>
          <cell r="FR533">
            <v>0</v>
          </cell>
          <cell r="FT533">
            <v>0</v>
          </cell>
          <cell r="FV533">
            <v>0</v>
          </cell>
          <cell r="FW533">
            <v>0</v>
          </cell>
          <cell r="GA533" t="str">
            <v/>
          </cell>
          <cell r="GC533" t="str">
            <v>Yes</v>
          </cell>
          <cell r="GD533">
            <v>1</v>
          </cell>
          <cell r="GE533">
            <v>7</v>
          </cell>
          <cell r="GF533">
            <v>0</v>
          </cell>
          <cell r="GG533" t="str">
            <v>0</v>
          </cell>
          <cell r="GH533" t="str">
            <v>0</v>
          </cell>
          <cell r="GI533" t="str">
            <v>Borehole/Well on site, Municipal/Communal</v>
          </cell>
          <cell r="GJ533" t="str">
            <v>Less than 50%</v>
          </cell>
          <cell r="GK533" t="str">
            <v>YES</v>
          </cell>
          <cell r="GL533">
            <v>2</v>
          </cell>
          <cell r="GM533">
            <v>10000</v>
          </cell>
          <cell r="GN533" t="str">
            <v>2 x 5kl</v>
          </cell>
          <cell r="GR533" t="str">
            <v>Reticulated for drinking purposes, Reticulated for vegetable garden</v>
          </cell>
          <cell r="GS533" t="str">
            <v>Less than 50% needed</v>
          </cell>
          <cell r="GT533" t="str">
            <v>Y</v>
          </cell>
          <cell r="GU533">
            <v>6</v>
          </cell>
          <cell r="GV533">
            <v>12</v>
          </cell>
          <cell r="GW533">
            <v>-6</v>
          </cell>
          <cell r="GX533">
            <v>0.58333333333333337</v>
          </cell>
          <cell r="GY533" t="str">
            <v>2</v>
          </cell>
          <cell r="GZ533">
            <v>8</v>
          </cell>
          <cell r="HA533">
            <v>6</v>
          </cell>
          <cell r="HB533">
            <v>0.75</v>
          </cell>
          <cell r="HC533">
            <v>0</v>
          </cell>
          <cell r="HD533">
            <v>1</v>
          </cell>
          <cell r="HE533" t="str">
            <v>0</v>
          </cell>
          <cell r="HF533">
            <v>0</v>
          </cell>
          <cell r="HG533" t="str">
            <v>0</v>
          </cell>
          <cell r="HH533">
            <v>0</v>
          </cell>
          <cell r="HI533">
            <v>0</v>
          </cell>
          <cell r="HJ533">
            <v>0</v>
          </cell>
          <cell r="HK533">
            <v>0</v>
          </cell>
          <cell r="HL533">
            <v>1</v>
          </cell>
          <cell r="HM533">
            <v>1</v>
          </cell>
          <cell r="HN533">
            <v>0</v>
          </cell>
          <cell r="HO533" t="str">
            <v>0</v>
          </cell>
          <cell r="HP533">
            <v>0</v>
          </cell>
          <cell r="HQ533" t="str">
            <v>0</v>
          </cell>
          <cell r="HR533">
            <v>1</v>
          </cell>
          <cell r="HS533">
            <v>1</v>
          </cell>
          <cell r="HT533">
            <v>8</v>
          </cell>
          <cell r="HU533">
            <v>7</v>
          </cell>
          <cell r="HW533">
            <v>0</v>
          </cell>
          <cell r="HX533">
            <v>1</v>
          </cell>
          <cell r="HY533" t="str">
            <v>1</v>
          </cell>
          <cell r="HZ533" t="str">
            <v>0</v>
          </cell>
          <cell r="IA533">
            <v>8</v>
          </cell>
          <cell r="IB533">
            <v>8</v>
          </cell>
          <cell r="IC533">
            <v>2</v>
          </cell>
          <cell r="ID533">
            <v>2</v>
          </cell>
          <cell r="IE533">
            <v>1</v>
          </cell>
          <cell r="IF533">
            <v>0</v>
          </cell>
          <cell r="IG533">
            <v>1610195.94</v>
          </cell>
          <cell r="IH533" t="str">
            <v>9286309,74</v>
          </cell>
          <cell r="II533" t="str">
            <v>TBD</v>
          </cell>
          <cell r="IJ533">
            <v>13296106.847999999</v>
          </cell>
          <cell r="IK533">
            <v>24899176.090700001</v>
          </cell>
          <cell r="IL533">
            <v>618025.50580000004</v>
          </cell>
          <cell r="IM533">
            <v>827057.53940000001</v>
          </cell>
          <cell r="IN533" t="str">
            <v>1610195,94</v>
          </cell>
          <cell r="IP533">
            <v>-23288980.150699999</v>
          </cell>
          <cell r="IQ533">
            <v>0.25583400905999998</v>
          </cell>
          <cell r="IS533">
            <v>100</v>
          </cell>
          <cell r="IT533">
            <v>5</v>
          </cell>
          <cell r="IU533" t="str">
            <v>PREVENTATIVE MAINTENANCE</v>
          </cell>
        </row>
        <row r="534">
          <cell r="A534" t="str">
            <v>SENGAE PRIMARY SCHOOL</v>
          </cell>
          <cell r="B534" t="str">
            <v>GOVERNMENT SCHOOL</v>
          </cell>
          <cell r="C534" t="str">
            <v>NCPRP2757</v>
          </cell>
          <cell r="D534">
            <v>300101955</v>
          </cell>
          <cell r="E534" t="str">
            <v/>
          </cell>
          <cell r="F534" t="str">
            <v>JOHN TAOLO GAETSEWE</v>
          </cell>
          <cell r="G534" t="str">
            <v>JOE MOROLONG</v>
          </cell>
          <cell r="H534" t="str">
            <v>MOTHIBISTAD</v>
          </cell>
          <cell r="I534" t="str">
            <v>BOTHITHONG</v>
          </cell>
          <cell r="J534" t="str">
            <v>STAND NO.01, BOTHITHONG, MOTHIBISTAD, 8474</v>
          </cell>
          <cell r="K534" t="str">
            <v>-27.071767</v>
          </cell>
          <cell r="L534" t="str">
            <v>23.84195</v>
          </cell>
          <cell r="M534">
            <v>5</v>
          </cell>
          <cell r="N534" t="str">
            <v>NG SIAMISANG</v>
          </cell>
          <cell r="O534" t="str">
            <v>1</v>
          </cell>
          <cell r="P534" t="str">
            <v>LEBOGANG  FAKES LEACWE</v>
          </cell>
          <cell r="Q534" t="str">
            <v>0822594539</v>
          </cell>
          <cell r="R534" t="str">
            <v>0727982656</v>
          </cell>
          <cell r="S534" t="str">
            <v>LEACWELEFA@GMAIL.COM</v>
          </cell>
          <cell r="T534" t="str">
            <v>TBD</v>
          </cell>
          <cell r="U534" t="str">
            <v>RURAL</v>
          </cell>
          <cell r="V534" t="str">
            <v>RE/509</v>
          </cell>
          <cell r="W534" t="str">
            <v>2,3205</v>
          </cell>
          <cell r="X534">
            <v>2.8</v>
          </cell>
          <cell r="Y534" t="str">
            <v>-0,4795</v>
          </cell>
          <cell r="AA534" t="str">
            <v>PERMANENT</v>
          </cell>
          <cell r="AB534" t="str">
            <v/>
          </cell>
          <cell r="AC534" t="str">
            <v/>
          </cell>
          <cell r="AD534" t="str">
            <v>PROVINCIAL</v>
          </cell>
          <cell r="AE534" t="str">
            <v>NO</v>
          </cell>
          <cell r="AF534" t="str">
            <v/>
          </cell>
          <cell r="AG534" t="str">
            <v>OPERATIONAL (LEARNERS AT THE SCHOOL)</v>
          </cell>
          <cell r="AH534" t="str">
            <v>PUBLIC</v>
          </cell>
          <cell r="AI534" t="str">
            <v>PUBLIC ORDINARY SCHOOL</v>
          </cell>
          <cell r="AJ534" t="str">
            <v>PRIMARY</v>
          </cell>
          <cell r="AK534">
            <v>466</v>
          </cell>
          <cell r="AL534" t="str">
            <v>MEDIUM PRIMARY</v>
          </cell>
          <cell r="AM534" t="str">
            <v xml:space="preserve">LEVEL 2 PRIMARY SCHOOL </v>
          </cell>
          <cell r="AN534" t="str">
            <v>GRADE R</v>
          </cell>
          <cell r="AO534" t="str">
            <v>GRADE 7</v>
          </cell>
          <cell r="AP534" t="str">
            <v>374</v>
          </cell>
          <cell r="AQ534">
            <v>355</v>
          </cell>
          <cell r="AR534">
            <v>346</v>
          </cell>
          <cell r="AS534">
            <v>378</v>
          </cell>
          <cell r="AT534">
            <v>412</v>
          </cell>
          <cell r="AU534">
            <v>454</v>
          </cell>
          <cell r="AV534">
            <v>452</v>
          </cell>
          <cell r="AW534">
            <v>444</v>
          </cell>
          <cell r="AX534">
            <v>574</v>
          </cell>
          <cell r="AY534">
            <v>470</v>
          </cell>
          <cell r="AZ534">
            <v>469</v>
          </cell>
          <cell r="BA534">
            <v>444</v>
          </cell>
          <cell r="BB534">
            <v>471</v>
          </cell>
          <cell r="BC534">
            <v>466</v>
          </cell>
          <cell r="BK534" t="str">
            <v>C3</v>
          </cell>
          <cell r="BL534" t="str">
            <v>C3</v>
          </cell>
          <cell r="BM534" t="str">
            <v>C3</v>
          </cell>
          <cell r="CW534" t="str">
            <v>Enviro Loo</v>
          </cell>
          <cell r="DO534" t="str">
            <v>612,37</v>
          </cell>
          <cell r="DP534" t="str">
            <v xml:space="preserve"> </v>
          </cell>
          <cell r="EH534">
            <v>1</v>
          </cell>
          <cell r="EM534" t="str">
            <v>YES</v>
          </cell>
          <cell r="EN534" t="str">
            <v/>
          </cell>
          <cell r="EO534" t="str">
            <v/>
          </cell>
          <cell r="EP534" t="str">
            <v/>
          </cell>
          <cell r="EQ534" t="str">
            <v/>
          </cell>
          <cell r="FH534" t="str">
            <v/>
          </cell>
          <cell r="FI534" t="str">
            <v>NEED DOUBLE ECD NO ECD</v>
          </cell>
          <cell r="FP534">
            <v>0</v>
          </cell>
          <cell r="FR534">
            <v>0</v>
          </cell>
          <cell r="FT534">
            <v>0</v>
          </cell>
          <cell r="FV534">
            <v>0</v>
          </cell>
          <cell r="FW534">
            <v>0</v>
          </cell>
          <cell r="GA534" t="str">
            <v/>
          </cell>
          <cell r="GC534" t="str">
            <v>Yes</v>
          </cell>
          <cell r="GD534">
            <v>0</v>
          </cell>
          <cell r="GE534">
            <v>0</v>
          </cell>
          <cell r="GF534">
            <v>0</v>
          </cell>
          <cell r="GG534" t="str">
            <v>0</v>
          </cell>
          <cell r="GH534" t="str">
            <v>0</v>
          </cell>
          <cell r="GI534" t="str">
            <v>Municipal/Communal</v>
          </cell>
          <cell r="GJ534" t="str">
            <v>Less than 25%</v>
          </cell>
          <cell r="GK534" t="str">
            <v>YES</v>
          </cell>
          <cell r="GL534">
            <v>3</v>
          </cell>
          <cell r="GM534">
            <v>15000</v>
          </cell>
          <cell r="GN534" t="str">
            <v>3 x 5kl</v>
          </cell>
          <cell r="GR534" t="str">
            <v>Reticulated for drinking purposes</v>
          </cell>
          <cell r="GS534" t="str">
            <v>Need to be replaced</v>
          </cell>
          <cell r="GT534" t="str">
            <v/>
          </cell>
          <cell r="GU534">
            <v>10</v>
          </cell>
          <cell r="GV534">
            <v>16</v>
          </cell>
          <cell r="GW534">
            <v>-6</v>
          </cell>
          <cell r="GX534">
            <v>0.4375</v>
          </cell>
          <cell r="GY534" t="str">
            <v>13</v>
          </cell>
          <cell r="GZ534">
            <v>9</v>
          </cell>
          <cell r="HA534">
            <v>6</v>
          </cell>
          <cell r="HB534">
            <v>0.66666666666666663</v>
          </cell>
          <cell r="HC534">
            <v>0</v>
          </cell>
          <cell r="HD534">
            <v>1</v>
          </cell>
          <cell r="HE534" t="str">
            <v>0</v>
          </cell>
          <cell r="HF534">
            <v>0</v>
          </cell>
          <cell r="HG534" t="str">
            <v>2</v>
          </cell>
          <cell r="HH534">
            <v>1</v>
          </cell>
          <cell r="HI534">
            <v>0</v>
          </cell>
          <cell r="HJ534">
            <v>0</v>
          </cell>
          <cell r="HK534">
            <v>0</v>
          </cell>
          <cell r="HL534">
            <v>1</v>
          </cell>
          <cell r="HM534">
            <v>1</v>
          </cell>
          <cell r="HN534">
            <v>0</v>
          </cell>
          <cell r="HO534" t="str">
            <v>0</v>
          </cell>
          <cell r="HP534">
            <v>0</v>
          </cell>
          <cell r="HQ534" t="str">
            <v>0</v>
          </cell>
          <cell r="HR534">
            <v>6</v>
          </cell>
          <cell r="HS534">
            <v>5</v>
          </cell>
          <cell r="HT534">
            <v>10</v>
          </cell>
          <cell r="HU534">
            <v>5</v>
          </cell>
          <cell r="HW534">
            <v>0</v>
          </cell>
          <cell r="HX534">
            <v>1</v>
          </cell>
          <cell r="HY534" t="str">
            <v>1</v>
          </cell>
          <cell r="HZ534" t="str">
            <v>0</v>
          </cell>
          <cell r="IA534">
            <v>16</v>
          </cell>
          <cell r="IB534">
            <v>16</v>
          </cell>
          <cell r="IC534">
            <v>0</v>
          </cell>
          <cell r="ID534">
            <v>3</v>
          </cell>
          <cell r="IE534">
            <v>1</v>
          </cell>
          <cell r="IF534">
            <v>0</v>
          </cell>
          <cell r="IG534">
            <v>1523010.57</v>
          </cell>
          <cell r="IH534" t="str">
            <v>22115966,48</v>
          </cell>
          <cell r="II534" t="str">
            <v>TBD</v>
          </cell>
          <cell r="IJ534">
            <v>6786820.8119000001</v>
          </cell>
          <cell r="IK534">
            <v>24934036.369199999</v>
          </cell>
          <cell r="IL534">
            <v>2184496.6751999999</v>
          </cell>
          <cell r="IM534">
            <v>2923349.3248999999</v>
          </cell>
          <cell r="IN534" t="str">
            <v>2343282,95</v>
          </cell>
          <cell r="IP534">
            <v>-22590753.419199999</v>
          </cell>
          <cell r="IQ534">
            <v>9.9618043702000003E-2</v>
          </cell>
          <cell r="IS534">
            <v>100</v>
          </cell>
          <cell r="IT534">
            <v>5</v>
          </cell>
          <cell r="IU534" t="str">
            <v>PREVENTATIVE MAINTENANCE</v>
          </cell>
        </row>
        <row r="535">
          <cell r="A535" t="str">
            <v>SESHENG PRIMARY SCHOOL</v>
          </cell>
          <cell r="B535" t="str">
            <v>GOVERNMENT SCHOOL</v>
          </cell>
          <cell r="C535" t="str">
            <v>NCPRP0159</v>
          </cell>
          <cell r="D535">
            <v>300101974</v>
          </cell>
          <cell r="E535" t="str">
            <v/>
          </cell>
          <cell r="F535" t="str">
            <v>JOHN TAOLO GAETSEWE</v>
          </cell>
          <cell r="G535" t="str">
            <v>JOE MOROLONG</v>
          </cell>
          <cell r="H535" t="str">
            <v>LOOPENG</v>
          </cell>
          <cell r="I535" t="str">
            <v>LOOPENG</v>
          </cell>
          <cell r="J535" t="str">
            <v>STAND NO.38E, LOOPENG VILLAGE, KURUMAN, 8460</v>
          </cell>
          <cell r="K535" t="str">
            <v>-26.795018</v>
          </cell>
          <cell r="L535" t="str">
            <v>23,349754</v>
          </cell>
          <cell r="M535">
            <v>6</v>
          </cell>
          <cell r="N535" t="str">
            <v>KB LEKGETHO</v>
          </cell>
          <cell r="O535" t="str">
            <v>1</v>
          </cell>
          <cell r="P535" t="str">
            <v>DIKALELO JONES DISANG</v>
          </cell>
          <cell r="Q535" t="str">
            <v>0828474437</v>
          </cell>
          <cell r="R535" t="str">
            <v>0725277287</v>
          </cell>
          <cell r="S535" t="str">
            <v>SESHENGPRIMARY@GMAIL.COM</v>
          </cell>
          <cell r="T535" t="str">
            <v>NO</v>
          </cell>
          <cell r="U535" t="str">
            <v>RURAL</v>
          </cell>
          <cell r="V535" t="str">
            <v>NULL</v>
          </cell>
          <cell r="W535" t="str">
            <v>5,09</v>
          </cell>
          <cell r="X535">
            <v>2.8</v>
          </cell>
          <cell r="Y535" t="str">
            <v>2,29</v>
          </cell>
          <cell r="Z535">
            <v>1036</v>
          </cell>
          <cell r="AA535" t="str">
            <v>PERMANENT</v>
          </cell>
          <cell r="AB535" t="str">
            <v/>
          </cell>
          <cell r="AC535" t="str">
            <v/>
          </cell>
          <cell r="AD535" t="str">
            <v>PROVINCIAL</v>
          </cell>
          <cell r="AE535" t="str">
            <v>NO</v>
          </cell>
          <cell r="AF535" t="str">
            <v/>
          </cell>
          <cell r="AG535" t="str">
            <v>OPERATIONAL (LEARNERS AT THE SCHOOL)</v>
          </cell>
          <cell r="AH535" t="str">
            <v>PUBLIC</v>
          </cell>
          <cell r="AI535" t="str">
            <v>PUBLIC ORDINARY SCHOOL</v>
          </cell>
          <cell r="AJ535" t="str">
            <v>PRIMARY</v>
          </cell>
          <cell r="AK535">
            <v>360</v>
          </cell>
          <cell r="AL535" t="str">
            <v>MEDIUM PRIMARY</v>
          </cell>
          <cell r="AM535" t="str">
            <v xml:space="preserve">LEVEL 2 PRIMARY SCHOOL </v>
          </cell>
          <cell r="AN535" t="str">
            <v>GRADE R</v>
          </cell>
          <cell r="AO535" t="str">
            <v>GRADE 6</v>
          </cell>
          <cell r="AP535" t="str">
            <v>319</v>
          </cell>
          <cell r="AQ535">
            <v>313</v>
          </cell>
          <cell r="AR535">
            <v>307</v>
          </cell>
          <cell r="AS535">
            <v>397</v>
          </cell>
          <cell r="AT535">
            <v>405</v>
          </cell>
          <cell r="AU535">
            <v>417</v>
          </cell>
          <cell r="AV535">
            <v>388</v>
          </cell>
          <cell r="AW535">
            <v>393</v>
          </cell>
          <cell r="AX535">
            <v>432</v>
          </cell>
          <cell r="AY535">
            <v>390</v>
          </cell>
          <cell r="AZ535">
            <v>400</v>
          </cell>
          <cell r="BA535">
            <v>369</v>
          </cell>
          <cell r="BB535">
            <v>355</v>
          </cell>
          <cell r="BC535">
            <v>360</v>
          </cell>
          <cell r="BK535" t="str">
            <v>C3</v>
          </cell>
          <cell r="BL535" t="str">
            <v>C3</v>
          </cell>
          <cell r="BM535" t="str">
            <v>C3</v>
          </cell>
          <cell r="CW535" t="str">
            <v>Enviro Loo</v>
          </cell>
          <cell r="DO535" t="str">
            <v>805,15</v>
          </cell>
          <cell r="DP535" t="str">
            <v>RAZOR WIRE FENCE</v>
          </cell>
          <cell r="EH535">
            <v>3</v>
          </cell>
          <cell r="EM535" t="str">
            <v>YES</v>
          </cell>
          <cell r="EN535" t="str">
            <v/>
          </cell>
          <cell r="EO535" t="str">
            <v/>
          </cell>
          <cell r="EP535" t="str">
            <v/>
          </cell>
          <cell r="EQ535" t="str">
            <v/>
          </cell>
          <cell r="FH535" t="str">
            <v/>
          </cell>
          <cell r="FI535" t="str">
            <v>NEED DOUBLE ECD NO ECD</v>
          </cell>
          <cell r="FP535">
            <v>0</v>
          </cell>
          <cell r="FR535">
            <v>0</v>
          </cell>
          <cell r="FT535">
            <v>0</v>
          </cell>
          <cell r="FV535">
            <v>0</v>
          </cell>
          <cell r="FW535">
            <v>0</v>
          </cell>
          <cell r="GA535" t="str">
            <v/>
          </cell>
          <cell r="GC535" t="str">
            <v>Yes</v>
          </cell>
          <cell r="GD535">
            <v>0</v>
          </cell>
          <cell r="GE535">
            <v>0</v>
          </cell>
          <cell r="GF535">
            <v>0</v>
          </cell>
          <cell r="GG535" t="str">
            <v>0</v>
          </cell>
          <cell r="GH535" t="str">
            <v>0</v>
          </cell>
          <cell r="GI535" t="str">
            <v>Borehole/Well on site, Municipal/Communal</v>
          </cell>
          <cell r="GJ535" t="str">
            <v>Less than 75%</v>
          </cell>
          <cell r="GK535" t="str">
            <v>YES</v>
          </cell>
          <cell r="GL535">
            <v>2</v>
          </cell>
          <cell r="GM535">
            <v>15000</v>
          </cell>
          <cell r="GN535" t="str">
            <v>1 x10kl 1 x5kl</v>
          </cell>
          <cell r="GR535" t="str">
            <v>Reticulated for drinking purposes, Reticulated for water borne sewerage system</v>
          </cell>
          <cell r="GS535" t="str">
            <v>Less than 100% needed</v>
          </cell>
          <cell r="GT535" t="str">
            <v/>
          </cell>
          <cell r="GU535">
            <v>5</v>
          </cell>
          <cell r="GV535">
            <v>16</v>
          </cell>
          <cell r="GW535">
            <v>-11</v>
          </cell>
          <cell r="GX535">
            <v>0.6875</v>
          </cell>
          <cell r="GY535" t="str">
            <v>14</v>
          </cell>
          <cell r="GZ535">
            <v>9</v>
          </cell>
          <cell r="HA535">
            <v>6</v>
          </cell>
          <cell r="HB535">
            <v>0.66666666666666663</v>
          </cell>
          <cell r="HC535">
            <v>0</v>
          </cell>
          <cell r="HD535">
            <v>1</v>
          </cell>
          <cell r="HE535" t="str">
            <v>0</v>
          </cell>
          <cell r="HF535">
            <v>1</v>
          </cell>
          <cell r="HG535" t="str">
            <v>1</v>
          </cell>
          <cell r="HH535">
            <v>1</v>
          </cell>
          <cell r="HI535">
            <v>0</v>
          </cell>
          <cell r="HJ535">
            <v>0</v>
          </cell>
          <cell r="HK535">
            <v>0</v>
          </cell>
          <cell r="HL535">
            <v>1</v>
          </cell>
          <cell r="HM535">
            <v>1</v>
          </cell>
          <cell r="HN535">
            <v>0</v>
          </cell>
          <cell r="HO535" t="str">
            <v>0</v>
          </cell>
          <cell r="HP535">
            <v>0</v>
          </cell>
          <cell r="HQ535" t="str">
            <v>0</v>
          </cell>
          <cell r="HR535">
            <v>2</v>
          </cell>
          <cell r="HS535">
            <v>2</v>
          </cell>
          <cell r="HT535">
            <v>10</v>
          </cell>
          <cell r="HU535">
            <v>8</v>
          </cell>
          <cell r="HW535">
            <v>0</v>
          </cell>
          <cell r="HX535">
            <v>1</v>
          </cell>
          <cell r="HY535" t="str">
            <v>1</v>
          </cell>
          <cell r="HZ535" t="str">
            <v>0</v>
          </cell>
          <cell r="IA535">
            <v>11</v>
          </cell>
          <cell r="IB535">
            <v>11</v>
          </cell>
          <cell r="IC535">
            <v>2</v>
          </cell>
          <cell r="ID535">
            <v>2</v>
          </cell>
          <cell r="IE535">
            <v>1</v>
          </cell>
          <cell r="IF535">
            <v>0</v>
          </cell>
          <cell r="IG535">
            <v>1407281.22</v>
          </cell>
          <cell r="IH535" t="str">
            <v>19205261,95</v>
          </cell>
          <cell r="II535" t="str">
            <v>1970</v>
          </cell>
          <cell r="IJ535">
            <v>3768018.28</v>
          </cell>
          <cell r="IK535">
            <v>20357577.666999999</v>
          </cell>
          <cell r="IL535">
            <v>898718.55130000005</v>
          </cell>
          <cell r="IM535">
            <v>1202688.1524</v>
          </cell>
          <cell r="IN535" t="str">
            <v>1407281,22</v>
          </cell>
          <cell r="IP535">
            <v>-18950296.447000001</v>
          </cell>
          <cell r="IQ535">
            <v>7.3275814987999996E-2</v>
          </cell>
          <cell r="IS535">
            <v>100</v>
          </cell>
          <cell r="IT535">
            <v>5</v>
          </cell>
          <cell r="IU535" t="str">
            <v>FEASIBILITY STUDY</v>
          </cell>
        </row>
        <row r="536">
          <cell r="A536" t="str">
            <v>SETSABELO PRIMARY FARM SCHOOL</v>
          </cell>
          <cell r="B536" t="str">
            <v>PRIVATE PROPERTY</v>
          </cell>
          <cell r="C536" t="str">
            <v>NCPRP1942</v>
          </cell>
          <cell r="D536">
            <v>300017210</v>
          </cell>
          <cell r="E536" t="str">
            <v/>
          </cell>
          <cell r="F536" t="str">
            <v>FRANCES BAARD</v>
          </cell>
          <cell r="G536" t="str">
            <v>DIKGATLONG</v>
          </cell>
          <cell r="H536" t="str">
            <v>SPITSKOP</v>
          </cell>
          <cell r="I536" t="str">
            <v>SPITSKOP</v>
          </cell>
          <cell r="J536" t="str">
            <v>R370 MAIN ROAD, SPITSKOP, MOUNT RUPERT</v>
          </cell>
          <cell r="K536" t="str">
            <v>-28.1638</v>
          </cell>
          <cell r="L536" t="str">
            <v>24.47566</v>
          </cell>
          <cell r="M536">
            <v>3</v>
          </cell>
          <cell r="N536" t="str">
            <v>SS MOREMI</v>
          </cell>
          <cell r="O536" t="str">
            <v>1</v>
          </cell>
          <cell r="P536" t="str">
            <v>IPELENG CONSTANCE OLEHILE</v>
          </cell>
          <cell r="Q536" t="str">
            <v>0538745132</v>
          </cell>
          <cell r="R536" t="str">
            <v>0827454910</v>
          </cell>
          <cell r="S536" t="str">
            <v>SETSABELOPSCHOOL@GMAIL.COM</v>
          </cell>
          <cell r="T536" t="str">
            <v>NO</v>
          </cell>
          <cell r="U536" t="str">
            <v>RURAL</v>
          </cell>
          <cell r="V536" t="str">
            <v>FARM 351</v>
          </cell>
          <cell r="W536" t="str">
            <v>0,2</v>
          </cell>
          <cell r="X536">
            <v>2.8</v>
          </cell>
          <cell r="Y536" t="str">
            <v>-2,6</v>
          </cell>
          <cell r="Z536">
            <v>218</v>
          </cell>
          <cell r="AA536" t="str">
            <v>TEMPORARY</v>
          </cell>
          <cell r="AB536" t="str">
            <v>LEASED</v>
          </cell>
          <cell r="AC536" t="str">
            <v>FARM SECTION 14</v>
          </cell>
          <cell r="AD536" t="str">
            <v>PRIVATE / COMMERCIAL</v>
          </cell>
          <cell r="AE536" t="str">
            <v>YES</v>
          </cell>
          <cell r="AF536" t="str">
            <v>CHRISTOFFEL ANDREAS SMIT</v>
          </cell>
          <cell r="AG536" t="str">
            <v>OPERATIONAL (LEARNERS AT THE SCHOOL)</v>
          </cell>
          <cell r="AH536" t="str">
            <v>PUBLIC</v>
          </cell>
          <cell r="AI536" t="str">
            <v>PUBLIC ORDINARY SCHOOL</v>
          </cell>
          <cell r="AJ536" t="str">
            <v>PRIMARY</v>
          </cell>
          <cell r="AK536">
            <v>51</v>
          </cell>
          <cell r="AL536" t="str">
            <v>MICRO PRIMARY</v>
          </cell>
          <cell r="AM536" t="str">
            <v xml:space="preserve">LEVEL 0 PRIMARY SCHOOL </v>
          </cell>
          <cell r="AN536" t="str">
            <v>GRADE R</v>
          </cell>
          <cell r="AO536" t="str">
            <v>GRADE 6</v>
          </cell>
          <cell r="AP536" t="str">
            <v>37</v>
          </cell>
          <cell r="AQ536">
            <v>32</v>
          </cell>
          <cell r="AR536">
            <v>43</v>
          </cell>
          <cell r="AS536">
            <v>49</v>
          </cell>
          <cell r="AT536">
            <v>45</v>
          </cell>
          <cell r="AU536">
            <v>44</v>
          </cell>
          <cell r="AV536">
            <v>58</v>
          </cell>
          <cell r="AW536">
            <v>51</v>
          </cell>
          <cell r="AX536">
            <v>65</v>
          </cell>
          <cell r="AY536">
            <v>56</v>
          </cell>
          <cell r="AZ536">
            <v>59</v>
          </cell>
          <cell r="BA536">
            <v>53</v>
          </cell>
          <cell r="BB536">
            <v>44</v>
          </cell>
          <cell r="BC536">
            <v>51</v>
          </cell>
          <cell r="BE536">
            <v>0</v>
          </cell>
          <cell r="BK536" t="str">
            <v>C2</v>
          </cell>
          <cell r="BL536" t="str">
            <v>C3</v>
          </cell>
          <cell r="BM536" t="str">
            <v>C3</v>
          </cell>
          <cell r="CW536" t="str">
            <v>Flush toilet (septic tank)</v>
          </cell>
          <cell r="DO536" t="str">
            <v>169,72</v>
          </cell>
          <cell r="DP536" t="str">
            <v/>
          </cell>
          <cell r="EH536">
            <v>6</v>
          </cell>
          <cell r="EM536" t="str">
            <v>YES</v>
          </cell>
          <cell r="EN536" t="str">
            <v/>
          </cell>
          <cell r="EO536" t="str">
            <v/>
          </cell>
          <cell r="EP536" t="str">
            <v/>
          </cell>
          <cell r="EQ536" t="str">
            <v/>
          </cell>
          <cell r="FH536" t="str">
            <v/>
          </cell>
          <cell r="FI536" t="str">
            <v>FARM SCHOOL: NO DETAILS</v>
          </cell>
          <cell r="FP536">
            <v>0</v>
          </cell>
          <cell r="FR536">
            <v>0</v>
          </cell>
          <cell r="FT536">
            <v>0</v>
          </cell>
          <cell r="FV536">
            <v>0</v>
          </cell>
          <cell r="FW536">
            <v>0</v>
          </cell>
          <cell r="GA536" t="str">
            <v/>
          </cell>
          <cell r="GC536" t="str">
            <v>Yes</v>
          </cell>
          <cell r="GD536">
            <v>0</v>
          </cell>
          <cell r="GE536">
            <v>0</v>
          </cell>
          <cell r="GF536">
            <v>0</v>
          </cell>
          <cell r="GG536" t="str">
            <v>0</v>
          </cell>
          <cell r="GH536" t="str">
            <v>0</v>
          </cell>
          <cell r="GI536" t="str">
            <v xml:space="preserve">Borehole/Well on site, Rainwater Harvesting </v>
          </cell>
          <cell r="GJ536" t="str">
            <v>Always available</v>
          </cell>
          <cell r="GK536" t="str">
            <v>YES</v>
          </cell>
          <cell r="GL536">
            <v>1</v>
          </cell>
          <cell r="GM536">
            <v>5000</v>
          </cell>
          <cell r="GN536" t="str">
            <v>1 x 5kl</v>
          </cell>
          <cell r="GR536" t="str">
            <v>Reticulated for drinking purposes, Reticulated for vegetable garden, Reticulated for water borne sewerage system</v>
          </cell>
          <cell r="GS536" t="str">
            <v>Not needed</v>
          </cell>
          <cell r="GT536" t="str">
            <v/>
          </cell>
          <cell r="GU536">
            <v>4</v>
          </cell>
          <cell r="GV536">
            <v>4</v>
          </cell>
          <cell r="GW536">
            <v>0</v>
          </cell>
          <cell r="GX536">
            <v>0.25</v>
          </cell>
          <cell r="GY536" t="str">
            <v>4</v>
          </cell>
          <cell r="GZ536">
            <v>2</v>
          </cell>
          <cell r="HA536">
            <v>2</v>
          </cell>
          <cell r="HB536">
            <v>1</v>
          </cell>
          <cell r="HC536">
            <v>0</v>
          </cell>
          <cell r="HD536">
            <v>1</v>
          </cell>
          <cell r="HE536" t="str">
            <v>0</v>
          </cell>
          <cell r="HF536">
            <v>0</v>
          </cell>
          <cell r="HG536" t="str">
            <v>0</v>
          </cell>
          <cell r="HH536">
            <v>0</v>
          </cell>
          <cell r="HI536">
            <v>0</v>
          </cell>
          <cell r="HJ536">
            <v>0</v>
          </cell>
          <cell r="HK536">
            <v>0</v>
          </cell>
          <cell r="HL536">
            <v>0</v>
          </cell>
          <cell r="HM536">
            <v>0</v>
          </cell>
          <cell r="HN536">
            <v>0</v>
          </cell>
          <cell r="HO536" t="str">
            <v>0</v>
          </cell>
          <cell r="HP536">
            <v>0</v>
          </cell>
          <cell r="HQ536" t="str">
            <v>0</v>
          </cell>
          <cell r="HR536">
            <v>0</v>
          </cell>
          <cell r="HS536">
            <v>0</v>
          </cell>
          <cell r="HT536">
            <v>5</v>
          </cell>
          <cell r="HU536">
            <v>5</v>
          </cell>
          <cell r="HW536">
            <v>0</v>
          </cell>
          <cell r="HX536">
            <v>1</v>
          </cell>
          <cell r="HY536" t="str">
            <v>1</v>
          </cell>
          <cell r="HZ536" t="str">
            <v>0</v>
          </cell>
          <cell r="IA536">
            <v>51</v>
          </cell>
          <cell r="IB536">
            <v>51</v>
          </cell>
          <cell r="IC536">
            <v>0</v>
          </cell>
          <cell r="ID536">
            <v>0</v>
          </cell>
          <cell r="IE536">
            <v>1</v>
          </cell>
          <cell r="IF536">
            <v>1</v>
          </cell>
          <cell r="IG536">
            <v>117020.66</v>
          </cell>
          <cell r="IH536" t="str">
            <v>3909149,96</v>
          </cell>
          <cell r="II536" t="str">
            <v>1977</v>
          </cell>
          <cell r="IJ536">
            <v>900001</v>
          </cell>
          <cell r="IK536">
            <v>4143698.9575999998</v>
          </cell>
          <cell r="IL536">
            <v>2326275.6926000002</v>
          </cell>
          <cell r="IM536">
            <v>3113081.6323000002</v>
          </cell>
          <cell r="IN536" t="str">
            <v>117020,66</v>
          </cell>
          <cell r="IP536">
            <v>-4026678.2976000002</v>
          </cell>
          <cell r="IQ536">
            <v>2.9935066158000002E-2</v>
          </cell>
          <cell r="IS536">
            <v>100</v>
          </cell>
          <cell r="IT536">
            <v>5</v>
          </cell>
          <cell r="IU536" t="str">
            <v>FEASIBILITY STUDY</v>
          </cell>
        </row>
        <row r="537">
          <cell r="A537" t="str">
            <v>SEUPE PRIMARY SCHOOL</v>
          </cell>
          <cell r="B537" t="str">
            <v>GOVERNMENT SCHOOL</v>
          </cell>
          <cell r="C537" t="str">
            <v>NCPRP0092</v>
          </cell>
          <cell r="D537">
            <v>300101985</v>
          </cell>
          <cell r="E537" t="str">
            <v/>
          </cell>
          <cell r="F537" t="str">
            <v>JOHN TAOLO GAETSEWE</v>
          </cell>
          <cell r="G537" t="str">
            <v>GA-SEGONYANA</v>
          </cell>
          <cell r="H537" t="str">
            <v>KURUMAN</v>
          </cell>
          <cell r="I537" t="str">
            <v>MARUPING</v>
          </cell>
          <cell r="J537" t="str">
            <v>215, MANDGLA, MOTHIBISTAD, 8474</v>
          </cell>
          <cell r="K537" t="str">
            <v>-27.343942</v>
          </cell>
          <cell r="L537" t="str">
            <v>23,373912</v>
          </cell>
          <cell r="M537">
            <v>3</v>
          </cell>
          <cell r="N537" t="str">
            <v>GJ BUYS</v>
          </cell>
          <cell r="O537" t="str">
            <v>3</v>
          </cell>
          <cell r="P537" t="str">
            <v>MOATLHODIEMANG ANTHONY MOGOLEGENG</v>
          </cell>
          <cell r="Q537" t="str">
            <v>0829761498</v>
          </cell>
          <cell r="R537" t="str">
            <v>0823803652</v>
          </cell>
          <cell r="S537" t="str">
            <v>SEUPEPS@GMAIL.COM</v>
          </cell>
          <cell r="T537" t="str">
            <v>NO</v>
          </cell>
          <cell r="U537" t="str">
            <v>RURAL</v>
          </cell>
          <cell r="V537" t="str">
            <v>RE/219</v>
          </cell>
          <cell r="W537" t="str">
            <v>3,2506</v>
          </cell>
          <cell r="X537">
            <v>2.8</v>
          </cell>
          <cell r="Y537" t="str">
            <v>0,4506</v>
          </cell>
          <cell r="AA537" t="str">
            <v>PERMANENT</v>
          </cell>
          <cell r="AB537" t="str">
            <v/>
          </cell>
          <cell r="AC537" t="str">
            <v/>
          </cell>
          <cell r="AD537" t="str">
            <v>LOCAL GOVERNMENT</v>
          </cell>
          <cell r="AE537" t="str">
            <v/>
          </cell>
          <cell r="AF537" t="str">
            <v/>
          </cell>
          <cell r="AG537" t="str">
            <v>OPERATIONAL (LEARNERS AT THE SCHOOL)</v>
          </cell>
          <cell r="AH537" t="str">
            <v>PUBLIC</v>
          </cell>
          <cell r="AI537" t="str">
            <v>PUBLIC ORDINARY SCHOOL</v>
          </cell>
          <cell r="AJ537" t="str">
            <v>PRIMARY</v>
          </cell>
          <cell r="AK537">
            <v>792</v>
          </cell>
          <cell r="AL537" t="str">
            <v>LARGE PRIMARY</v>
          </cell>
          <cell r="AM537" t="str">
            <v xml:space="preserve">LEVEL 3 PRIMARY SCHOOL </v>
          </cell>
          <cell r="AN537" t="str">
            <v>GRADE R</v>
          </cell>
          <cell r="AO537" t="str">
            <v>GRADE 6</v>
          </cell>
          <cell r="AP537" t="str">
            <v>706</v>
          </cell>
          <cell r="AQ537">
            <v>733</v>
          </cell>
          <cell r="AR537">
            <v>713</v>
          </cell>
          <cell r="AS537">
            <v>756</v>
          </cell>
          <cell r="AT537">
            <v>818</v>
          </cell>
          <cell r="AU537">
            <v>862</v>
          </cell>
          <cell r="AV537">
            <v>697</v>
          </cell>
          <cell r="AW537">
            <v>703</v>
          </cell>
          <cell r="AX537">
            <v>951</v>
          </cell>
          <cell r="AY537">
            <v>726</v>
          </cell>
          <cell r="AZ537">
            <v>693</v>
          </cell>
          <cell r="BA537">
            <v>680</v>
          </cell>
          <cell r="BB537">
            <v>712</v>
          </cell>
          <cell r="BC537">
            <v>792</v>
          </cell>
          <cell r="BE537">
            <v>0</v>
          </cell>
          <cell r="BK537" t="str">
            <v>C3</v>
          </cell>
          <cell r="BL537" t="str">
            <v>C3</v>
          </cell>
          <cell r="BM537" t="str">
            <v>C3</v>
          </cell>
          <cell r="CW537" t="str">
            <v>Flush toilet (septic tank)</v>
          </cell>
          <cell r="DO537" t="str">
            <v>737,81</v>
          </cell>
          <cell r="DP537" t="str">
            <v xml:space="preserve"> </v>
          </cell>
          <cell r="EM537" t="str">
            <v>YES</v>
          </cell>
          <cell r="EN537" t="str">
            <v/>
          </cell>
          <cell r="EO537" t="str">
            <v/>
          </cell>
          <cell r="EP537" t="str">
            <v/>
          </cell>
          <cell r="EQ537" t="str">
            <v/>
          </cell>
          <cell r="FH537" t="str">
            <v/>
          </cell>
          <cell r="FI537" t="str">
            <v>NEED 1 ECD NO ECD</v>
          </cell>
          <cell r="FP537">
            <v>0</v>
          </cell>
          <cell r="FR537">
            <v>0</v>
          </cell>
          <cell r="FT537">
            <v>0</v>
          </cell>
          <cell r="FV537">
            <v>0</v>
          </cell>
          <cell r="FW537">
            <v>0</v>
          </cell>
          <cell r="GA537" t="str">
            <v/>
          </cell>
          <cell r="GC537" t="str">
            <v>Yes</v>
          </cell>
          <cell r="GD537">
            <v>0</v>
          </cell>
          <cell r="GE537">
            <v>0</v>
          </cell>
          <cell r="GF537">
            <v>0</v>
          </cell>
          <cell r="GG537" t="str">
            <v>0</v>
          </cell>
          <cell r="GH537" t="str">
            <v>0</v>
          </cell>
          <cell r="GI537" t="str">
            <v>Borehole/Well on site, Municipal/Communal</v>
          </cell>
          <cell r="GJ537" t="str">
            <v>Always available</v>
          </cell>
          <cell r="GK537" t="str">
            <v>YES</v>
          </cell>
          <cell r="GL537">
            <v>2</v>
          </cell>
          <cell r="GM537">
            <v>10000</v>
          </cell>
          <cell r="GN537" t="str">
            <v>2 x 5kl</v>
          </cell>
          <cell r="GR537" t="str">
            <v>Reticulated for drinking purposes, Reticulated for vegetable garden, Reticulated for water borne sewerage system</v>
          </cell>
          <cell r="GS537" t="str">
            <v>Not needed</v>
          </cell>
          <cell r="GT537" t="str">
            <v/>
          </cell>
          <cell r="GU537">
            <v>16</v>
          </cell>
          <cell r="GV537">
            <v>20</v>
          </cell>
          <cell r="GW537">
            <v>-4</v>
          </cell>
          <cell r="GX537">
            <v>0.3</v>
          </cell>
          <cell r="GY537" t="str">
            <v>12</v>
          </cell>
          <cell r="GZ537">
            <v>13</v>
          </cell>
          <cell r="HA537">
            <v>5</v>
          </cell>
          <cell r="HB537">
            <v>0.38461538461538464</v>
          </cell>
          <cell r="HC537">
            <v>0</v>
          </cell>
          <cell r="HD537">
            <v>1</v>
          </cell>
          <cell r="HE537" t="str">
            <v>1</v>
          </cell>
          <cell r="HF537">
            <v>0</v>
          </cell>
          <cell r="HG537" t="str">
            <v>0</v>
          </cell>
          <cell r="HH537">
            <v>1</v>
          </cell>
          <cell r="HI537">
            <v>1</v>
          </cell>
          <cell r="HJ537">
            <v>0</v>
          </cell>
          <cell r="HK537">
            <v>0</v>
          </cell>
          <cell r="HL537">
            <v>1</v>
          </cell>
          <cell r="HM537">
            <v>1</v>
          </cell>
          <cell r="HN537">
            <v>0</v>
          </cell>
          <cell r="HO537" t="str">
            <v>0</v>
          </cell>
          <cell r="HP537">
            <v>1</v>
          </cell>
          <cell r="HQ537" t="str">
            <v>1</v>
          </cell>
          <cell r="HR537">
            <v>14</v>
          </cell>
          <cell r="HS537">
            <v>14</v>
          </cell>
          <cell r="HT537">
            <v>14</v>
          </cell>
          <cell r="HU537">
            <v>4</v>
          </cell>
          <cell r="HW537">
            <v>0</v>
          </cell>
          <cell r="HX537">
            <v>1</v>
          </cell>
          <cell r="HY537" t="str">
            <v>1</v>
          </cell>
          <cell r="HZ537" t="str">
            <v>0</v>
          </cell>
          <cell r="IA537">
            <v>21</v>
          </cell>
          <cell r="IB537">
            <v>21</v>
          </cell>
          <cell r="IC537">
            <v>0</v>
          </cell>
          <cell r="ID537">
            <v>0</v>
          </cell>
          <cell r="IE537">
            <v>1</v>
          </cell>
          <cell r="IF537">
            <v>1</v>
          </cell>
          <cell r="IG537">
            <v>2543287.42</v>
          </cell>
          <cell r="IH537" t="str">
            <v>28181851,23</v>
          </cell>
          <cell r="II537" t="str">
            <v>2007</v>
          </cell>
          <cell r="IJ537">
            <v>5263201</v>
          </cell>
          <cell r="IK537">
            <v>29872762.303800002</v>
          </cell>
          <cell r="IL537">
            <v>2363925.4404000002</v>
          </cell>
          <cell r="IM537">
            <v>3163465.4877999998</v>
          </cell>
          <cell r="IN537" t="str">
            <v>2543287,42</v>
          </cell>
          <cell r="IP537">
            <v>-27329474.8838</v>
          </cell>
          <cell r="IQ537">
            <v>9.0245576736000005E-2</v>
          </cell>
          <cell r="IS537">
            <v>100</v>
          </cell>
          <cell r="IT537">
            <v>5</v>
          </cell>
          <cell r="IU537" t="str">
            <v>PREVENTATIVE MAINTENANCE</v>
          </cell>
        </row>
        <row r="538">
          <cell r="A538" t="str">
            <v>SHALANA PRIMARY SCHOOL</v>
          </cell>
          <cell r="B538" t="str">
            <v>GOVERNMENT SCHOOL</v>
          </cell>
          <cell r="C538" t="str">
            <v>NCPRP0310</v>
          </cell>
          <cell r="D538">
            <v>300101991</v>
          </cell>
          <cell r="E538" t="str">
            <v/>
          </cell>
          <cell r="F538" t="str">
            <v>JOHN TAOLO GAETSEWE</v>
          </cell>
          <cell r="G538" t="str">
            <v>JOE MOROLONG</v>
          </cell>
          <cell r="H538" t="str">
            <v>HALIFAX</v>
          </cell>
          <cell r="I538" t="str">
            <v>SHALANENG</v>
          </cell>
          <cell r="J538" t="str">
            <v>SCHOOL STREET, HALIFAX, KURUMAN, 8460</v>
          </cell>
          <cell r="K538" t="str">
            <v>-26.342133</v>
          </cell>
          <cell r="L538" t="str">
            <v>23,1266666</v>
          </cell>
          <cell r="M538">
            <v>6</v>
          </cell>
          <cell r="N538" t="str">
            <v>KB LEKGETHO</v>
          </cell>
          <cell r="O538" t="str">
            <v>3</v>
          </cell>
          <cell r="P538" t="str">
            <v>OGONE GORDEN MABIHI</v>
          </cell>
          <cell r="Q538" t="str">
            <v>0796854272</v>
          </cell>
          <cell r="R538" t="str">
            <v>0725831524</v>
          </cell>
          <cell r="S538" t="str">
            <v>SHALANAPS@NCSCHOOLS.CO.ZA</v>
          </cell>
          <cell r="T538" t="str">
            <v>NO</v>
          </cell>
          <cell r="U538" t="str">
            <v>RURAL</v>
          </cell>
          <cell r="V538" t="str">
            <v>FARM NO 300</v>
          </cell>
          <cell r="W538" t="str">
            <v>1,7811</v>
          </cell>
          <cell r="X538">
            <v>2.8</v>
          </cell>
          <cell r="Y538" t="str">
            <v>-1,0189</v>
          </cell>
          <cell r="Z538">
            <v>174</v>
          </cell>
          <cell r="AA538" t="str">
            <v>PERMANENT</v>
          </cell>
          <cell r="AB538" t="str">
            <v/>
          </cell>
          <cell r="AD538" t="str">
            <v>PROVINCIAL</v>
          </cell>
          <cell r="AE538" t="str">
            <v>NO</v>
          </cell>
          <cell r="AF538" t="str">
            <v/>
          </cell>
          <cell r="AG538" t="str">
            <v>OPERATIONAL (LEARNERS AT THE SCHOOL)</v>
          </cell>
          <cell r="AH538" t="str">
            <v>PUBLIC</v>
          </cell>
          <cell r="AI538" t="str">
            <v>PUBLIC ORDINARY SCHOOL</v>
          </cell>
          <cell r="AJ538" t="str">
            <v>PRIMARY</v>
          </cell>
          <cell r="AK538">
            <v>135</v>
          </cell>
          <cell r="AL538" t="str">
            <v>MICRO PRIMARY</v>
          </cell>
          <cell r="AM538" t="str">
            <v xml:space="preserve">LEVEL 0 PRIMARY SCHOOL </v>
          </cell>
          <cell r="AN538" t="str">
            <v>GRADE R</v>
          </cell>
          <cell r="AO538" t="str">
            <v>GRADE 7</v>
          </cell>
          <cell r="AP538" t="str">
            <v>124</v>
          </cell>
          <cell r="AR538">
            <v>114</v>
          </cell>
          <cell r="AS538">
            <v>134</v>
          </cell>
          <cell r="AT538">
            <v>130</v>
          </cell>
          <cell r="AU538">
            <v>120</v>
          </cell>
          <cell r="AV538">
            <v>142</v>
          </cell>
          <cell r="AW538">
            <v>136</v>
          </cell>
          <cell r="AX538">
            <v>144</v>
          </cell>
          <cell r="AY538">
            <v>126</v>
          </cell>
          <cell r="AZ538">
            <v>127</v>
          </cell>
          <cell r="BA538">
            <v>122</v>
          </cell>
          <cell r="BB538">
            <v>130</v>
          </cell>
          <cell r="BC538">
            <v>135</v>
          </cell>
          <cell r="BK538" t="str">
            <v>C3</v>
          </cell>
          <cell r="BL538" t="str">
            <v>C3</v>
          </cell>
          <cell r="BM538" t="str">
            <v>C3</v>
          </cell>
          <cell r="CW538" t="str">
            <v>Enviro Loo, Flush toilet (septic tank)</v>
          </cell>
          <cell r="DO538" t="str">
            <v>482,43</v>
          </cell>
          <cell r="DP538" t="str">
            <v>RAZOR WIRE FENCE</v>
          </cell>
          <cell r="EH538">
            <v>3</v>
          </cell>
          <cell r="EM538" t="str">
            <v>YES</v>
          </cell>
          <cell r="EN538" t="str">
            <v/>
          </cell>
          <cell r="EO538" t="str">
            <v/>
          </cell>
          <cell r="EP538" t="str">
            <v/>
          </cell>
          <cell r="EQ538" t="str">
            <v/>
          </cell>
          <cell r="FG538" t="str">
            <v>INAPPROPRIATE RELOCATION</v>
          </cell>
          <cell r="FH538" t="str">
            <v xml:space="preserve">100% RELOCATION - ASBESTOS BELT </v>
          </cell>
          <cell r="FI538" t="str">
            <v/>
          </cell>
          <cell r="FJ538" t="str">
            <v>PRIORITISE</v>
          </cell>
          <cell r="FL538">
            <v>65</v>
          </cell>
          <cell r="FN538" t="str">
            <v>RELOCATION</v>
          </cell>
          <cell r="FO538" t="str">
            <v>RELOCATION SCHOOL - ASBESTOS BELT</v>
          </cell>
          <cell r="FP538">
            <v>35645105.129900001</v>
          </cell>
          <cell r="FR538">
            <v>35645105.129900001</v>
          </cell>
          <cell r="FT538">
            <v>35645105.129900001</v>
          </cell>
          <cell r="FV538">
            <v>35645105.129900001</v>
          </cell>
          <cell r="FW538">
            <v>142580420.5196</v>
          </cell>
          <cell r="GB538">
            <v>51569222.460000001</v>
          </cell>
          <cell r="GC538" t="str">
            <v>Yes</v>
          </cell>
          <cell r="GD538">
            <v>0</v>
          </cell>
          <cell r="GE538">
            <v>0</v>
          </cell>
          <cell r="GF538">
            <v>0</v>
          </cell>
          <cell r="GG538" t="str">
            <v>0</v>
          </cell>
          <cell r="GH538" t="str">
            <v>0</v>
          </cell>
          <cell r="GI538" t="str">
            <v>Borehole/Well on site, Municipal/Communal</v>
          </cell>
          <cell r="GJ538" t="str">
            <v>Less than 100%</v>
          </cell>
          <cell r="GK538" t="str">
            <v>YES</v>
          </cell>
          <cell r="GL538">
            <v>3</v>
          </cell>
          <cell r="GM538">
            <v>12500</v>
          </cell>
          <cell r="GN538" t="str">
            <v>1 x 2.5kl, 2 x 5kl</v>
          </cell>
          <cell r="GR538" t="str">
            <v>Reticulated for drinking purposes, Reticulated for vegetable garden, Reticulated for water borne sewerage system</v>
          </cell>
          <cell r="GS538" t="str">
            <v>Less than 25% needed</v>
          </cell>
          <cell r="GT538" t="str">
            <v/>
          </cell>
          <cell r="GU538">
            <v>11</v>
          </cell>
          <cell r="GV538">
            <v>6</v>
          </cell>
          <cell r="GW538">
            <v>5</v>
          </cell>
          <cell r="GX538">
            <v>0.33333333333333331</v>
          </cell>
          <cell r="GY538" t="str">
            <v>2</v>
          </cell>
          <cell r="GZ538">
            <v>5</v>
          </cell>
          <cell r="HA538">
            <v>3</v>
          </cell>
          <cell r="HB538">
            <v>0.6</v>
          </cell>
          <cell r="HC538">
            <v>0</v>
          </cell>
          <cell r="HD538">
            <v>1</v>
          </cell>
          <cell r="HE538" t="str">
            <v>1</v>
          </cell>
          <cell r="HF538">
            <v>0</v>
          </cell>
          <cell r="HG538" t="str">
            <v>0</v>
          </cell>
          <cell r="HH538">
            <v>0</v>
          </cell>
          <cell r="HI538">
            <v>0</v>
          </cell>
          <cell r="HJ538">
            <v>0</v>
          </cell>
          <cell r="HK538">
            <v>0</v>
          </cell>
          <cell r="HL538">
            <v>0</v>
          </cell>
          <cell r="HM538">
            <v>0</v>
          </cell>
          <cell r="HN538">
            <v>0</v>
          </cell>
          <cell r="HO538" t="str">
            <v>0</v>
          </cell>
          <cell r="HP538">
            <v>0</v>
          </cell>
          <cell r="HQ538" t="str">
            <v>0</v>
          </cell>
          <cell r="HR538">
            <v>1</v>
          </cell>
          <cell r="HS538">
            <v>1</v>
          </cell>
          <cell r="HT538">
            <v>5</v>
          </cell>
          <cell r="HU538">
            <v>4</v>
          </cell>
          <cell r="HW538">
            <v>0</v>
          </cell>
          <cell r="HX538">
            <v>1</v>
          </cell>
          <cell r="HY538" t="str">
            <v>1</v>
          </cell>
          <cell r="HZ538" t="str">
            <v>0</v>
          </cell>
          <cell r="IA538">
            <v>6</v>
          </cell>
          <cell r="IB538">
            <v>6</v>
          </cell>
          <cell r="IC538">
            <v>0</v>
          </cell>
          <cell r="ID538">
            <v>0</v>
          </cell>
          <cell r="IE538">
            <v>1</v>
          </cell>
          <cell r="IF538">
            <v>1</v>
          </cell>
          <cell r="IG538">
            <v>1055.07</v>
          </cell>
          <cell r="IH538" t="str">
            <v>4428069,1</v>
          </cell>
          <cell r="II538" t="str">
            <v>1892</v>
          </cell>
          <cell r="IJ538">
            <v>1500001</v>
          </cell>
          <cell r="IK538">
            <v>4703042.1956000002</v>
          </cell>
          <cell r="IL538">
            <v>898841.55379999999</v>
          </cell>
          <cell r="IM538">
            <v>1202852.7575000001</v>
          </cell>
          <cell r="IN538" t="str">
            <v>1055,07</v>
          </cell>
          <cell r="IP538">
            <v>-4701987.1255999999</v>
          </cell>
          <cell r="IQ538">
            <v>4.9677820674000003E-4</v>
          </cell>
          <cell r="IS538">
            <v>100</v>
          </cell>
          <cell r="IT538">
            <v>5</v>
          </cell>
          <cell r="IU538" t="str">
            <v>CORRECTIVE MAINTENANCE</v>
          </cell>
        </row>
        <row r="539">
          <cell r="A539" t="str">
            <v>SHA-LEJE PRIMARY SCHOOL</v>
          </cell>
          <cell r="B539" t="str">
            <v>PRIVATE PROPERTY</v>
          </cell>
          <cell r="C539" t="str">
            <v>NCPRP1773</v>
          </cell>
          <cell r="D539">
            <v>300044214</v>
          </cell>
          <cell r="E539" t="str">
            <v/>
          </cell>
          <cell r="F539" t="str">
            <v>ZF MGCAWU</v>
          </cell>
          <cell r="G539" t="str">
            <v>KGATELOPELE</v>
          </cell>
          <cell r="H539" t="str">
            <v>CATER BLOCK</v>
          </cell>
          <cell r="I539" t="str">
            <v>LIME ACRES</v>
          </cell>
          <cell r="J539" t="str">
            <v>SHALEJA, CARTER BLOCK NO 458, LIME ACRES, 8410</v>
          </cell>
          <cell r="K539" t="str">
            <v>-28.35754</v>
          </cell>
          <cell r="L539" t="str">
            <v>23.51995</v>
          </cell>
          <cell r="M539">
            <v>5</v>
          </cell>
          <cell r="N539" t="str">
            <v>LC SEHAKO</v>
          </cell>
          <cell r="O539" t="str">
            <v>3</v>
          </cell>
          <cell r="P539" t="str">
            <v>ANDREW MEJANIE</v>
          </cell>
          <cell r="Q539" t="str">
            <v>0533133919</v>
          </cell>
          <cell r="S539" t="str">
            <v>POSTDENEPRIMARY@WEBMAIL.CO.ZA</v>
          </cell>
          <cell r="T539" t="str">
            <v>NO</v>
          </cell>
          <cell r="U539" t="str">
            <v>RURAL</v>
          </cell>
          <cell r="V539" t="str">
            <v>PTN 54</v>
          </cell>
          <cell r="W539" t="str">
            <v>1,5231</v>
          </cell>
          <cell r="X539">
            <v>2.8</v>
          </cell>
          <cell r="Y539" t="str">
            <v>-1,2769</v>
          </cell>
          <cell r="Z539">
            <v>806</v>
          </cell>
          <cell r="AA539" t="str">
            <v>TEMPORARY</v>
          </cell>
          <cell r="AB539" t="str">
            <v>LEASED</v>
          </cell>
          <cell r="AC539" t="str">
            <v>MINE SECTION 14</v>
          </cell>
          <cell r="AD539" t="str">
            <v>PRIVATE / COMMERCIAL</v>
          </cell>
          <cell r="AE539" t="str">
            <v>YES</v>
          </cell>
          <cell r="AF539" t="str">
            <v>MINE-SECTION 14 SITE</v>
          </cell>
          <cell r="AG539" t="str">
            <v>OPERATIONAL (LEARNERS AT THE SCHOOL)</v>
          </cell>
          <cell r="AH539" t="str">
            <v>PUBLIC</v>
          </cell>
          <cell r="AI539" t="str">
            <v>PUBLIC ORDINARY SCHOOL</v>
          </cell>
          <cell r="AJ539" t="str">
            <v>PRIMARY</v>
          </cell>
          <cell r="AK539">
            <v>109</v>
          </cell>
          <cell r="AL539" t="str">
            <v>MICRO PRIMARY</v>
          </cell>
          <cell r="AM539" t="str">
            <v xml:space="preserve">LEVEL 0 PRIMARY SCHOOL </v>
          </cell>
          <cell r="AN539" t="str">
            <v>GRADE R</v>
          </cell>
          <cell r="AO539" t="str">
            <v>GRADE 7</v>
          </cell>
          <cell r="AP539" t="str">
            <v>90</v>
          </cell>
          <cell r="AQ539">
            <v>89</v>
          </cell>
          <cell r="AR539">
            <v>79</v>
          </cell>
          <cell r="AS539">
            <v>101</v>
          </cell>
          <cell r="AT539">
            <v>91</v>
          </cell>
          <cell r="AU539">
            <v>89</v>
          </cell>
          <cell r="AV539">
            <v>84</v>
          </cell>
          <cell r="AW539">
            <v>93</v>
          </cell>
          <cell r="AX539">
            <v>138</v>
          </cell>
          <cell r="AY539">
            <v>110</v>
          </cell>
          <cell r="AZ539">
            <v>122</v>
          </cell>
          <cell r="BA539">
            <v>130</v>
          </cell>
          <cell r="BB539">
            <v>127</v>
          </cell>
          <cell r="BC539">
            <v>109</v>
          </cell>
          <cell r="BE539">
            <v>0</v>
          </cell>
          <cell r="BK539" t="str">
            <v>C3</v>
          </cell>
          <cell r="BL539" t="str">
            <v>C3</v>
          </cell>
          <cell r="BM539" t="str">
            <v>C3</v>
          </cell>
          <cell r="CW539" t="str">
            <v>Flush toilet (municipal)</v>
          </cell>
          <cell r="DO539" t="str">
            <v>374,77</v>
          </cell>
          <cell r="DP539" t="str">
            <v>RAZOR WIRE FENCE</v>
          </cell>
          <cell r="EH539">
            <v>4</v>
          </cell>
          <cell r="EM539" t="str">
            <v>YES</v>
          </cell>
          <cell r="EN539" t="str">
            <v/>
          </cell>
          <cell r="EO539" t="str">
            <v/>
          </cell>
          <cell r="EP539" t="str">
            <v/>
          </cell>
          <cell r="EQ539" t="str">
            <v/>
          </cell>
          <cell r="FG539" t="str">
            <v>INAPPROPRIATE STRUCTURES</v>
          </cell>
          <cell r="FH539" t="str">
            <v>50% REPLACEMENT - ASBESTOS</v>
          </cell>
          <cell r="FI539" t="str">
            <v>MINE SCHOOL: NO DETAILS</v>
          </cell>
          <cell r="FO539" t="str">
            <v>REPLACEMENT SCHOOL</v>
          </cell>
          <cell r="FP539">
            <v>27331688.9637</v>
          </cell>
          <cell r="FR539">
            <v>27331688.9637</v>
          </cell>
          <cell r="FT539">
            <v>27331688.9637</v>
          </cell>
          <cell r="FV539">
            <v>27331688.9637</v>
          </cell>
          <cell r="FW539">
            <v>109326755.85510001</v>
          </cell>
          <cell r="GB539">
            <v>25784611.23</v>
          </cell>
          <cell r="GC539" t="str">
            <v>Yes</v>
          </cell>
          <cell r="GD539">
            <v>6</v>
          </cell>
          <cell r="GE539">
            <v>43</v>
          </cell>
          <cell r="GF539">
            <v>0</v>
          </cell>
          <cell r="GG539" t="str">
            <v>0</v>
          </cell>
          <cell r="GH539" t="str">
            <v>0</v>
          </cell>
          <cell r="GI539" t="str">
            <v>Municipal Yard Supply</v>
          </cell>
          <cell r="GJ539" t="str">
            <v>Less than 100%</v>
          </cell>
          <cell r="GK539" t="str">
            <v>NO</v>
          </cell>
          <cell r="GL539">
            <v>0</v>
          </cell>
          <cell r="GR539" t="str">
            <v>Reticulated for drinking purposes, Reticulated for vegetable garden, Reticulated for water borne sewerage system</v>
          </cell>
          <cell r="GS539" t="str">
            <v>Less than 50% needed</v>
          </cell>
          <cell r="GT539" t="str">
            <v/>
          </cell>
          <cell r="GU539">
            <v>9</v>
          </cell>
          <cell r="GV539">
            <v>12</v>
          </cell>
          <cell r="GW539">
            <v>-3</v>
          </cell>
          <cell r="GX539">
            <v>0.33333333333333331</v>
          </cell>
          <cell r="GY539" t="str">
            <v>3</v>
          </cell>
          <cell r="GZ539">
            <v>8</v>
          </cell>
          <cell r="HA539">
            <v>5</v>
          </cell>
          <cell r="HB539">
            <v>0.625</v>
          </cell>
          <cell r="HC539">
            <v>0</v>
          </cell>
          <cell r="HD539">
            <v>1</v>
          </cell>
          <cell r="HE539" t="str">
            <v>0</v>
          </cell>
          <cell r="HF539">
            <v>0</v>
          </cell>
          <cell r="HG539" t="str">
            <v>0</v>
          </cell>
          <cell r="HH539">
            <v>0</v>
          </cell>
          <cell r="HI539">
            <v>0</v>
          </cell>
          <cell r="HJ539">
            <v>0</v>
          </cell>
          <cell r="HK539">
            <v>0</v>
          </cell>
          <cell r="HL539">
            <v>1</v>
          </cell>
          <cell r="HM539">
            <v>1</v>
          </cell>
          <cell r="HN539">
            <v>0</v>
          </cell>
          <cell r="HO539" t="str">
            <v>0</v>
          </cell>
          <cell r="HP539">
            <v>0</v>
          </cell>
          <cell r="HQ539" t="str">
            <v>0</v>
          </cell>
          <cell r="HR539">
            <v>2</v>
          </cell>
          <cell r="HS539">
            <v>2</v>
          </cell>
          <cell r="HT539">
            <v>8</v>
          </cell>
          <cell r="HU539">
            <v>6</v>
          </cell>
          <cell r="HW539">
            <v>0</v>
          </cell>
          <cell r="HX539">
            <v>0</v>
          </cell>
          <cell r="HY539" t="str">
            <v>0</v>
          </cell>
          <cell r="HZ539" t="str">
            <v>0</v>
          </cell>
          <cell r="IA539">
            <v>4</v>
          </cell>
          <cell r="IB539">
            <v>4</v>
          </cell>
          <cell r="IC539">
            <v>2</v>
          </cell>
          <cell r="ID539">
            <v>2</v>
          </cell>
          <cell r="IE539">
            <v>1</v>
          </cell>
          <cell r="IF539">
            <v>0</v>
          </cell>
          <cell r="IG539">
            <v>23843.53</v>
          </cell>
          <cell r="IH539" t="str">
            <v>6503851,75</v>
          </cell>
          <cell r="II539" t="str">
            <v>1993</v>
          </cell>
          <cell r="IJ539">
            <v>4520459.352</v>
          </cell>
          <cell r="IK539">
            <v>8695995.9748999998</v>
          </cell>
          <cell r="IL539">
            <v>388084.02</v>
          </cell>
          <cell r="IM539">
            <v>519343.96179999999</v>
          </cell>
          <cell r="IN539" t="str">
            <v>59204,82</v>
          </cell>
          <cell r="IP539">
            <v>-8636791.1548999995</v>
          </cell>
          <cell r="IQ539">
            <v>8.7061473992000003E-3</v>
          </cell>
          <cell r="IS539">
            <v>100</v>
          </cell>
          <cell r="IT539">
            <v>5</v>
          </cell>
          <cell r="IU539" t="str">
            <v>PREVENTATIVE MAINTENANCE</v>
          </cell>
        </row>
        <row r="540">
          <cell r="A540" t="str">
            <v>SHEKINAH INTERMEDIATE SCHOOL</v>
          </cell>
          <cell r="B540" t="str">
            <v>PRIVATE SCHOOL</v>
          </cell>
          <cell r="C540" t="str">
            <v>NOT ON ASSET REGISTER</v>
          </cell>
          <cell r="D540">
            <v>300017003</v>
          </cell>
          <cell r="E540" t="str">
            <v/>
          </cell>
          <cell r="F540" t="str">
            <v>FRANCES BAARD</v>
          </cell>
          <cell r="G540" t="str">
            <v>SOL PLAATJE</v>
          </cell>
          <cell r="H540" t="str">
            <v>KIMBERLEY</v>
          </cell>
          <cell r="I540" t="str">
            <v>HOMEVALE</v>
          </cell>
          <cell r="J540" t="str">
            <v>1 TH STREET, HOMEVALE, KIMBERLEY</v>
          </cell>
          <cell r="K540" t="str">
            <v>-28,693502</v>
          </cell>
          <cell r="L540" t="str">
            <v>24,730636</v>
          </cell>
          <cell r="N540" t="str">
            <v>PRIVATE</v>
          </cell>
          <cell r="O540" t="str">
            <v>PRIVATE</v>
          </cell>
          <cell r="P540" t="str">
            <v>YOLANDA LLYOD</v>
          </cell>
          <cell r="Q540" t="str">
            <v>0538716115</v>
          </cell>
          <cell r="R540" t="str">
            <v>0824672518</v>
          </cell>
          <cell r="S540" t="str">
            <v>ELGIE.KING@VODAMAIL.CO.ZA</v>
          </cell>
          <cell r="T540" t="str">
            <v>PRIVATE</v>
          </cell>
          <cell r="U540" t="str">
            <v>URBAN</v>
          </cell>
          <cell r="V540" t="str">
            <v>RE/81</v>
          </cell>
          <cell r="W540" t="str">
            <v>PRIVATE</v>
          </cell>
          <cell r="X540">
            <v>2.8</v>
          </cell>
          <cell r="Y540" t="str">
            <v>N/A</v>
          </cell>
          <cell r="AA540" t="str">
            <v>PRIVATE SCHOOL</v>
          </cell>
          <cell r="AB540" t="str">
            <v>PRIVATE</v>
          </cell>
          <cell r="AC540" t="str">
            <v>PRIVATE</v>
          </cell>
          <cell r="AD540" t="str">
            <v>PRIVATE</v>
          </cell>
          <cell r="AE540" t="str">
            <v>PRIVATE</v>
          </cell>
          <cell r="AF540" t="str">
            <v/>
          </cell>
          <cell r="AG540" t="str">
            <v>OPERATIONAL (LEARNERS AT THE SCHOOL)</v>
          </cell>
          <cell r="AH540" t="str">
            <v>PRIVATE</v>
          </cell>
          <cell r="AI540" t="str">
            <v xml:space="preserve">INDEPENDENT </v>
          </cell>
          <cell r="AJ540" t="str">
            <v xml:space="preserve">INDEPENDENT </v>
          </cell>
          <cell r="AK540">
            <v>386</v>
          </cell>
          <cell r="AL540" t="str">
            <v xml:space="preserve">MEDIUM INDEPENDENT </v>
          </cell>
          <cell r="AM540" t="str">
            <v>INDEPENDENT SCHOOL</v>
          </cell>
          <cell r="AN540" t="str">
            <v>GRADE RR</v>
          </cell>
          <cell r="AO540" t="str">
            <v>GRADE 7</v>
          </cell>
          <cell r="AP540" t="str">
            <v>613</v>
          </cell>
          <cell r="AQ540">
            <v>623</v>
          </cell>
          <cell r="AR540">
            <v>400</v>
          </cell>
          <cell r="AS540">
            <v>297</v>
          </cell>
          <cell r="AT540">
            <v>243</v>
          </cell>
          <cell r="AU540">
            <v>284</v>
          </cell>
          <cell r="AV540">
            <v>235</v>
          </cell>
          <cell r="AW540">
            <v>188</v>
          </cell>
          <cell r="BC540">
            <v>386</v>
          </cell>
          <cell r="BE540">
            <v>25</v>
          </cell>
          <cell r="BK540" t="str">
            <v>C4</v>
          </cell>
          <cell r="BL540" t="str">
            <v>C4</v>
          </cell>
          <cell r="BM540" t="str">
            <v>C4</v>
          </cell>
          <cell r="CW540" t="str">
            <v/>
          </cell>
          <cell r="DO540" t="str">
            <v/>
          </cell>
          <cell r="DP540" t="str">
            <v xml:space="preserve"> </v>
          </cell>
          <cell r="EM540" t="str">
            <v/>
          </cell>
          <cell r="EN540" t="str">
            <v/>
          </cell>
          <cell r="EO540" t="str">
            <v/>
          </cell>
          <cell r="EP540" t="str">
            <v/>
          </cell>
          <cell r="EQ540" t="str">
            <v/>
          </cell>
          <cell r="FH540" t="str">
            <v/>
          </cell>
          <cell r="FI540" t="str">
            <v/>
          </cell>
          <cell r="FP540">
            <v>0</v>
          </cell>
          <cell r="FR540">
            <v>0</v>
          </cell>
          <cell r="FT540">
            <v>0</v>
          </cell>
          <cell r="FV540">
            <v>0</v>
          </cell>
          <cell r="FW540">
            <v>0</v>
          </cell>
          <cell r="GA540" t="str">
            <v/>
          </cell>
          <cell r="GC540" t="str">
            <v/>
          </cell>
          <cell r="GG540" t="str">
            <v/>
          </cell>
          <cell r="GH540" t="str">
            <v/>
          </cell>
          <cell r="GT540" t="str">
            <v/>
          </cell>
          <cell r="GY540" t="str">
            <v/>
          </cell>
          <cell r="HE540" t="str">
            <v/>
          </cell>
          <cell r="HG540" t="str">
            <v/>
          </cell>
          <cell r="HO540" t="str">
            <v/>
          </cell>
          <cell r="HQ540" t="str">
            <v/>
          </cell>
          <cell r="HY540" t="str">
            <v/>
          </cell>
          <cell r="HZ540" t="str">
            <v/>
          </cell>
          <cell r="IH540" t="str">
            <v/>
          </cell>
          <cell r="II540" t="str">
            <v>TBD</v>
          </cell>
          <cell r="IJ540">
            <v>0</v>
          </cell>
          <cell r="IK540">
            <v>0</v>
          </cell>
          <cell r="IL540">
            <v>0</v>
          </cell>
          <cell r="IM540">
            <v>0</v>
          </cell>
          <cell r="IN540" t="str">
            <v/>
          </cell>
          <cell r="IP540">
            <v>0</v>
          </cell>
          <cell r="IS540">
            <v>100</v>
          </cell>
          <cell r="IT540">
            <v>5</v>
          </cell>
          <cell r="IU540" t="str">
            <v>PREVENTATIVE MAINTENANCE</v>
          </cell>
        </row>
        <row r="541">
          <cell r="A541" t="str">
            <v>SHILOAH ACADEMY_TRINITY COLLEGE</v>
          </cell>
          <cell r="B541" t="str">
            <v>PRIVATE SCHOOL</v>
          </cell>
          <cell r="C541" t="str">
            <v>NOT ON ASSET REGISTER</v>
          </cell>
          <cell r="D541">
            <v>300044219</v>
          </cell>
          <cell r="E541" t="str">
            <v/>
          </cell>
          <cell r="F541" t="str">
            <v>ZF MGCAWU</v>
          </cell>
          <cell r="G541" t="str">
            <v>TSANTSABANE</v>
          </cell>
          <cell r="H541" t="str">
            <v>POSTMANSBURG</v>
          </cell>
          <cell r="I541" t="str">
            <v>POSTMANSBURG</v>
          </cell>
          <cell r="J541" t="str">
            <v>11 NICOLAS STREET, POSTMASBURG</v>
          </cell>
          <cell r="K541" t="str">
            <v>-28,335623</v>
          </cell>
          <cell r="L541" t="str">
            <v>23,059604</v>
          </cell>
          <cell r="N541" t="str">
            <v>PRIVATE</v>
          </cell>
          <cell r="O541" t="str">
            <v>PRIVATE</v>
          </cell>
          <cell r="P541" t="str">
            <v/>
          </cell>
          <cell r="Q541" t="str">
            <v/>
          </cell>
          <cell r="R541" t="str">
            <v/>
          </cell>
          <cell r="S541" t="str">
            <v/>
          </cell>
          <cell r="T541" t="str">
            <v>PRIVATE</v>
          </cell>
          <cell r="U541" t="str">
            <v>URBAN</v>
          </cell>
          <cell r="V541" t="str">
            <v>RE/5274</v>
          </cell>
          <cell r="W541" t="str">
            <v>PRIVATE</v>
          </cell>
          <cell r="X541">
            <v>4.8</v>
          </cell>
          <cell r="Y541" t="str">
            <v>N/A</v>
          </cell>
          <cell r="AA541" t="str">
            <v>PRIVATE SCHOOL</v>
          </cell>
          <cell r="AB541" t="str">
            <v>PRIVATE</v>
          </cell>
          <cell r="AC541" t="str">
            <v>PRIVATE</v>
          </cell>
          <cell r="AD541" t="str">
            <v>PRIVATE</v>
          </cell>
          <cell r="AE541" t="str">
            <v>PRIVATE</v>
          </cell>
          <cell r="AF541" t="str">
            <v/>
          </cell>
          <cell r="AG541" t="str">
            <v>OPERATIONAL (LEARNERS AT THE SCHOOL)</v>
          </cell>
          <cell r="AH541" t="str">
            <v>PRIVATE</v>
          </cell>
          <cell r="AI541" t="str">
            <v xml:space="preserve">INDEPENDENT </v>
          </cell>
          <cell r="AJ541" t="str">
            <v xml:space="preserve">INDEPENDENT </v>
          </cell>
          <cell r="AK541">
            <v>67</v>
          </cell>
          <cell r="AL541" t="str">
            <v xml:space="preserve">MICRO INDEPENDENT </v>
          </cell>
          <cell r="AM541" t="str">
            <v>INDEPENDENT SCHOOL</v>
          </cell>
          <cell r="AN541" t="str">
            <v>GRADE R</v>
          </cell>
          <cell r="AO541" t="str">
            <v>GRADE 10</v>
          </cell>
          <cell r="AP541" t="str">
            <v/>
          </cell>
          <cell r="BC541">
            <v>67</v>
          </cell>
          <cell r="BK541" t="str">
            <v>C4</v>
          </cell>
          <cell r="BL541" t="str">
            <v>C3</v>
          </cell>
          <cell r="BM541" t="str">
            <v>C3</v>
          </cell>
          <cell r="CW541" t="str">
            <v/>
          </cell>
          <cell r="DO541" t="str">
            <v/>
          </cell>
          <cell r="DP541" t="str">
            <v xml:space="preserve"> </v>
          </cell>
          <cell r="EM541" t="str">
            <v/>
          </cell>
          <cell r="EN541" t="str">
            <v/>
          </cell>
          <cell r="EO541" t="str">
            <v/>
          </cell>
          <cell r="EP541" t="str">
            <v/>
          </cell>
          <cell r="EQ541" t="str">
            <v/>
          </cell>
          <cell r="FH541" t="str">
            <v/>
          </cell>
          <cell r="FI541" t="str">
            <v/>
          </cell>
          <cell r="FP541">
            <v>0</v>
          </cell>
          <cell r="FR541">
            <v>0</v>
          </cell>
          <cell r="FT541">
            <v>0</v>
          </cell>
          <cell r="FV541">
            <v>0</v>
          </cell>
          <cell r="FW541">
            <v>0</v>
          </cell>
          <cell r="GA541" t="str">
            <v/>
          </cell>
          <cell r="GC541" t="str">
            <v/>
          </cell>
          <cell r="GG541" t="str">
            <v/>
          </cell>
          <cell r="GH541" t="str">
            <v/>
          </cell>
          <cell r="GT541" t="str">
            <v/>
          </cell>
          <cell r="GY541" t="str">
            <v/>
          </cell>
          <cell r="HE541" t="str">
            <v/>
          </cell>
          <cell r="HG541" t="str">
            <v/>
          </cell>
          <cell r="HO541" t="str">
            <v/>
          </cell>
          <cell r="HQ541" t="str">
            <v/>
          </cell>
          <cell r="HY541" t="str">
            <v/>
          </cell>
          <cell r="HZ541" t="str">
            <v/>
          </cell>
          <cell r="IH541" t="str">
            <v/>
          </cell>
          <cell r="II541" t="str">
            <v>TBD</v>
          </cell>
          <cell r="IJ541">
            <v>0</v>
          </cell>
          <cell r="IK541">
            <v>0</v>
          </cell>
          <cell r="IL541">
            <v>0</v>
          </cell>
          <cell r="IM541">
            <v>0</v>
          </cell>
          <cell r="IN541" t="str">
            <v/>
          </cell>
          <cell r="IP541">
            <v>0</v>
          </cell>
          <cell r="IS541">
            <v>100</v>
          </cell>
          <cell r="IT541">
            <v>5</v>
          </cell>
          <cell r="IU541" t="str">
            <v>PREVENTATIVE MAINTENANCE</v>
          </cell>
        </row>
        <row r="542">
          <cell r="A542" t="str">
            <v>SIMBRUNER PRIMARY SCHOOL</v>
          </cell>
          <cell r="B542" t="str">
            <v>GOVERNMENT SCHOOL</v>
          </cell>
          <cell r="C542" t="str">
            <v>NCPRP0695</v>
          </cell>
          <cell r="D542">
            <v>300043226</v>
          </cell>
          <cell r="E542" t="str">
            <v/>
          </cell>
          <cell r="F542" t="str">
            <v>ZF MGCAWU</v>
          </cell>
          <cell r="G542" t="str">
            <v>DAWID KRUIPER</v>
          </cell>
          <cell r="H542" t="str">
            <v>UPINGTON</v>
          </cell>
          <cell r="I542" t="str">
            <v>MORNINGGLORY</v>
          </cell>
          <cell r="J542" t="str">
            <v>62 FRANS VAN ROOI STREET, UPINGTON, 8801</v>
          </cell>
          <cell r="K542" t="str">
            <v>-28.46227</v>
          </cell>
          <cell r="L542" t="str">
            <v>21.20754</v>
          </cell>
          <cell r="M542">
            <v>1</v>
          </cell>
          <cell r="N542" t="str">
            <v>NL REED</v>
          </cell>
          <cell r="O542" t="str">
            <v>4</v>
          </cell>
          <cell r="P542" t="str">
            <v>JOHANNA CAROLINA DE LA FONTAINE</v>
          </cell>
          <cell r="Q542" t="str">
            <v>0543390825</v>
          </cell>
          <cell r="R542" t="str">
            <v>0824430360</v>
          </cell>
          <cell r="S542" t="str">
            <v>SIMBRUNER@TELKOMSA.NET</v>
          </cell>
          <cell r="T542" t="str">
            <v>NO</v>
          </cell>
          <cell r="U542" t="str">
            <v>URBAN</v>
          </cell>
          <cell r="V542" t="str">
            <v>3313</v>
          </cell>
          <cell r="W542" t="str">
            <v>2,752</v>
          </cell>
          <cell r="X542">
            <v>2.8</v>
          </cell>
          <cell r="Y542" t="str">
            <v>-0,048</v>
          </cell>
          <cell r="Z542">
            <v>3248</v>
          </cell>
          <cell r="AA542" t="str">
            <v>PERMANENT</v>
          </cell>
          <cell r="AB542" t="str">
            <v/>
          </cell>
          <cell r="AD542" t="str">
            <v>LOCAL GOVERNMENT</v>
          </cell>
          <cell r="AE542" t="str">
            <v>NO</v>
          </cell>
          <cell r="AF542" t="str">
            <v/>
          </cell>
          <cell r="AG542" t="str">
            <v>OPERATIONAL (LEARNERS AT THE SCHOOL)</v>
          </cell>
          <cell r="AH542" t="str">
            <v>PUBLIC</v>
          </cell>
          <cell r="AI542" t="str">
            <v>PUBLIC ORDINARY SCHOOL</v>
          </cell>
          <cell r="AJ542" t="str">
            <v>PRIMARY</v>
          </cell>
          <cell r="AK542">
            <v>1018</v>
          </cell>
          <cell r="AL542" t="str">
            <v>MEGA PRIMARY</v>
          </cell>
          <cell r="AM542" t="str">
            <v xml:space="preserve">LEVEL 3 PRIMARY SCHOOL </v>
          </cell>
          <cell r="AN542" t="str">
            <v>GRADE R</v>
          </cell>
          <cell r="AO542" t="str">
            <v>GRADE 7</v>
          </cell>
          <cell r="AP542" t="str">
            <v>834</v>
          </cell>
          <cell r="AQ542">
            <v>844</v>
          </cell>
          <cell r="AR542">
            <v>927</v>
          </cell>
          <cell r="AS542">
            <v>905</v>
          </cell>
          <cell r="AT542">
            <v>920</v>
          </cell>
          <cell r="AU542">
            <v>935</v>
          </cell>
          <cell r="AV542">
            <v>877</v>
          </cell>
          <cell r="AW542">
            <v>839</v>
          </cell>
          <cell r="AX542">
            <v>992</v>
          </cell>
          <cell r="AY542">
            <v>838</v>
          </cell>
          <cell r="AZ542">
            <v>844</v>
          </cell>
          <cell r="BA542">
            <v>906</v>
          </cell>
          <cell r="BB542">
            <v>948</v>
          </cell>
          <cell r="BC542">
            <v>1018</v>
          </cell>
          <cell r="BE542">
            <v>0</v>
          </cell>
          <cell r="BK542" t="str">
            <v>C3</v>
          </cell>
          <cell r="BL542" t="str">
            <v>C2</v>
          </cell>
          <cell r="BM542" t="str">
            <v>C2</v>
          </cell>
          <cell r="CW542" t="str">
            <v>Flush toilet (municipal)</v>
          </cell>
          <cell r="DO542" t="str">
            <v>658,95</v>
          </cell>
          <cell r="DP542" t="str">
            <v>RAZOR WIRE FENCE</v>
          </cell>
          <cell r="EM542" t="str">
            <v>YES</v>
          </cell>
          <cell r="EN542" t="str">
            <v/>
          </cell>
          <cell r="EO542" t="str">
            <v/>
          </cell>
          <cell r="EP542" t="str">
            <v/>
          </cell>
          <cell r="EQ542" t="str">
            <v/>
          </cell>
          <cell r="FG542" t="str">
            <v>INAPPROPRIATE STRUCTURES</v>
          </cell>
          <cell r="FH542" t="str">
            <v>100% REPLACEMENT - WOOD</v>
          </cell>
          <cell r="FI542" t="str">
            <v>REPLACEMENT OF INAPPROPRATE STRUCTURE SCHOOL</v>
          </cell>
          <cell r="FJ542" t="str">
            <v>PRIORITISE</v>
          </cell>
          <cell r="FL542">
            <v>38</v>
          </cell>
          <cell r="FN542" t="str">
            <v>REPLACEMENT</v>
          </cell>
          <cell r="FO542" t="str">
            <v>REPLACEMENT SCHOOL</v>
          </cell>
          <cell r="FP542">
            <v>50788853</v>
          </cell>
          <cell r="FR542">
            <v>50788853</v>
          </cell>
          <cell r="FT542">
            <v>50788853</v>
          </cell>
          <cell r="FV542">
            <v>50788853</v>
          </cell>
          <cell r="FW542">
            <v>203155412</v>
          </cell>
          <cell r="GB542">
            <v>102413396.70990001</v>
          </cell>
          <cell r="GC542" t="str">
            <v>Yes</v>
          </cell>
          <cell r="GD542">
            <v>0</v>
          </cell>
          <cell r="GE542">
            <v>0</v>
          </cell>
          <cell r="GF542">
            <v>0</v>
          </cell>
          <cell r="GG542" t="str">
            <v>0</v>
          </cell>
          <cell r="GH542" t="str">
            <v>0</v>
          </cell>
          <cell r="GI542" t="str">
            <v>Municipal Yard Supply</v>
          </cell>
          <cell r="GJ542" t="str">
            <v>Less than 75%</v>
          </cell>
          <cell r="GK542" t="str">
            <v>YES</v>
          </cell>
          <cell r="GL542">
            <v>2</v>
          </cell>
          <cell r="GM542">
            <v>10000</v>
          </cell>
          <cell r="GN542" t="str">
            <v>2 x 5kl</v>
          </cell>
          <cell r="GR542" t="str">
            <v>Reticulated for drinking purposes, Reticulated for vegetable garden, Reticulated for water borne sewerage system</v>
          </cell>
          <cell r="GS542" t="str">
            <v>Less than 25% needed</v>
          </cell>
          <cell r="GT542" t="str">
            <v/>
          </cell>
          <cell r="GU542">
            <v>65</v>
          </cell>
          <cell r="GV542">
            <v>20</v>
          </cell>
          <cell r="GW542">
            <v>45</v>
          </cell>
          <cell r="GX542">
            <v>0.05</v>
          </cell>
          <cell r="GY542" t="str">
            <v>12</v>
          </cell>
          <cell r="GZ542">
            <v>13</v>
          </cell>
          <cell r="HA542">
            <v>4</v>
          </cell>
          <cell r="HB542">
            <v>0.30769230769230771</v>
          </cell>
          <cell r="HC542">
            <v>0</v>
          </cell>
          <cell r="HD542">
            <v>1</v>
          </cell>
          <cell r="HE542" t="str">
            <v>0</v>
          </cell>
          <cell r="HF542">
            <v>0</v>
          </cell>
          <cell r="HG542" t="str">
            <v>0</v>
          </cell>
          <cell r="HH542">
            <v>1</v>
          </cell>
          <cell r="HI542">
            <v>1</v>
          </cell>
          <cell r="HJ542">
            <v>1</v>
          </cell>
          <cell r="HK542">
            <v>1</v>
          </cell>
          <cell r="HL542">
            <v>1</v>
          </cell>
          <cell r="HM542">
            <v>0</v>
          </cell>
          <cell r="HN542">
            <v>1</v>
          </cell>
          <cell r="HO542" t="str">
            <v>1</v>
          </cell>
          <cell r="HP542">
            <v>1</v>
          </cell>
          <cell r="HQ542" t="str">
            <v>0</v>
          </cell>
          <cell r="HR542">
            <v>20</v>
          </cell>
          <cell r="HS542">
            <v>20</v>
          </cell>
          <cell r="HT542">
            <v>14</v>
          </cell>
          <cell r="HU542">
            <v>4</v>
          </cell>
          <cell r="HW542">
            <v>0</v>
          </cell>
          <cell r="HX542">
            <v>0</v>
          </cell>
          <cell r="HY542" t="str">
            <v>0</v>
          </cell>
          <cell r="HZ542" t="str">
            <v>20</v>
          </cell>
          <cell r="IA542">
            <v>26</v>
          </cell>
          <cell r="IB542">
            <v>6</v>
          </cell>
          <cell r="IC542">
            <v>2</v>
          </cell>
          <cell r="ID542">
            <v>2</v>
          </cell>
          <cell r="IE542">
            <v>1</v>
          </cell>
          <cell r="IF542">
            <v>0</v>
          </cell>
          <cell r="IG542">
            <v>7983886.5899999999</v>
          </cell>
          <cell r="IH542" t="str">
            <v>57474621,76</v>
          </cell>
          <cell r="II542" t="str">
            <v>1969</v>
          </cell>
          <cell r="IJ542">
            <v>9595928.9940000009</v>
          </cell>
          <cell r="IK542">
            <v>60923099.0656</v>
          </cell>
          <cell r="IL542">
            <v>28457515.197000001</v>
          </cell>
          <cell r="IM542">
            <v>38082574.711499996</v>
          </cell>
          <cell r="IN542" t="str">
            <v>7983886,59</v>
          </cell>
          <cell r="IP542">
            <v>-52939212.475500003</v>
          </cell>
          <cell r="IQ542">
            <v>0.13891151169999999</v>
          </cell>
          <cell r="IS542">
            <v>100</v>
          </cell>
          <cell r="IT542">
            <v>5</v>
          </cell>
          <cell r="IU542" t="str">
            <v>REPLACEMENT SCHOOL</v>
          </cell>
        </row>
        <row r="543">
          <cell r="A543" t="str">
            <v>SIMOLOLANG PRIMARY SCHOOL</v>
          </cell>
          <cell r="B543" t="str">
            <v>GOVERNMENT SCHOOL</v>
          </cell>
          <cell r="C543" t="str">
            <v>NCPRP0257</v>
          </cell>
          <cell r="D543">
            <v>300101998</v>
          </cell>
          <cell r="E543" t="str">
            <v/>
          </cell>
          <cell r="F543" t="str">
            <v>JOHN TAOLO GAETSEWE</v>
          </cell>
          <cell r="G543" t="str">
            <v>JOE MOROLONG</v>
          </cell>
          <cell r="H543" t="str">
            <v>VRYBURG</v>
          </cell>
          <cell r="I543" t="str">
            <v>CASSEL</v>
          </cell>
          <cell r="J543" t="str">
            <v>STAND NO E532, CASSEL VILLAGE, VRYBURG, 8600</v>
          </cell>
          <cell r="K543" t="str">
            <v>-26.966785</v>
          </cell>
          <cell r="L543" t="str">
            <v>23,982545</v>
          </cell>
          <cell r="M543">
            <v>3</v>
          </cell>
          <cell r="N543" t="str">
            <v>GJ BUYS</v>
          </cell>
          <cell r="O543" t="str">
            <v>3</v>
          </cell>
          <cell r="P543" t="str">
            <v>MOABI JULIUS SEEPAMERE</v>
          </cell>
          <cell r="Q543" t="str">
            <v>0724337949</v>
          </cell>
          <cell r="R543" t="str">
            <v>0712975012</v>
          </cell>
          <cell r="S543" t="str">
            <v>SIMPRIMARY@GMAIL.COM</v>
          </cell>
          <cell r="T543" t="str">
            <v>YES</v>
          </cell>
          <cell r="U543" t="str">
            <v>RURAL</v>
          </cell>
          <cell r="V543" t="str">
            <v xml:space="preserve">FARM </v>
          </cell>
          <cell r="W543" t="str">
            <v>4,1599</v>
          </cell>
          <cell r="X543">
            <v>2.8</v>
          </cell>
          <cell r="Y543" t="str">
            <v>1,3599</v>
          </cell>
          <cell r="AA543" t="str">
            <v>PERMANENT</v>
          </cell>
          <cell r="AB543" t="str">
            <v/>
          </cell>
          <cell r="AC543" t="str">
            <v/>
          </cell>
          <cell r="AD543" t="str">
            <v>PROVINCIAL</v>
          </cell>
          <cell r="AE543" t="str">
            <v>NO</v>
          </cell>
          <cell r="AF543" t="str">
            <v/>
          </cell>
          <cell r="AG543" t="str">
            <v>OPERATIONAL (LEARNERS AT THE SCHOOL)</v>
          </cell>
          <cell r="AH543" t="str">
            <v>PUBLIC</v>
          </cell>
          <cell r="AI543" t="str">
            <v>PUBLIC ORDINARY SCHOOL</v>
          </cell>
          <cell r="AJ543" t="str">
            <v>PRIMARY</v>
          </cell>
          <cell r="AK543">
            <v>483</v>
          </cell>
          <cell r="AL543" t="str">
            <v>MEDIUM PRIMARY</v>
          </cell>
          <cell r="AM543" t="str">
            <v xml:space="preserve">LEVEL 2 PRIMARY SCHOOL </v>
          </cell>
          <cell r="AN543" t="str">
            <v>GRADE R</v>
          </cell>
          <cell r="AO543" t="str">
            <v>GRADE 6</v>
          </cell>
          <cell r="AP543" t="str">
            <v>351</v>
          </cell>
          <cell r="AQ543">
            <v>352</v>
          </cell>
          <cell r="AR543">
            <v>335</v>
          </cell>
          <cell r="AS543">
            <v>334</v>
          </cell>
          <cell r="AT543">
            <v>354</v>
          </cell>
          <cell r="AU543">
            <v>350</v>
          </cell>
          <cell r="AV543">
            <v>348</v>
          </cell>
          <cell r="AW543">
            <v>340</v>
          </cell>
          <cell r="AX543">
            <v>490</v>
          </cell>
          <cell r="AY543">
            <v>385</v>
          </cell>
          <cell r="AZ543">
            <v>436</v>
          </cell>
          <cell r="BA543">
            <v>423</v>
          </cell>
          <cell r="BB543">
            <v>482</v>
          </cell>
          <cell r="BC543">
            <v>483</v>
          </cell>
          <cell r="BE543">
            <v>0</v>
          </cell>
          <cell r="BK543" t="str">
            <v>C3</v>
          </cell>
          <cell r="BL543" t="str">
            <v>C3</v>
          </cell>
          <cell r="BM543" t="str">
            <v>C3</v>
          </cell>
          <cell r="CW543" t="str">
            <v>VIP, Flush toilet (septic tank)</v>
          </cell>
          <cell r="DO543" t="str">
            <v>820,37</v>
          </cell>
          <cell r="DP543" t="str">
            <v xml:space="preserve"> </v>
          </cell>
          <cell r="EH543">
            <v>5</v>
          </cell>
          <cell r="EM543" t="str">
            <v>YES</v>
          </cell>
          <cell r="EN543" t="str">
            <v/>
          </cell>
          <cell r="EO543" t="str">
            <v/>
          </cell>
          <cell r="EP543" t="str">
            <v/>
          </cell>
          <cell r="EQ543" t="str">
            <v/>
          </cell>
          <cell r="FH543" t="str">
            <v/>
          </cell>
          <cell r="FI543" t="str">
            <v/>
          </cell>
          <cell r="FP543">
            <v>1773653.6708</v>
          </cell>
          <cell r="FR543">
            <v>1773653.6708</v>
          </cell>
          <cell r="FT543">
            <v>1773653.6708</v>
          </cell>
          <cell r="FV543">
            <v>1773653.6708</v>
          </cell>
          <cell r="FW543">
            <v>7094614.6831999999</v>
          </cell>
          <cell r="GA543" t="str">
            <v/>
          </cell>
          <cell r="GC543" t="str">
            <v>Yes</v>
          </cell>
          <cell r="GD543">
            <v>0</v>
          </cell>
          <cell r="GE543">
            <v>0</v>
          </cell>
          <cell r="GF543">
            <v>0</v>
          </cell>
          <cell r="GG543" t="str">
            <v>1</v>
          </cell>
          <cell r="GH543" t="str">
            <v>0</v>
          </cell>
          <cell r="GI543" t="str">
            <v>Borehole/Well on site, Municipal/Communal</v>
          </cell>
          <cell r="GJ543" t="str">
            <v>Less than 75%</v>
          </cell>
          <cell r="GK543" t="str">
            <v>YES</v>
          </cell>
          <cell r="GL543">
            <v>4</v>
          </cell>
          <cell r="GM543">
            <v>17500</v>
          </cell>
          <cell r="GN543" t="str">
            <v>3 x 5kl 1 x 2.5kl</v>
          </cell>
          <cell r="GR543" t="str">
            <v>Reticulated for drinking purposes, Reticulated for vegetable garden, Reticulated for water borne sewerage system</v>
          </cell>
          <cell r="GS543" t="str">
            <v>Less than 75% needed</v>
          </cell>
          <cell r="GT543" t="str">
            <v/>
          </cell>
          <cell r="GU543">
            <v>9</v>
          </cell>
          <cell r="GV543">
            <v>16</v>
          </cell>
          <cell r="GW543">
            <v>-7</v>
          </cell>
          <cell r="GX543">
            <v>0.5</v>
          </cell>
          <cell r="GY543" t="str">
            <v>8</v>
          </cell>
          <cell r="GZ543">
            <v>9</v>
          </cell>
          <cell r="HA543">
            <v>5</v>
          </cell>
          <cell r="HB543">
            <v>0.55555555555555558</v>
          </cell>
          <cell r="HC543">
            <v>0</v>
          </cell>
          <cell r="HD543">
            <v>1</v>
          </cell>
          <cell r="HE543" t="str">
            <v>1</v>
          </cell>
          <cell r="HF543">
            <v>0</v>
          </cell>
          <cell r="HG543" t="str">
            <v>1</v>
          </cell>
          <cell r="HH543">
            <v>1</v>
          </cell>
          <cell r="HI543">
            <v>0</v>
          </cell>
          <cell r="HJ543">
            <v>0</v>
          </cell>
          <cell r="HK543">
            <v>0</v>
          </cell>
          <cell r="HL543">
            <v>1</v>
          </cell>
          <cell r="HM543">
            <v>1</v>
          </cell>
          <cell r="HN543">
            <v>0</v>
          </cell>
          <cell r="HO543" t="str">
            <v>0</v>
          </cell>
          <cell r="HP543">
            <v>0</v>
          </cell>
          <cell r="HQ543" t="str">
            <v>0</v>
          </cell>
          <cell r="HR543">
            <v>4</v>
          </cell>
          <cell r="HS543">
            <v>4</v>
          </cell>
          <cell r="HT543">
            <v>10</v>
          </cell>
          <cell r="HU543">
            <v>6</v>
          </cell>
          <cell r="HW543">
            <v>0</v>
          </cell>
          <cell r="HX543">
            <v>1</v>
          </cell>
          <cell r="HY543" t="str">
            <v>1</v>
          </cell>
          <cell r="HZ543" t="str">
            <v>6</v>
          </cell>
          <cell r="IA543">
            <v>14</v>
          </cell>
          <cell r="IB543">
            <v>8</v>
          </cell>
          <cell r="IC543">
            <v>3</v>
          </cell>
          <cell r="ID543">
            <v>1</v>
          </cell>
          <cell r="IE543">
            <v>1</v>
          </cell>
          <cell r="IF543">
            <v>0</v>
          </cell>
          <cell r="IG543">
            <v>1464557.4</v>
          </cell>
          <cell r="IH543" t="str">
            <v>20519626,39</v>
          </cell>
          <cell r="II543" t="str">
            <v>1894</v>
          </cell>
          <cell r="IJ543">
            <v>3163201</v>
          </cell>
          <cell r="IK543">
            <v>24739836.694699999</v>
          </cell>
          <cell r="IL543">
            <v>755436.72959999996</v>
          </cell>
          <cell r="IM543">
            <v>1010944.7537999999</v>
          </cell>
          <cell r="IN543" t="str">
            <v>1464557,4</v>
          </cell>
          <cell r="IP543">
            <v>-23275279.2947</v>
          </cell>
          <cell r="IQ543">
            <v>4.2604578485000003E-2</v>
          </cell>
          <cell r="IS543">
            <v>100</v>
          </cell>
          <cell r="IT543">
            <v>5</v>
          </cell>
          <cell r="IU543" t="str">
            <v>CORRECTIVE MAINTENANCE</v>
          </cell>
        </row>
        <row r="544">
          <cell r="A544" t="str">
            <v>SIMON MEDUPE PRIMARY SCHOOL</v>
          </cell>
          <cell r="B544" t="str">
            <v>GOVERNMENT SCHOOL</v>
          </cell>
          <cell r="C544" t="str">
            <v>NCPRP1943</v>
          </cell>
          <cell r="D544">
            <v>300101999</v>
          </cell>
          <cell r="E544" t="str">
            <v/>
          </cell>
          <cell r="F544" t="str">
            <v>FRANCES BAARD</v>
          </cell>
          <cell r="G544" t="str">
            <v>PHOKWANE</v>
          </cell>
          <cell r="H544" t="str">
            <v>PAMPIERSTAD</v>
          </cell>
          <cell r="I544" t="str">
            <v>PAMPIERSTAD</v>
          </cell>
          <cell r="J544" t="str">
            <v>1707, MATANG STREET, PAMPIERSTAD, 8566</v>
          </cell>
          <cell r="K544" t="str">
            <v>-27.772882</v>
          </cell>
          <cell r="L544" t="str">
            <v>24,685105</v>
          </cell>
          <cell r="M544">
            <v>8</v>
          </cell>
          <cell r="N544" t="str">
            <v>KG DITSEHO</v>
          </cell>
          <cell r="O544" t="str">
            <v>3</v>
          </cell>
          <cell r="P544" t="str">
            <v>GOITSEONE ABEL TAU</v>
          </cell>
          <cell r="Q544" t="str">
            <v>0825109215</v>
          </cell>
          <cell r="R544" t="str">
            <v>0725339448</v>
          </cell>
          <cell r="S544" t="str">
            <v>MEDUPE@LANTIC.NET</v>
          </cell>
          <cell r="T544" t="str">
            <v>NO</v>
          </cell>
          <cell r="U544" t="str">
            <v>URBAN</v>
          </cell>
          <cell r="V544" t="str">
            <v>1708</v>
          </cell>
          <cell r="W544" t="str">
            <v>0,4063</v>
          </cell>
          <cell r="X544">
            <v>2.8</v>
          </cell>
          <cell r="Y544" t="str">
            <v>-2,3937</v>
          </cell>
          <cell r="Z544">
            <v>1775</v>
          </cell>
          <cell r="AA544" t="str">
            <v>PERMANENT</v>
          </cell>
          <cell r="AB544" t="str">
            <v/>
          </cell>
          <cell r="AC544" t="str">
            <v/>
          </cell>
          <cell r="AD544" t="str">
            <v>PROVINCIAL</v>
          </cell>
          <cell r="AE544" t="str">
            <v>NO</v>
          </cell>
          <cell r="AF544" t="str">
            <v/>
          </cell>
          <cell r="AG544" t="str">
            <v>OPERATIONAL (LEARNERS AT THE SCHOOL)</v>
          </cell>
          <cell r="AH544" t="str">
            <v>PUBLIC</v>
          </cell>
          <cell r="AI544" t="str">
            <v>PUBLIC ORDINARY SCHOOL</v>
          </cell>
          <cell r="AJ544" t="str">
            <v>PRIMARY</v>
          </cell>
          <cell r="AK544">
            <v>558</v>
          </cell>
          <cell r="AL544" t="str">
            <v>MEDIUM PRIMARY</v>
          </cell>
          <cell r="AM544" t="str">
            <v xml:space="preserve">LEVEL 3 PRIMARY SCHOOL </v>
          </cell>
          <cell r="AN544" t="str">
            <v>GRADE R</v>
          </cell>
          <cell r="AO544" t="str">
            <v>GRADE 6</v>
          </cell>
          <cell r="AP544" t="str">
            <v>616</v>
          </cell>
          <cell r="AR544">
            <v>597</v>
          </cell>
          <cell r="AS544">
            <v>559</v>
          </cell>
          <cell r="AT544">
            <v>541</v>
          </cell>
          <cell r="AU544">
            <v>546</v>
          </cell>
          <cell r="AV544">
            <v>564</v>
          </cell>
          <cell r="AW544">
            <v>544</v>
          </cell>
          <cell r="AX544">
            <v>678</v>
          </cell>
          <cell r="AY544">
            <v>595</v>
          </cell>
          <cell r="AZ544">
            <v>585</v>
          </cell>
          <cell r="BA544">
            <v>566</v>
          </cell>
          <cell r="BB544">
            <v>566</v>
          </cell>
          <cell r="BC544">
            <v>558</v>
          </cell>
          <cell r="BE544">
            <v>0</v>
          </cell>
          <cell r="BK544" t="str">
            <v>C3</v>
          </cell>
          <cell r="BL544" t="str">
            <v>C3</v>
          </cell>
          <cell r="BM544" t="str">
            <v>C3</v>
          </cell>
          <cell r="CW544" t="str">
            <v>Flush toilet (municipal)</v>
          </cell>
          <cell r="DO544" t="str">
            <v>865,19</v>
          </cell>
          <cell r="DP544" t="str">
            <v>RAZOR WIRE FENCE</v>
          </cell>
          <cell r="EH544">
            <v>3</v>
          </cell>
          <cell r="EM544" t="str">
            <v>YES</v>
          </cell>
          <cell r="EN544" t="str">
            <v/>
          </cell>
          <cell r="EO544" t="str">
            <v/>
          </cell>
          <cell r="EP544" t="str">
            <v/>
          </cell>
          <cell r="EQ544" t="str">
            <v/>
          </cell>
          <cell r="FH544" t="str">
            <v/>
          </cell>
          <cell r="FI544" t="str">
            <v>INTRODUCE GRADE 7</v>
          </cell>
          <cell r="FK544" t="str">
            <v>RATIONALISATION</v>
          </cell>
          <cell r="FP544">
            <v>0</v>
          </cell>
          <cell r="FR544">
            <v>0</v>
          </cell>
          <cell r="FT544">
            <v>0</v>
          </cell>
          <cell r="FV544">
            <v>0</v>
          </cell>
          <cell r="FW544">
            <v>0</v>
          </cell>
          <cell r="GA544" t="str">
            <v/>
          </cell>
          <cell r="GC544" t="str">
            <v>Yes</v>
          </cell>
          <cell r="GD544">
            <v>0</v>
          </cell>
          <cell r="GE544">
            <v>0</v>
          </cell>
          <cell r="GF544">
            <v>0</v>
          </cell>
          <cell r="GG544" t="str">
            <v>1</v>
          </cell>
          <cell r="GH544" t="str">
            <v>0</v>
          </cell>
          <cell r="GI544" t="str">
            <v>Borehole/Well on site, Municipal Yard Supply</v>
          </cell>
          <cell r="GJ544" t="str">
            <v>Always available</v>
          </cell>
          <cell r="GK544" t="str">
            <v>YES</v>
          </cell>
          <cell r="GL544">
            <v>1</v>
          </cell>
          <cell r="GM544">
            <v>5000</v>
          </cell>
          <cell r="GN544" t="str">
            <v>1 x 5kl</v>
          </cell>
          <cell r="GR544" t="str">
            <v>Reticulated for drinking purposes, Reticulated for vegetable garden</v>
          </cell>
          <cell r="GS544" t="str">
            <v>Not needed</v>
          </cell>
          <cell r="GT544" t="str">
            <v/>
          </cell>
          <cell r="GU544">
            <v>25</v>
          </cell>
          <cell r="GV544">
            <v>16</v>
          </cell>
          <cell r="GW544">
            <v>9</v>
          </cell>
          <cell r="GX544">
            <v>0.5</v>
          </cell>
          <cell r="GY544" t="str">
            <v>6</v>
          </cell>
          <cell r="GZ544">
            <v>9</v>
          </cell>
          <cell r="HA544">
            <v>6</v>
          </cell>
          <cell r="HB544">
            <v>0.66666666666666663</v>
          </cell>
          <cell r="HC544">
            <v>0</v>
          </cell>
          <cell r="HD544">
            <v>1</v>
          </cell>
          <cell r="HE544" t="str">
            <v>0</v>
          </cell>
          <cell r="HF544">
            <v>1</v>
          </cell>
          <cell r="HG544" t="str">
            <v>1</v>
          </cell>
          <cell r="HH544">
            <v>1</v>
          </cell>
          <cell r="HI544">
            <v>0</v>
          </cell>
          <cell r="HJ544">
            <v>0</v>
          </cell>
          <cell r="HK544">
            <v>0</v>
          </cell>
          <cell r="HL544">
            <v>1</v>
          </cell>
          <cell r="HM544">
            <v>1</v>
          </cell>
          <cell r="HN544">
            <v>0</v>
          </cell>
          <cell r="HO544" t="str">
            <v>0</v>
          </cell>
          <cell r="HP544">
            <v>0</v>
          </cell>
          <cell r="HQ544" t="str">
            <v>0</v>
          </cell>
          <cell r="HR544">
            <v>3</v>
          </cell>
          <cell r="HS544">
            <v>3</v>
          </cell>
          <cell r="HT544">
            <v>10</v>
          </cell>
          <cell r="HU544">
            <v>7</v>
          </cell>
          <cell r="HW544">
            <v>0</v>
          </cell>
          <cell r="HX544">
            <v>1</v>
          </cell>
          <cell r="HY544" t="str">
            <v>1</v>
          </cell>
          <cell r="HZ544" t="str">
            <v>0</v>
          </cell>
          <cell r="IA544">
            <v>18</v>
          </cell>
          <cell r="IB544">
            <v>18</v>
          </cell>
          <cell r="IC544">
            <v>2</v>
          </cell>
          <cell r="ID544">
            <v>2</v>
          </cell>
          <cell r="IE544">
            <v>1</v>
          </cell>
          <cell r="IF544">
            <v>0</v>
          </cell>
          <cell r="IG544">
            <v>443262.93</v>
          </cell>
          <cell r="IH544" t="str">
            <v>20148085,97</v>
          </cell>
          <cell r="II544" t="str">
            <v>1970</v>
          </cell>
          <cell r="IJ544">
            <v>6459734.6500000004</v>
          </cell>
          <cell r="IK544">
            <v>21356971.1281</v>
          </cell>
          <cell r="IL544">
            <v>9831077.8125999998</v>
          </cell>
          <cell r="IM544">
            <v>13156199.7841</v>
          </cell>
          <cell r="IN544" t="str">
            <v>443262,93</v>
          </cell>
          <cell r="IP544">
            <v>-20913708.198199999</v>
          </cell>
          <cell r="IQ544">
            <v>2.2000250135E-2</v>
          </cell>
          <cell r="IS544">
            <v>100</v>
          </cell>
          <cell r="IT544">
            <v>5</v>
          </cell>
          <cell r="IU544" t="str">
            <v>FEASIBILITY STUDY</v>
          </cell>
        </row>
        <row r="545">
          <cell r="A545" t="str">
            <v>SISHEN  NEW SECONDARY SCHOOL</v>
          </cell>
          <cell r="B545" t="str">
            <v>NEW SCHOOL</v>
          </cell>
          <cell r="C545" t="str">
            <v>NOT ON ASSET REGISTER</v>
          </cell>
          <cell r="D545">
            <v>300000020</v>
          </cell>
          <cell r="E545" t="str">
            <v/>
          </cell>
          <cell r="F545" t="str">
            <v>JOHN TAOLO GAETSEWE</v>
          </cell>
          <cell r="G545" t="str">
            <v>GAMAGARA</v>
          </cell>
          <cell r="H545" t="str">
            <v>KATHU</v>
          </cell>
          <cell r="I545" t="str">
            <v>KATHU</v>
          </cell>
          <cell r="J545" t="str">
            <v>TBD</v>
          </cell>
          <cell r="K545" t="str">
            <v>TBD</v>
          </cell>
          <cell r="L545" t="str">
            <v>TBD</v>
          </cell>
          <cell r="N545" t="str">
            <v>TBD</v>
          </cell>
          <cell r="O545" t="str">
            <v>TBD</v>
          </cell>
          <cell r="P545" t="str">
            <v>TBD</v>
          </cell>
          <cell r="Q545" t="str">
            <v>TBD</v>
          </cell>
          <cell r="R545" t="str">
            <v>TBD</v>
          </cell>
          <cell r="S545" t="str">
            <v>TBD</v>
          </cell>
          <cell r="T545" t="str">
            <v>NO</v>
          </cell>
          <cell r="U545" t="str">
            <v>URBAN</v>
          </cell>
          <cell r="V545" t="str">
            <v>NEW</v>
          </cell>
          <cell r="W545" t="str">
            <v>TBD</v>
          </cell>
          <cell r="X545">
            <v>4.8</v>
          </cell>
          <cell r="Y545" t="str">
            <v>TBD</v>
          </cell>
          <cell r="AA545" t="str">
            <v>NEW PERMANENT</v>
          </cell>
          <cell r="AB545" t="str">
            <v/>
          </cell>
          <cell r="AC545" t="str">
            <v/>
          </cell>
          <cell r="AD545" t="str">
            <v/>
          </cell>
          <cell r="AE545" t="str">
            <v/>
          </cell>
          <cell r="AF545" t="str">
            <v/>
          </cell>
          <cell r="AG545" t="str">
            <v>PLANNING PHASE</v>
          </cell>
          <cell r="AH545" t="str">
            <v>PUBLIC</v>
          </cell>
          <cell r="AI545" t="str">
            <v>FULL SERVICE SCHOOL IN PLANNING</v>
          </cell>
          <cell r="AJ545" t="str">
            <v xml:space="preserve">SECONDARY </v>
          </cell>
          <cell r="AK545">
            <v>0</v>
          </cell>
          <cell r="AL545" t="str">
            <v xml:space="preserve">LARGE SECONDARY </v>
          </cell>
          <cell r="AM545" t="str">
            <v xml:space="preserve">LEVEL 5 SECONDARY SCHOOL </v>
          </cell>
          <cell r="AN545" t="str">
            <v>GRADE 8</v>
          </cell>
          <cell r="AO545" t="str">
            <v>GRADE 12</v>
          </cell>
          <cell r="AP545" t="str">
            <v/>
          </cell>
          <cell r="BC545">
            <v>0</v>
          </cell>
          <cell r="BK545" t="str">
            <v/>
          </cell>
          <cell r="BL545" t="str">
            <v/>
          </cell>
          <cell r="CW545" t="str">
            <v/>
          </cell>
          <cell r="DO545" t="str">
            <v>1000</v>
          </cell>
          <cell r="DP545" t="str">
            <v/>
          </cell>
          <cell r="EM545" t="str">
            <v/>
          </cell>
          <cell r="EN545" t="str">
            <v/>
          </cell>
          <cell r="EO545" t="str">
            <v/>
          </cell>
          <cell r="EP545" t="str">
            <v/>
          </cell>
          <cell r="EQ545" t="str">
            <v/>
          </cell>
          <cell r="FG545" t="str">
            <v>FULL SCHOOL - 29</v>
          </cell>
          <cell r="FH545" t="str">
            <v/>
          </cell>
          <cell r="FJ545" t="str">
            <v>PRIORITISE</v>
          </cell>
          <cell r="FL545">
            <v>57</v>
          </cell>
          <cell r="FN545" t="str">
            <v>AREA</v>
          </cell>
          <cell r="FP545">
            <v>0</v>
          </cell>
          <cell r="FQ545" t="str">
            <v>FULL SECONDARY SCHOOL WITH: LARGE ADMIN, 4 HOD, 4 LTSM STORE, 25 CLASSROOMS, 2 LARGE ABLUTION, 1 MEDIUM ABLUTION, LIBRARY, 2 ICT CLASSROOMS, 3 SCIENCE LABS, MULTI-PURPOSE CLASSROOM, NUTRITION AND FORUM, HALL, CARETAKER, GUARD HOUSE, REFUSE, CONDEMNATION, 20 COVERED PARKING, 2 FLAGPOLES, 27 DRINKING FOUNTAINS, 2 COURTS, SPORTS FIELD</v>
          </cell>
          <cell r="FR545">
            <v>0</v>
          </cell>
          <cell r="FT545">
            <v>0</v>
          </cell>
          <cell r="FV545">
            <v>0</v>
          </cell>
          <cell r="FW545">
            <v>0</v>
          </cell>
          <cell r="GA545" t="str">
            <v/>
          </cell>
          <cell r="GC545" t="str">
            <v/>
          </cell>
          <cell r="GG545" t="str">
            <v/>
          </cell>
          <cell r="GH545" t="str">
            <v/>
          </cell>
          <cell r="GT545" t="str">
            <v/>
          </cell>
          <cell r="GY545" t="str">
            <v/>
          </cell>
          <cell r="HE545" t="str">
            <v/>
          </cell>
          <cell r="HG545" t="str">
            <v/>
          </cell>
          <cell r="HO545" t="str">
            <v/>
          </cell>
          <cell r="HQ545" t="str">
            <v/>
          </cell>
          <cell r="HY545" t="str">
            <v/>
          </cell>
          <cell r="HZ545" t="str">
            <v/>
          </cell>
          <cell r="IH545" t="str">
            <v/>
          </cell>
          <cell r="II545" t="str">
            <v>TBD</v>
          </cell>
          <cell r="IK545">
            <v>0</v>
          </cell>
          <cell r="IL545">
            <v>0</v>
          </cell>
          <cell r="IM545">
            <v>0</v>
          </cell>
          <cell r="IN545" t="str">
            <v/>
          </cell>
          <cell r="IP545">
            <v>0</v>
          </cell>
          <cell r="IS545">
            <v>100</v>
          </cell>
          <cell r="IT545">
            <v>5</v>
          </cell>
          <cell r="IU545" t="str">
            <v>PREVENTATIVE MAINTENANCE</v>
          </cell>
        </row>
        <row r="546">
          <cell r="A546" t="str">
            <v>SISHEN INTERMEDIATE MINE SCHOOL</v>
          </cell>
          <cell r="B546" t="str">
            <v>PRIVATE PROPERTY</v>
          </cell>
          <cell r="C546" t="str">
            <v>NCPRP1308</v>
          </cell>
          <cell r="D546">
            <v>300044304</v>
          </cell>
          <cell r="E546" t="str">
            <v/>
          </cell>
          <cell r="F546" t="str">
            <v>JOHN TAOLO GAETSEWE</v>
          </cell>
          <cell r="G546" t="str">
            <v>GAMAGARA</v>
          </cell>
          <cell r="H546" t="str">
            <v>SESHENG</v>
          </cell>
          <cell r="I546" t="str">
            <v>SESHENG</v>
          </cell>
          <cell r="J546" t="str">
            <v>35 TROUPAND STEET, KATHU, 8447</v>
          </cell>
          <cell r="K546" t="str">
            <v>-27.69424</v>
          </cell>
          <cell r="L546" t="str">
            <v>22.99964</v>
          </cell>
          <cell r="M546">
            <v>1</v>
          </cell>
          <cell r="N546" t="str">
            <v>MO SERAPELWANE</v>
          </cell>
          <cell r="O546" t="str">
            <v>2</v>
          </cell>
          <cell r="P546" t="str">
            <v>JOHANNA DUVENAGE</v>
          </cell>
          <cell r="Q546" t="str">
            <v>0848092074</v>
          </cell>
          <cell r="R546" t="str">
            <v>0842200144</v>
          </cell>
          <cell r="S546" t="str">
            <v>SHILOAH.ACADEMY@GMAIL.COM</v>
          </cell>
          <cell r="T546" t="str">
            <v>NO</v>
          </cell>
          <cell r="U546" t="str">
            <v>URBAN</v>
          </cell>
          <cell r="V546" t="str">
            <v>RE/767</v>
          </cell>
          <cell r="W546" t="str">
            <v>2,4072</v>
          </cell>
          <cell r="X546">
            <v>4.8</v>
          </cell>
          <cell r="Y546" t="str">
            <v>-2,3928</v>
          </cell>
          <cell r="AA546" t="str">
            <v>TEMPORARY</v>
          </cell>
          <cell r="AB546" t="str">
            <v>LEASED</v>
          </cell>
          <cell r="AC546" t="str">
            <v>MINE SECTION 14</v>
          </cell>
          <cell r="AD546" t="str">
            <v>PRIVATE / COMMERCIAL</v>
          </cell>
          <cell r="AE546" t="str">
            <v>NO</v>
          </cell>
          <cell r="AF546" t="str">
            <v>KUMBA IRON ORE</v>
          </cell>
          <cell r="AG546" t="str">
            <v>OPERATIONAL (LEARNERS AT THE SCHOOL)</v>
          </cell>
          <cell r="AH546" t="str">
            <v>PUBLIC</v>
          </cell>
          <cell r="AI546" t="str">
            <v>PUBLIC ORDINARY SCHOOL</v>
          </cell>
          <cell r="AJ546" t="str">
            <v>INTERMEDIATE</v>
          </cell>
          <cell r="AK546">
            <v>1306</v>
          </cell>
          <cell r="AL546" t="str">
            <v>MEGA INTERMEDIATE</v>
          </cell>
          <cell r="AM546" t="str">
            <v xml:space="preserve">LEVEL 4 INTERMEDIATESCHOOL </v>
          </cell>
          <cell r="AN546" t="str">
            <v>GRADE R</v>
          </cell>
          <cell r="AO546" t="str">
            <v>GRADE 9</v>
          </cell>
          <cell r="AP546" t="str">
            <v>391</v>
          </cell>
          <cell r="AQ546">
            <v>407</v>
          </cell>
          <cell r="AR546">
            <v>445</v>
          </cell>
          <cell r="AS546">
            <v>521</v>
          </cell>
          <cell r="AT546">
            <v>579</v>
          </cell>
          <cell r="AU546">
            <v>634</v>
          </cell>
          <cell r="AV546">
            <v>733</v>
          </cell>
          <cell r="AW546">
            <v>882</v>
          </cell>
          <cell r="AX546">
            <v>1259</v>
          </cell>
          <cell r="AY546">
            <v>1041</v>
          </cell>
          <cell r="AZ546">
            <v>1153</v>
          </cell>
          <cell r="BA546">
            <v>1207</v>
          </cell>
          <cell r="BB546">
            <v>1241</v>
          </cell>
          <cell r="BC546">
            <v>1306</v>
          </cell>
          <cell r="BK546" t="str">
            <v>C2</v>
          </cell>
          <cell r="BL546" t="str">
            <v>C2</v>
          </cell>
          <cell r="BM546" t="str">
            <v>C2</v>
          </cell>
          <cell r="CW546" t="str">
            <v>Flush toilet (municipal)</v>
          </cell>
          <cell r="DO546" t="str">
            <v>520,01</v>
          </cell>
          <cell r="DP546" t="str">
            <v xml:space="preserve"> </v>
          </cell>
          <cell r="EH546">
            <v>1</v>
          </cell>
          <cell r="EM546" t="str">
            <v>YES</v>
          </cell>
          <cell r="EN546" t="str">
            <v/>
          </cell>
          <cell r="EO546" t="str">
            <v/>
          </cell>
          <cell r="EP546" t="str">
            <v/>
          </cell>
          <cell r="EQ546" t="str">
            <v/>
          </cell>
          <cell r="FH546" t="str">
            <v/>
          </cell>
          <cell r="FI546" t="str">
            <v>NEED 3 ECD NO ECD / MINE SCHOOL: KUMBA IRON ORE</v>
          </cell>
          <cell r="FJ546" t="str">
            <v>CHECK CONDITION</v>
          </cell>
          <cell r="FP546">
            <v>4434134.1875999998</v>
          </cell>
          <cell r="FR546">
            <v>4434134.1875999998</v>
          </cell>
          <cell r="FT546">
            <v>4434134.1875999998</v>
          </cell>
          <cell r="FV546">
            <v>4434134.1875999998</v>
          </cell>
          <cell r="FW546">
            <v>17736536.750399999</v>
          </cell>
          <cell r="GA546" t="str">
            <v/>
          </cell>
          <cell r="GC546" t="str">
            <v>Yes</v>
          </cell>
          <cell r="GD546">
            <v>0</v>
          </cell>
          <cell r="GE546">
            <v>0</v>
          </cell>
          <cell r="GF546">
            <v>0</v>
          </cell>
          <cell r="GG546" t="str">
            <v>0</v>
          </cell>
          <cell r="GH546" t="str">
            <v>0</v>
          </cell>
          <cell r="GI546" t="str">
            <v>Municipal Yard Supply</v>
          </cell>
          <cell r="GJ546" t="str">
            <v>Always available</v>
          </cell>
          <cell r="GK546" t="str">
            <v>NO</v>
          </cell>
          <cell r="GL546">
            <v>0</v>
          </cell>
          <cell r="GR546" t="str">
            <v>Reticulated for drinking purposes, Reticulated for vegetable garden, Reticulated for water borne sewerage system</v>
          </cell>
          <cell r="GS546" t="str">
            <v>Less than 75% needed</v>
          </cell>
          <cell r="GT546" t="str">
            <v/>
          </cell>
          <cell r="GU546">
            <v>21</v>
          </cell>
          <cell r="GV546">
            <v>24</v>
          </cell>
          <cell r="GW546">
            <v>-3</v>
          </cell>
          <cell r="GX546">
            <v>0.20833333333333334</v>
          </cell>
          <cell r="GY546" t="str">
            <v>24</v>
          </cell>
          <cell r="GZ546">
            <v>13</v>
          </cell>
          <cell r="HA546">
            <v>6</v>
          </cell>
          <cell r="HB546">
            <v>0.46153846153846156</v>
          </cell>
          <cell r="HC546">
            <v>0</v>
          </cell>
          <cell r="HD546">
            <v>1</v>
          </cell>
          <cell r="HE546" t="str">
            <v>1</v>
          </cell>
          <cell r="HF546">
            <v>1</v>
          </cell>
          <cell r="HG546" t="str">
            <v>1</v>
          </cell>
          <cell r="HH546">
            <v>1</v>
          </cell>
          <cell r="HI546">
            <v>0</v>
          </cell>
          <cell r="HJ546">
            <v>0</v>
          </cell>
          <cell r="HK546">
            <v>0</v>
          </cell>
          <cell r="HL546">
            <v>1</v>
          </cell>
          <cell r="HM546">
            <v>1</v>
          </cell>
          <cell r="HN546">
            <v>0</v>
          </cell>
          <cell r="HO546" t="str">
            <v>0</v>
          </cell>
          <cell r="HP546">
            <v>1</v>
          </cell>
          <cell r="HQ546" t="str">
            <v>1</v>
          </cell>
          <cell r="HR546">
            <v>5</v>
          </cell>
          <cell r="HS546">
            <v>5</v>
          </cell>
          <cell r="HT546">
            <v>14</v>
          </cell>
          <cell r="HU546">
            <v>10</v>
          </cell>
          <cell r="HW546">
            <v>0</v>
          </cell>
          <cell r="HX546">
            <v>0</v>
          </cell>
          <cell r="HY546" t="str">
            <v>0</v>
          </cell>
          <cell r="HZ546" t="str">
            <v>0</v>
          </cell>
          <cell r="IA546">
            <v>30</v>
          </cell>
          <cell r="IB546">
            <v>30</v>
          </cell>
          <cell r="IC546">
            <v>0</v>
          </cell>
          <cell r="ID546">
            <v>0</v>
          </cell>
          <cell r="IE546">
            <v>1</v>
          </cell>
          <cell r="IF546">
            <v>1</v>
          </cell>
          <cell r="IG546">
            <v>3329140.36</v>
          </cell>
          <cell r="IH546" t="str">
            <v>45626728,44</v>
          </cell>
          <cell r="II546" t="str">
            <v>1987</v>
          </cell>
          <cell r="IJ546">
            <v>4938500.62</v>
          </cell>
          <cell r="IK546">
            <v>48364332.146399997</v>
          </cell>
          <cell r="IL546">
            <v>562544.26820000005</v>
          </cell>
          <cell r="IM546">
            <v>752811.12820000004</v>
          </cell>
          <cell r="IN546" t="str">
            <v>3329140,36</v>
          </cell>
          <cell r="IP546">
            <v>-45035191.786399998</v>
          </cell>
          <cell r="IQ546">
            <v>7.2964695748000005E-2</v>
          </cell>
          <cell r="IS546">
            <v>100</v>
          </cell>
          <cell r="IT546">
            <v>5</v>
          </cell>
          <cell r="IU546" t="str">
            <v>PREVENTATIVE MAINTENANCE</v>
          </cell>
        </row>
        <row r="547">
          <cell r="A547" t="str">
            <v>SISHEN PRIMÊRE SKOOL</v>
          </cell>
          <cell r="B547" t="str">
            <v>GOVERNMENT SCHOOL</v>
          </cell>
          <cell r="C547" t="str">
            <v>NCPRP1308</v>
          </cell>
          <cell r="D547">
            <v>300044218</v>
          </cell>
          <cell r="E547" t="str">
            <v/>
          </cell>
          <cell r="F547" t="str">
            <v>JOHN TAOLO GAETSEWE</v>
          </cell>
          <cell r="G547" t="str">
            <v>GAMAGARA</v>
          </cell>
          <cell r="H547" t="str">
            <v>KATHU</v>
          </cell>
          <cell r="I547" t="str">
            <v>DINGLETON</v>
          </cell>
          <cell r="J547" t="str">
            <v>35 TROUPAND STEET, KATHU, 8447</v>
          </cell>
          <cell r="K547" t="str">
            <v>-27.708181</v>
          </cell>
          <cell r="L547" t="str">
            <v>23,057819</v>
          </cell>
          <cell r="M547">
            <v>1</v>
          </cell>
          <cell r="N547" t="str">
            <v>MO SERAPELWANE</v>
          </cell>
          <cell r="O547" t="str">
            <v>2</v>
          </cell>
          <cell r="S547" t="str">
            <v>SISHEN.INTERMEDIATE@GMAIL.COM</v>
          </cell>
          <cell r="T547" t="str">
            <v>NO</v>
          </cell>
          <cell r="U547" t="str">
            <v>URBAN</v>
          </cell>
          <cell r="V547" t="str">
            <v>406</v>
          </cell>
          <cell r="W547" t="str">
            <v>2,4072</v>
          </cell>
          <cell r="X547">
            <v>2.8</v>
          </cell>
          <cell r="Y547" t="str">
            <v>-0,3928</v>
          </cell>
          <cell r="Z547">
            <v>1516.24</v>
          </cell>
          <cell r="AA547" t="str">
            <v>PERMANENT</v>
          </cell>
          <cell r="AB547" t="str">
            <v/>
          </cell>
          <cell r="AC547" t="str">
            <v/>
          </cell>
          <cell r="AD547" t="str">
            <v>PROVINCIAL</v>
          </cell>
          <cell r="AE547" t="str">
            <v/>
          </cell>
          <cell r="AF547" t="str">
            <v/>
          </cell>
          <cell r="AG547" t="str">
            <v>OPERATIONAL (LEARNERS AT THE SCHOOL)</v>
          </cell>
          <cell r="AH547" t="str">
            <v>PUBLIC</v>
          </cell>
          <cell r="AI547" t="str">
            <v>PUBLIC ORDINARY SCHOOL</v>
          </cell>
          <cell r="AJ547" t="str">
            <v>PRIMARY</v>
          </cell>
          <cell r="AK547">
            <v>693</v>
          </cell>
          <cell r="AL547" t="str">
            <v>LARGE PRIMARY</v>
          </cell>
          <cell r="AM547" t="str">
            <v xml:space="preserve">LEVEL 2 PRIMARY SCHOOL </v>
          </cell>
          <cell r="AN547" t="str">
            <v>GRADE R</v>
          </cell>
          <cell r="AO547" t="str">
            <v>GRADE 7</v>
          </cell>
          <cell r="AP547" t="str">
            <v>578</v>
          </cell>
          <cell r="AQ547">
            <v>597</v>
          </cell>
          <cell r="AR547">
            <v>544</v>
          </cell>
          <cell r="AS547">
            <v>547</v>
          </cell>
          <cell r="AT547">
            <v>546</v>
          </cell>
          <cell r="AU547">
            <v>537</v>
          </cell>
          <cell r="AV547">
            <v>505</v>
          </cell>
          <cell r="AW547">
            <v>502</v>
          </cell>
          <cell r="AX547">
            <v>578</v>
          </cell>
          <cell r="AY547">
            <v>471</v>
          </cell>
          <cell r="AZ547">
            <v>575</v>
          </cell>
          <cell r="BA547">
            <v>661</v>
          </cell>
          <cell r="BB547">
            <v>703</v>
          </cell>
          <cell r="BC547">
            <v>693</v>
          </cell>
          <cell r="BE547">
            <v>0</v>
          </cell>
          <cell r="BK547" t="str">
            <v>C3</v>
          </cell>
          <cell r="BL547" t="str">
            <v>C3</v>
          </cell>
          <cell r="BM547" t="str">
            <v>C3</v>
          </cell>
          <cell r="CW547" t="str">
            <v>Flush toilet (septic tank), Flush toilet (municipal)</v>
          </cell>
          <cell r="DO547" t="str">
            <v>678,67</v>
          </cell>
          <cell r="DP547" t="str">
            <v>WELDED MESH</v>
          </cell>
          <cell r="EH547">
            <v>2</v>
          </cell>
          <cell r="EM547" t="str">
            <v/>
          </cell>
          <cell r="EN547" t="str">
            <v/>
          </cell>
          <cell r="EO547" t="str">
            <v/>
          </cell>
          <cell r="EP547" t="str">
            <v/>
          </cell>
          <cell r="EQ547" t="str">
            <v/>
          </cell>
          <cell r="FH547" t="str">
            <v/>
          </cell>
          <cell r="FI547" t="str">
            <v>NEED DOUBLE ECD NO ECD</v>
          </cell>
          <cell r="FP547">
            <v>0</v>
          </cell>
          <cell r="FR547">
            <v>0</v>
          </cell>
          <cell r="FT547">
            <v>0</v>
          </cell>
          <cell r="FV547">
            <v>0</v>
          </cell>
          <cell r="FW547">
            <v>0</v>
          </cell>
          <cell r="GA547" t="str">
            <v/>
          </cell>
          <cell r="GC547" t="str">
            <v>Yes</v>
          </cell>
          <cell r="GD547">
            <v>0</v>
          </cell>
          <cell r="GE547">
            <v>0</v>
          </cell>
          <cell r="GF547">
            <v>0</v>
          </cell>
          <cell r="GG547" t="str">
            <v>0</v>
          </cell>
          <cell r="GH547" t="str">
            <v>0</v>
          </cell>
          <cell r="GI547" t="str">
            <v>Municipal/Communal</v>
          </cell>
          <cell r="GJ547" t="str">
            <v>Always available</v>
          </cell>
          <cell r="GK547" t="str">
            <v>YES</v>
          </cell>
          <cell r="GL547">
            <v>8</v>
          </cell>
          <cell r="GM547">
            <v>20000</v>
          </cell>
          <cell r="GN547" t="str">
            <v>8 x 2.5kl</v>
          </cell>
          <cell r="GR547" t="str">
            <v>Reticulated for drinking purposes, Reticulated for water borne sewerage system</v>
          </cell>
          <cell r="GS547" t="str">
            <v>Less than 25% needed</v>
          </cell>
          <cell r="GT547" t="str">
            <v/>
          </cell>
          <cell r="GU547">
            <v>24</v>
          </cell>
          <cell r="GV547">
            <v>20</v>
          </cell>
          <cell r="GW547">
            <v>4</v>
          </cell>
          <cell r="GX547">
            <v>1</v>
          </cell>
          <cell r="GY547" t="str">
            <v>65</v>
          </cell>
          <cell r="GZ547">
            <v>13</v>
          </cell>
          <cell r="HA547">
            <v>5</v>
          </cell>
          <cell r="HB547">
            <v>0.38461538461538464</v>
          </cell>
          <cell r="HC547">
            <v>0</v>
          </cell>
          <cell r="HD547">
            <v>1</v>
          </cell>
          <cell r="HE547" t="str">
            <v>0</v>
          </cell>
          <cell r="HF547">
            <v>1</v>
          </cell>
          <cell r="HG547" t="str">
            <v>1</v>
          </cell>
          <cell r="HH547">
            <v>1</v>
          </cell>
          <cell r="HI547">
            <v>0</v>
          </cell>
          <cell r="HJ547">
            <v>2</v>
          </cell>
          <cell r="HK547">
            <v>2</v>
          </cell>
          <cell r="HL547">
            <v>1</v>
          </cell>
          <cell r="HM547">
            <v>0</v>
          </cell>
          <cell r="HN547">
            <v>1</v>
          </cell>
          <cell r="HO547" t="str">
            <v>1</v>
          </cell>
          <cell r="HP547">
            <v>1</v>
          </cell>
          <cell r="HQ547" t="str">
            <v>0</v>
          </cell>
          <cell r="HR547">
            <v>37</v>
          </cell>
          <cell r="HS547">
            <v>37</v>
          </cell>
          <cell r="HT547">
            <v>14</v>
          </cell>
          <cell r="HU547">
            <v>6</v>
          </cell>
          <cell r="HW547">
            <v>0</v>
          </cell>
          <cell r="HX547">
            <v>0</v>
          </cell>
          <cell r="HY547" t="str">
            <v>0</v>
          </cell>
          <cell r="HZ547" t="str">
            <v>28</v>
          </cell>
          <cell r="IA547">
            <v>15</v>
          </cell>
          <cell r="IB547">
            <v>0</v>
          </cell>
          <cell r="IC547">
            <v>2</v>
          </cell>
          <cell r="ID547">
            <v>2</v>
          </cell>
          <cell r="IE547">
            <v>1</v>
          </cell>
          <cell r="IF547">
            <v>0</v>
          </cell>
          <cell r="IG547">
            <v>857221.66</v>
          </cell>
          <cell r="IH547" t="str">
            <v>54044814,57</v>
          </cell>
          <cell r="II547" t="str">
            <v>1989</v>
          </cell>
          <cell r="IJ547">
            <v>7527925.2120000003</v>
          </cell>
          <cell r="IK547">
            <v>57287503.444200002</v>
          </cell>
          <cell r="IL547">
            <v>1527625.8052000001</v>
          </cell>
          <cell r="IM547">
            <v>2044307.9254999999</v>
          </cell>
          <cell r="IN547" t="str">
            <v>857221,66</v>
          </cell>
          <cell r="IP547">
            <v>-56430281.784199998</v>
          </cell>
          <cell r="IQ547">
            <v>1.58613118E-2</v>
          </cell>
          <cell r="IS547">
            <v>100</v>
          </cell>
          <cell r="IT547">
            <v>5</v>
          </cell>
          <cell r="IU547" t="str">
            <v>PREVENTATIVE MAINTENANCE</v>
          </cell>
        </row>
        <row r="548">
          <cell r="A548" t="str">
            <v>SLIMBEGIN ONDERRIGSENTRUM</v>
          </cell>
          <cell r="B548" t="str">
            <v>PRIVATE SCHOOL</v>
          </cell>
          <cell r="C548" t="str">
            <v>NOT ON ASSET REGISTER</v>
          </cell>
          <cell r="D548">
            <v>300034215</v>
          </cell>
          <cell r="E548" t="str">
            <v/>
          </cell>
          <cell r="F548" t="str">
            <v>NAMAKWA</v>
          </cell>
          <cell r="G548" t="str">
            <v>TO BE UPDATED</v>
          </cell>
          <cell r="H548" t="str">
            <v>TO BE UPDATED</v>
          </cell>
          <cell r="I548" t="str">
            <v>TO BE UPDATED</v>
          </cell>
          <cell r="J548" t="str">
            <v>TO BE UPDATED</v>
          </cell>
          <cell r="K548" t="str">
            <v>-32,395073</v>
          </cell>
          <cell r="L548" t="str">
            <v>20,661137</v>
          </cell>
          <cell r="N548" t="str">
            <v>PRIVATE</v>
          </cell>
          <cell r="O548" t="str">
            <v>PRIVATE</v>
          </cell>
          <cell r="P548" t="str">
            <v>MARIANA BERNARDO</v>
          </cell>
          <cell r="Q548" t="str">
            <v>0235711120</v>
          </cell>
          <cell r="S548" t="str">
            <v>RODERICK@HANTAM.CO.ZA</v>
          </cell>
          <cell r="T548" t="str">
            <v>PRIVATE</v>
          </cell>
          <cell r="U548" t="str">
            <v>URBAN</v>
          </cell>
          <cell r="V548" t="str">
            <v>RE/535</v>
          </cell>
          <cell r="W548" t="str">
            <v>PRIVATE</v>
          </cell>
          <cell r="X548">
            <v>4.8</v>
          </cell>
          <cell r="Y548" t="str">
            <v>N/A</v>
          </cell>
          <cell r="AA548" t="str">
            <v>PRIVATE SCHOOL</v>
          </cell>
          <cell r="AB548" t="str">
            <v>PRIVATE</v>
          </cell>
          <cell r="AC548" t="str">
            <v>PRIVATE</v>
          </cell>
          <cell r="AD548" t="str">
            <v>PRIVATE</v>
          </cell>
          <cell r="AE548" t="str">
            <v>PRIVATE</v>
          </cell>
          <cell r="AF548" t="str">
            <v/>
          </cell>
          <cell r="AG548" t="str">
            <v>OPERATIONAL (LEARNERS AT THE SCHOOL)</v>
          </cell>
          <cell r="AH548" t="str">
            <v>PRIVATE</v>
          </cell>
          <cell r="AI548" t="str">
            <v xml:space="preserve">INDEPENDENT </v>
          </cell>
          <cell r="AJ548" t="str">
            <v xml:space="preserve">INDEPENDENT </v>
          </cell>
          <cell r="AK548">
            <v>13</v>
          </cell>
          <cell r="AL548" t="str">
            <v xml:space="preserve">MICRO INDEPENDENT </v>
          </cell>
          <cell r="AM548" t="str">
            <v>INDEPENDENT SCHOOL</v>
          </cell>
          <cell r="AN548" t="str">
            <v>GRADE R</v>
          </cell>
          <cell r="AO548" t="str">
            <v>GRADE 7</v>
          </cell>
          <cell r="AP548" t="str">
            <v/>
          </cell>
          <cell r="BC548">
            <v>13</v>
          </cell>
          <cell r="BK548" t="str">
            <v>C2</v>
          </cell>
          <cell r="BL548" t="str">
            <v>C2</v>
          </cell>
          <cell r="BM548" t="str">
            <v>C2</v>
          </cell>
          <cell r="CW548" t="str">
            <v/>
          </cell>
          <cell r="DO548" t="str">
            <v/>
          </cell>
          <cell r="DP548" t="str">
            <v xml:space="preserve"> </v>
          </cell>
          <cell r="EM548" t="str">
            <v/>
          </cell>
          <cell r="EN548" t="str">
            <v/>
          </cell>
          <cell r="EO548" t="str">
            <v/>
          </cell>
          <cell r="EP548" t="str">
            <v/>
          </cell>
          <cell r="EQ548" t="str">
            <v/>
          </cell>
          <cell r="FH548" t="str">
            <v/>
          </cell>
          <cell r="FI548" t="str">
            <v/>
          </cell>
          <cell r="FP548">
            <v>0</v>
          </cell>
          <cell r="FR548">
            <v>0</v>
          </cell>
          <cell r="FT548">
            <v>0</v>
          </cell>
          <cell r="FV548">
            <v>0</v>
          </cell>
          <cell r="FW548">
            <v>0</v>
          </cell>
          <cell r="GA548" t="str">
            <v/>
          </cell>
          <cell r="GC548" t="str">
            <v/>
          </cell>
          <cell r="GG548" t="str">
            <v/>
          </cell>
          <cell r="GH548" t="str">
            <v/>
          </cell>
          <cell r="GT548" t="str">
            <v/>
          </cell>
          <cell r="GY548" t="str">
            <v/>
          </cell>
          <cell r="HE548" t="str">
            <v/>
          </cell>
          <cell r="HG548" t="str">
            <v/>
          </cell>
          <cell r="HO548" t="str">
            <v/>
          </cell>
          <cell r="HQ548" t="str">
            <v/>
          </cell>
          <cell r="HY548" t="str">
            <v/>
          </cell>
          <cell r="HZ548" t="str">
            <v/>
          </cell>
          <cell r="IH548" t="str">
            <v/>
          </cell>
          <cell r="II548" t="str">
            <v>TBD</v>
          </cell>
          <cell r="IJ548">
            <v>0</v>
          </cell>
          <cell r="IK548">
            <v>0</v>
          </cell>
          <cell r="IL548">
            <v>0</v>
          </cell>
          <cell r="IM548">
            <v>0</v>
          </cell>
          <cell r="IN548" t="str">
            <v/>
          </cell>
          <cell r="IP548">
            <v>0</v>
          </cell>
          <cell r="IS548">
            <v>100</v>
          </cell>
          <cell r="IT548">
            <v>5</v>
          </cell>
          <cell r="IU548" t="str">
            <v>PREVENTATIVE MAINTENANCE</v>
          </cell>
        </row>
        <row r="549">
          <cell r="A549" t="str">
            <v>SOEBATSFONTEIN NGK PRIMÊRE SKOOL</v>
          </cell>
          <cell r="B549" t="str">
            <v>PRIVATE PROPERTY</v>
          </cell>
          <cell r="C549" t="str">
            <v>NCPRP1739</v>
          </cell>
          <cell r="D549">
            <v>300032207</v>
          </cell>
          <cell r="E549" t="str">
            <v/>
          </cell>
          <cell r="F549" t="str">
            <v>NAMAKWA</v>
          </cell>
          <cell r="G549" t="str">
            <v>KAMIESBERG</v>
          </cell>
          <cell r="H549" t="str">
            <v>SOETBATSFONTEIN</v>
          </cell>
          <cell r="I549" t="str">
            <v>SOETBATSFONTEIN</v>
          </cell>
          <cell r="J549" t="str">
            <v>SOUTBATTERFONTEIN</v>
          </cell>
          <cell r="K549" t="str">
            <v>-30.1191</v>
          </cell>
          <cell r="L549" t="str">
            <v>17,59706</v>
          </cell>
          <cell r="M549">
            <v>3</v>
          </cell>
          <cell r="N549" t="str">
            <v>CWY CUPIDO</v>
          </cell>
          <cell r="O549" t="str">
            <v>4</v>
          </cell>
          <cell r="P549" t="str">
            <v>DOREEN LOMBARD</v>
          </cell>
          <cell r="Q549" t="str">
            <v>0276721138</v>
          </cell>
          <cell r="R549" t="str">
            <v>0725312495</v>
          </cell>
          <cell r="S549" t="str">
            <v>SOEBATSFONTEINPS@GMAIL.COM</v>
          </cell>
          <cell r="T549" t="str">
            <v>YES</v>
          </cell>
          <cell r="U549" t="str">
            <v>URBAN</v>
          </cell>
          <cell r="V549" t="str">
            <v>FARM SOUTBATTERSFONTEIN  467</v>
          </cell>
          <cell r="W549" t="str">
            <v>12,5297</v>
          </cell>
          <cell r="X549">
            <v>2.8</v>
          </cell>
          <cell r="Y549" t="str">
            <v>9,7297</v>
          </cell>
          <cell r="AA549" t="str">
            <v>TEMPORARY</v>
          </cell>
          <cell r="AB549" t="str">
            <v>LEASED</v>
          </cell>
          <cell r="AC549" t="str">
            <v>CHURCH SECTION 14</v>
          </cell>
          <cell r="AD549" t="str">
            <v>PRIVATE / COMMERCIAL</v>
          </cell>
          <cell r="AE549" t="str">
            <v>NO</v>
          </cell>
          <cell r="AF549" t="str">
            <v>NGK/SA NATIONAL PARKS</v>
          </cell>
          <cell r="AG549" t="str">
            <v>OPERATIONAL (LEARNERS AT THE SCHOOL)</v>
          </cell>
          <cell r="AH549" t="str">
            <v>PUBLIC</v>
          </cell>
          <cell r="AI549" t="str">
            <v>PUBLIC ORDINARY SCHOOL</v>
          </cell>
          <cell r="AJ549" t="str">
            <v>PRIMARY</v>
          </cell>
          <cell r="AK549">
            <v>23</v>
          </cell>
          <cell r="AL549" t="str">
            <v>MICRO PRIMARY</v>
          </cell>
          <cell r="AM549" t="str">
            <v xml:space="preserve">LEVEL 0 PRIMARY SCHOOL </v>
          </cell>
          <cell r="AN549" t="str">
            <v>GRADE 1</v>
          </cell>
          <cell r="AO549" t="str">
            <v>GRADE 6</v>
          </cell>
          <cell r="AP549" t="str">
            <v>25</v>
          </cell>
          <cell r="AQ549">
            <v>27</v>
          </cell>
          <cell r="AR549">
            <v>28</v>
          </cell>
          <cell r="AS549">
            <v>27</v>
          </cell>
          <cell r="AT549">
            <v>29</v>
          </cell>
          <cell r="AU549">
            <v>35</v>
          </cell>
          <cell r="AV549">
            <v>36</v>
          </cell>
          <cell r="AW549">
            <v>40</v>
          </cell>
          <cell r="AX549">
            <v>38</v>
          </cell>
          <cell r="AY549">
            <v>35</v>
          </cell>
          <cell r="AZ549">
            <v>26</v>
          </cell>
          <cell r="BA549">
            <v>25</v>
          </cell>
          <cell r="BB549">
            <v>30</v>
          </cell>
          <cell r="BC549">
            <v>23</v>
          </cell>
          <cell r="BE549">
            <v>0</v>
          </cell>
          <cell r="BK549" t="str">
            <v>C3</v>
          </cell>
          <cell r="BL549" t="str">
            <v>C3</v>
          </cell>
          <cell r="BM549" t="str">
            <v>C3</v>
          </cell>
          <cell r="CW549" t="str">
            <v>Flush toilet (septic tank)</v>
          </cell>
          <cell r="DO549" t="str">
            <v>1500,22</v>
          </cell>
          <cell r="DP549" t="str">
            <v xml:space="preserve"> </v>
          </cell>
          <cell r="EM549" t="str">
            <v>YES</v>
          </cell>
          <cell r="EN549" t="str">
            <v/>
          </cell>
          <cell r="EO549" t="str">
            <v/>
          </cell>
          <cell r="EP549" t="str">
            <v/>
          </cell>
          <cell r="EQ549" t="str">
            <v/>
          </cell>
          <cell r="FH549" t="str">
            <v/>
          </cell>
          <cell r="FI549" t="str">
            <v>CHURCH SCHOOL: NGK SA NATIONAL PARKS</v>
          </cell>
          <cell r="FP549">
            <v>0</v>
          </cell>
          <cell r="FR549">
            <v>0</v>
          </cell>
          <cell r="FT549">
            <v>0</v>
          </cell>
          <cell r="FV549">
            <v>0</v>
          </cell>
          <cell r="FW549">
            <v>0</v>
          </cell>
          <cell r="GA549" t="str">
            <v/>
          </cell>
          <cell r="GC549" t="str">
            <v>Yes</v>
          </cell>
          <cell r="GD549">
            <v>0</v>
          </cell>
          <cell r="GE549">
            <v>0</v>
          </cell>
          <cell r="GF549">
            <v>0</v>
          </cell>
          <cell r="GG549" t="str">
            <v>0</v>
          </cell>
          <cell r="GH549" t="str">
            <v>0</v>
          </cell>
          <cell r="GI549" t="str">
            <v>Municipal/Communal</v>
          </cell>
          <cell r="GJ549" t="str">
            <v>Less than 50%</v>
          </cell>
          <cell r="GK549" t="str">
            <v>YES</v>
          </cell>
          <cell r="GL549">
            <v>5</v>
          </cell>
          <cell r="GM549">
            <v>12500</v>
          </cell>
          <cell r="GN549" t="str">
            <v>5 x 2.5kl</v>
          </cell>
          <cell r="GR549" t="str">
            <v>Reticulated for drinking purposes</v>
          </cell>
          <cell r="GS549" t="str">
            <v>Not needed</v>
          </cell>
          <cell r="GT549" t="str">
            <v/>
          </cell>
          <cell r="GU549">
            <v>13</v>
          </cell>
          <cell r="GV549">
            <v>4</v>
          </cell>
          <cell r="GW549">
            <v>9</v>
          </cell>
          <cell r="GX549">
            <v>0</v>
          </cell>
          <cell r="GY549" t="str">
            <v>1</v>
          </cell>
          <cell r="GZ549">
            <v>2</v>
          </cell>
          <cell r="HA549">
            <v>2</v>
          </cell>
          <cell r="HB549">
            <v>1</v>
          </cell>
          <cell r="HC549">
            <v>0</v>
          </cell>
          <cell r="HD549">
            <v>1</v>
          </cell>
          <cell r="HE549" t="str">
            <v>0</v>
          </cell>
          <cell r="HF549">
            <v>0</v>
          </cell>
          <cell r="HG549" t="str">
            <v>0</v>
          </cell>
          <cell r="HH549">
            <v>0</v>
          </cell>
          <cell r="HI549">
            <v>0</v>
          </cell>
          <cell r="HJ549">
            <v>0</v>
          </cell>
          <cell r="HK549">
            <v>0</v>
          </cell>
          <cell r="HL549">
            <v>0</v>
          </cell>
          <cell r="HM549">
            <v>0</v>
          </cell>
          <cell r="HN549">
            <v>0</v>
          </cell>
          <cell r="HO549" t="str">
            <v>0</v>
          </cell>
          <cell r="HP549">
            <v>0</v>
          </cell>
          <cell r="HQ549" t="str">
            <v>0</v>
          </cell>
          <cell r="HR549">
            <v>1</v>
          </cell>
          <cell r="HS549">
            <v>1</v>
          </cell>
          <cell r="HT549">
            <v>5</v>
          </cell>
          <cell r="HU549">
            <v>4</v>
          </cell>
          <cell r="HW549">
            <v>0</v>
          </cell>
          <cell r="HX549">
            <v>0</v>
          </cell>
          <cell r="HY549" t="str">
            <v>0</v>
          </cell>
          <cell r="HZ549" t="str">
            <v>0</v>
          </cell>
          <cell r="IA549">
            <v>4</v>
          </cell>
          <cell r="IB549">
            <v>4</v>
          </cell>
          <cell r="IC549">
            <v>0</v>
          </cell>
          <cell r="ID549">
            <v>0</v>
          </cell>
          <cell r="IE549">
            <v>1</v>
          </cell>
          <cell r="IF549">
            <v>1</v>
          </cell>
          <cell r="IG549">
            <v>214050.25</v>
          </cell>
          <cell r="IH549" t="str">
            <v>4946501,1</v>
          </cell>
          <cell r="II549" t="str">
            <v>1910</v>
          </cell>
          <cell r="IJ549">
            <v>1363201</v>
          </cell>
          <cell r="IK549">
            <v>5696510.8926999997</v>
          </cell>
          <cell r="IL549">
            <v>306324.20600000001</v>
          </cell>
          <cell r="IM549">
            <v>409930.88750000001</v>
          </cell>
          <cell r="IN549" t="str">
            <v>214050,25</v>
          </cell>
          <cell r="IP549">
            <v>-5482460.6426999997</v>
          </cell>
          <cell r="IQ549">
            <v>4.3273063208999998E-2</v>
          </cell>
          <cell r="IS549">
            <v>100</v>
          </cell>
          <cell r="IT549">
            <v>5</v>
          </cell>
          <cell r="IU549" t="str">
            <v>CORRECTIVE MAINTENANCE</v>
          </cell>
        </row>
        <row r="550">
          <cell r="A550" t="str">
            <v>SOL PLAATJE PRIMARY SCHOOL</v>
          </cell>
          <cell r="B550" t="str">
            <v>GOVERNMENT SCHOOL</v>
          </cell>
          <cell r="C550" t="str">
            <v>NCPRP0691</v>
          </cell>
          <cell r="D550">
            <v>300016215</v>
          </cell>
          <cell r="E550" t="str">
            <v/>
          </cell>
          <cell r="F550" t="str">
            <v>FRANCES BAARD</v>
          </cell>
          <cell r="G550" t="str">
            <v>SOL PLAATJE</v>
          </cell>
          <cell r="H550" t="str">
            <v>KIMBERLEY</v>
          </cell>
          <cell r="I550" t="str">
            <v>GALESHEWE</v>
          </cell>
          <cell r="J550" t="str">
            <v>50 MASHOKO STREET, GALESHEWE, 8335</v>
          </cell>
          <cell r="K550" t="str">
            <v>-28.714463</v>
          </cell>
          <cell r="L550" t="str">
            <v>24,731569</v>
          </cell>
          <cell r="M550">
            <v>2</v>
          </cell>
          <cell r="N550" t="str">
            <v>GJ ROODT</v>
          </cell>
          <cell r="O550" t="str">
            <v>2</v>
          </cell>
          <cell r="P550" t="str">
            <v>PATRICK CHARLES MANGATE</v>
          </cell>
          <cell r="Q550" t="str">
            <v>0538312723</v>
          </cell>
          <cell r="R550" t="str">
            <v>0728586446</v>
          </cell>
          <cell r="S550" t="str">
            <v>PATCMANGATE@GMAIL.COM</v>
          </cell>
          <cell r="T550" t="str">
            <v>NO</v>
          </cell>
          <cell r="U550" t="str">
            <v>URBAN</v>
          </cell>
          <cell r="V550" t="str">
            <v>RE/8288</v>
          </cell>
          <cell r="W550" t="str">
            <v>2,4294</v>
          </cell>
          <cell r="X550">
            <v>2.8</v>
          </cell>
          <cell r="Y550" t="str">
            <v>-0,3706</v>
          </cell>
          <cell r="Z550">
            <v>4162</v>
          </cell>
          <cell r="AA550" t="str">
            <v>PERMANENT</v>
          </cell>
          <cell r="AB550" t="str">
            <v/>
          </cell>
          <cell r="AC550" t="str">
            <v/>
          </cell>
          <cell r="AD550" t="str">
            <v>PROVINCIAL</v>
          </cell>
          <cell r="AE550" t="str">
            <v>NO</v>
          </cell>
          <cell r="AF550" t="str">
            <v/>
          </cell>
          <cell r="AG550" t="str">
            <v>OPERATIONAL (LEARNERS AT THE SCHOOL)</v>
          </cell>
          <cell r="AH550" t="str">
            <v>PUBLIC</v>
          </cell>
          <cell r="AI550" t="str">
            <v>FULL SERVICE</v>
          </cell>
          <cell r="AJ550" t="str">
            <v>PRIMARY</v>
          </cell>
          <cell r="AK550">
            <v>1274</v>
          </cell>
          <cell r="AL550" t="str">
            <v>MEGA PRIMARY</v>
          </cell>
          <cell r="AM550" t="str">
            <v xml:space="preserve">LEVEL 5 PRIMARY SCHOOL </v>
          </cell>
          <cell r="AN550" t="str">
            <v>GRADE R</v>
          </cell>
          <cell r="AO550" t="str">
            <v>GRADE 7</v>
          </cell>
          <cell r="AP550" t="str">
            <v>623</v>
          </cell>
          <cell r="AQ550">
            <v>628</v>
          </cell>
          <cell r="AR550">
            <v>592</v>
          </cell>
          <cell r="AS550">
            <v>681</v>
          </cell>
          <cell r="AT550">
            <v>654</v>
          </cell>
          <cell r="AU550">
            <v>1278</v>
          </cell>
          <cell r="AV550">
            <v>1267</v>
          </cell>
          <cell r="AW550">
            <v>1256</v>
          </cell>
          <cell r="AX550">
            <v>1440</v>
          </cell>
          <cell r="AY550">
            <v>1341</v>
          </cell>
          <cell r="AZ550">
            <v>1363</v>
          </cell>
          <cell r="BA550">
            <v>1272</v>
          </cell>
          <cell r="BB550">
            <v>1256</v>
          </cell>
          <cell r="BC550">
            <v>1274</v>
          </cell>
          <cell r="BE550">
            <v>0</v>
          </cell>
          <cell r="BK550" t="str">
            <v>C3</v>
          </cell>
          <cell r="BL550" t="str">
            <v>C3</v>
          </cell>
          <cell r="BM550" t="str">
            <v>C3</v>
          </cell>
          <cell r="CW550" t="str">
            <v>Flush toilet (municipal)</v>
          </cell>
          <cell r="DO550" t="str">
            <v>680,48</v>
          </cell>
          <cell r="DP550" t="str">
            <v>RAZOR WIRE FENCE</v>
          </cell>
          <cell r="EH550">
            <v>3</v>
          </cell>
          <cell r="EM550" t="str">
            <v/>
          </cell>
          <cell r="EN550" t="str">
            <v/>
          </cell>
          <cell r="EO550" t="str">
            <v/>
          </cell>
          <cell r="EP550" t="str">
            <v/>
          </cell>
          <cell r="EQ550" t="str">
            <v/>
          </cell>
          <cell r="FH550" t="str">
            <v/>
          </cell>
          <cell r="FI550" t="str">
            <v>NEED DOUBLE ECD NO ECD</v>
          </cell>
          <cell r="FP550">
            <v>0</v>
          </cell>
          <cell r="FR550">
            <v>0</v>
          </cell>
          <cell r="FT550">
            <v>0</v>
          </cell>
          <cell r="FV550">
            <v>0</v>
          </cell>
          <cell r="FW550">
            <v>0</v>
          </cell>
          <cell r="GA550" t="str">
            <v/>
          </cell>
          <cell r="GC550" t="str">
            <v>Yes</v>
          </cell>
          <cell r="GD550">
            <v>0</v>
          </cell>
          <cell r="GE550">
            <v>0</v>
          </cell>
          <cell r="GF550">
            <v>0</v>
          </cell>
          <cell r="GG550" t="str">
            <v>0</v>
          </cell>
          <cell r="GH550" t="str">
            <v>0</v>
          </cell>
          <cell r="GI550" t="str">
            <v>Municipal/Communal</v>
          </cell>
          <cell r="GJ550" t="str">
            <v>Always available</v>
          </cell>
          <cell r="GK550" t="str">
            <v>NO</v>
          </cell>
          <cell r="GL550">
            <v>0</v>
          </cell>
          <cell r="GR550" t="str">
            <v>Reticulated for drinking purposes, Reticulated for vegetable garden, Reticulated for water borne sewerage system</v>
          </cell>
          <cell r="GS550" t="str">
            <v>Less than 25% needed</v>
          </cell>
          <cell r="GT550" t="str">
            <v/>
          </cell>
          <cell r="GU550">
            <v>32</v>
          </cell>
          <cell r="GV550">
            <v>31.85</v>
          </cell>
          <cell r="GW550">
            <v>0.14999999999999858</v>
          </cell>
          <cell r="GX550">
            <v>0</v>
          </cell>
          <cell r="GY550" t="str">
            <v>14</v>
          </cell>
          <cell r="GZ550">
            <v>0</v>
          </cell>
          <cell r="HA550">
            <v>0</v>
          </cell>
          <cell r="HB550">
            <v>0</v>
          </cell>
          <cell r="HC550">
            <v>0</v>
          </cell>
          <cell r="HD550">
            <v>1</v>
          </cell>
          <cell r="HE550" t="str">
            <v>1</v>
          </cell>
          <cell r="HF550">
            <v>0</v>
          </cell>
          <cell r="HG550" t="str">
            <v>0</v>
          </cell>
          <cell r="HH550">
            <v>1</v>
          </cell>
          <cell r="HI550">
            <v>1</v>
          </cell>
          <cell r="HJ550">
            <v>0</v>
          </cell>
          <cell r="HK550">
            <v>0</v>
          </cell>
          <cell r="HL550">
            <v>1</v>
          </cell>
          <cell r="HM550">
            <v>1</v>
          </cell>
          <cell r="HN550">
            <v>0</v>
          </cell>
          <cell r="HO550" t="str">
            <v>0</v>
          </cell>
          <cell r="HP550">
            <v>1</v>
          </cell>
          <cell r="HQ550" t="str">
            <v>1</v>
          </cell>
          <cell r="HR550">
            <v>8</v>
          </cell>
          <cell r="HS550">
            <v>8</v>
          </cell>
          <cell r="HT550">
            <v>14</v>
          </cell>
          <cell r="HU550">
            <v>6</v>
          </cell>
          <cell r="HW550">
            <v>0</v>
          </cell>
          <cell r="HX550">
            <v>0</v>
          </cell>
          <cell r="HY550" t="str">
            <v>0</v>
          </cell>
          <cell r="HZ550" t="str">
            <v>0</v>
          </cell>
          <cell r="IA550">
            <v>35</v>
          </cell>
          <cell r="IB550">
            <v>35</v>
          </cell>
          <cell r="IC550">
            <v>1</v>
          </cell>
          <cell r="ID550">
            <v>1</v>
          </cell>
          <cell r="IE550">
            <v>1</v>
          </cell>
          <cell r="IF550">
            <v>0</v>
          </cell>
          <cell r="IG550">
            <v>139336.32990000001</v>
          </cell>
          <cell r="IH550" t="str">
            <v>29777722,28</v>
          </cell>
          <cell r="II550" t="str">
            <v>1988</v>
          </cell>
          <cell r="IJ550">
            <v>8115587.1320000002</v>
          </cell>
          <cell r="IK550">
            <v>31564385.616799999</v>
          </cell>
          <cell r="IL550">
            <v>5897039.0215999996</v>
          </cell>
          <cell r="IM550">
            <v>7891568.4507999998</v>
          </cell>
          <cell r="IN550" t="str">
            <v>139336,3299</v>
          </cell>
          <cell r="IP550">
            <v>-31425049.286899999</v>
          </cell>
          <cell r="IQ550">
            <v>4.6792139199999996E-3</v>
          </cell>
          <cell r="IS550">
            <v>100</v>
          </cell>
          <cell r="IT550">
            <v>5</v>
          </cell>
          <cell r="IU550" t="str">
            <v>PREVENTATIVE MAINTENANCE</v>
          </cell>
        </row>
        <row r="551">
          <cell r="A551" t="str">
            <v>SONSKYN INTERMEDIATE SCHOOL</v>
          </cell>
          <cell r="B551" t="str">
            <v>GOVERNMENT SCHOOL</v>
          </cell>
          <cell r="C551" t="str">
            <v>NCPRP0434, 0652</v>
          </cell>
          <cell r="D551">
            <v>300022306</v>
          </cell>
          <cell r="E551" t="str">
            <v>BERGENDAL HOSTEL</v>
          </cell>
          <cell r="F551" t="str">
            <v>PIXLEY KA SEME</v>
          </cell>
          <cell r="G551" t="str">
            <v>SIYATHEMBA</v>
          </cell>
          <cell r="H551" t="str">
            <v>MARYDALE</v>
          </cell>
          <cell r="I551" t="str">
            <v>MARYDALE</v>
          </cell>
          <cell r="J551" t="str">
            <v>CHURCH STREET, MARYDALE, 8910</v>
          </cell>
          <cell r="K551" t="str">
            <v>-29.40827</v>
          </cell>
          <cell r="L551" t="str">
            <v>22.11222</v>
          </cell>
          <cell r="M551">
            <v>2</v>
          </cell>
          <cell r="N551" t="str">
            <v>TM GEDEZANA</v>
          </cell>
          <cell r="O551" t="str">
            <v>3</v>
          </cell>
          <cell r="P551" t="str">
            <v>JOHN PLAATJIES</v>
          </cell>
          <cell r="Q551" t="str">
            <v>0548710179</v>
          </cell>
          <cell r="R551" t="str">
            <v>0824325522</v>
          </cell>
          <cell r="S551" t="str">
            <v>SONSKYNIS@GMAIL.COM</v>
          </cell>
          <cell r="T551" t="str">
            <v>NO</v>
          </cell>
          <cell r="U551" t="str">
            <v>URBAN</v>
          </cell>
          <cell r="V551" t="str">
            <v>ERF 797</v>
          </cell>
          <cell r="W551" t="str">
            <v>5,0508</v>
          </cell>
          <cell r="X551">
            <v>4.8</v>
          </cell>
          <cell r="Y551" t="str">
            <v>0,2508</v>
          </cell>
          <cell r="Z551">
            <v>2110</v>
          </cell>
          <cell r="AA551" t="str">
            <v>PERMANENT</v>
          </cell>
          <cell r="AB551" t="str">
            <v/>
          </cell>
          <cell r="AD551" t="str">
            <v>PROVINCIAL</v>
          </cell>
          <cell r="AE551" t="str">
            <v/>
          </cell>
          <cell r="AF551" t="str">
            <v/>
          </cell>
          <cell r="AG551" t="str">
            <v>OPERATIONAL (LEARNERS AT THE SCHOOL)</v>
          </cell>
          <cell r="AH551" t="str">
            <v>PUBLIC</v>
          </cell>
          <cell r="AI551" t="str">
            <v>PUBLIC ORDINARY SCHOOL</v>
          </cell>
          <cell r="AJ551" t="str">
            <v>INTERMEDIATE</v>
          </cell>
          <cell r="AK551">
            <v>608</v>
          </cell>
          <cell r="AL551" t="str">
            <v>MEDIUM INTERMEDIATE</v>
          </cell>
          <cell r="AM551" t="str">
            <v xml:space="preserve">LEVEL 2 INTERMEDIATESCHOOL </v>
          </cell>
          <cell r="AN551" t="str">
            <v>GRADE R</v>
          </cell>
          <cell r="AO551" t="str">
            <v>GRADE 9</v>
          </cell>
          <cell r="AP551" t="str">
            <v>684</v>
          </cell>
          <cell r="AQ551">
            <v>678</v>
          </cell>
          <cell r="AR551">
            <v>681</v>
          </cell>
          <cell r="AS551">
            <v>695</v>
          </cell>
          <cell r="AT551">
            <v>673</v>
          </cell>
          <cell r="AU551">
            <v>657</v>
          </cell>
          <cell r="AV551">
            <v>655</v>
          </cell>
          <cell r="AW551">
            <v>645</v>
          </cell>
          <cell r="AX551">
            <v>585</v>
          </cell>
          <cell r="AY551">
            <v>587</v>
          </cell>
          <cell r="AZ551">
            <v>592</v>
          </cell>
          <cell r="BA551">
            <v>613</v>
          </cell>
          <cell r="BB551">
            <v>633</v>
          </cell>
          <cell r="BC551">
            <v>608</v>
          </cell>
          <cell r="BE551">
            <v>0</v>
          </cell>
          <cell r="BK551" t="str">
            <v>C4</v>
          </cell>
          <cell r="BL551" t="str">
            <v>C1</v>
          </cell>
          <cell r="BM551" t="str">
            <v>C1</v>
          </cell>
          <cell r="CW551" t="str">
            <v>Flush toilet (municipal)</v>
          </cell>
          <cell r="DO551" t="str">
            <v>1781,38</v>
          </cell>
          <cell r="DP551" t="str">
            <v>RAZOR WIRE FENCE</v>
          </cell>
          <cell r="EM551" t="str">
            <v>YES</v>
          </cell>
          <cell r="EN551" t="str">
            <v>50</v>
          </cell>
          <cell r="EO551" t="str">
            <v>50</v>
          </cell>
          <cell r="EP551" t="str">
            <v>0</v>
          </cell>
          <cell r="EQ551" t="str">
            <v/>
          </cell>
          <cell r="FG551" t="str">
            <v>INAPPROPRIATE STRUCTURES</v>
          </cell>
          <cell r="FH551" t="str">
            <v>100% REPLACEMENT - WOOD</v>
          </cell>
          <cell r="FI551" t="str">
            <v>WORST SCHOOLS LIST</v>
          </cell>
          <cell r="FJ551" t="str">
            <v>PRIORITISE</v>
          </cell>
          <cell r="FL551">
            <v>22</v>
          </cell>
          <cell r="FM551" t="str">
            <v>BBB</v>
          </cell>
          <cell r="FN551" t="str">
            <v>REPLACEMENT</v>
          </cell>
          <cell r="FO551" t="str">
            <v>REPLACEMENT SCHOOL</v>
          </cell>
          <cell r="FP551">
            <v>16996304</v>
          </cell>
          <cell r="FR551">
            <v>16996304</v>
          </cell>
          <cell r="FT551">
            <v>16996304</v>
          </cell>
          <cell r="FV551">
            <v>16996304</v>
          </cell>
          <cell r="FW551">
            <v>67985216</v>
          </cell>
          <cell r="GA551" t="str">
            <v>PARTIAL REPLACEMENT PROJECT IN PROCUREMENT (40%)</v>
          </cell>
          <cell r="GB551">
            <v>67828803.150000006</v>
          </cell>
          <cell r="GC551" t="str">
            <v>Yes</v>
          </cell>
          <cell r="GD551">
            <v>6</v>
          </cell>
          <cell r="GE551">
            <v>14</v>
          </cell>
          <cell r="GF551">
            <v>0</v>
          </cell>
          <cell r="GG551" t="str">
            <v>9</v>
          </cell>
          <cell r="GH551" t="str">
            <v>0</v>
          </cell>
          <cell r="GI551" t="str">
            <v>Borehole/Well on site, Municipal Yard Supply</v>
          </cell>
          <cell r="GJ551" t="str">
            <v>Less than 75%</v>
          </cell>
          <cell r="GK551" t="str">
            <v>YES</v>
          </cell>
          <cell r="GL551">
            <v>2</v>
          </cell>
          <cell r="GM551">
            <v>10000</v>
          </cell>
          <cell r="GN551" t="str">
            <v>2 x 5kl</v>
          </cell>
          <cell r="GR551" t="str">
            <v>Reticulated for drinking purposes, Reticulated for vegetable garden, Reticulated for water borne sewerage system</v>
          </cell>
          <cell r="GS551" t="str">
            <v>Less than 25% needed</v>
          </cell>
          <cell r="GT551" t="str">
            <v/>
          </cell>
          <cell r="GU551">
            <v>48</v>
          </cell>
          <cell r="GV551">
            <v>20</v>
          </cell>
          <cell r="GW551">
            <v>28</v>
          </cell>
          <cell r="GX551">
            <v>0</v>
          </cell>
          <cell r="GY551" t="str">
            <v>10</v>
          </cell>
          <cell r="GZ551">
            <v>13</v>
          </cell>
          <cell r="HA551">
            <v>10</v>
          </cell>
          <cell r="HB551">
            <v>0.76923076923076927</v>
          </cell>
          <cell r="HC551">
            <v>0</v>
          </cell>
          <cell r="HD551">
            <v>1</v>
          </cell>
          <cell r="HE551" t="str">
            <v>0</v>
          </cell>
          <cell r="HF551">
            <v>1</v>
          </cell>
          <cell r="HG551" t="str">
            <v>0</v>
          </cell>
          <cell r="HH551">
            <v>1</v>
          </cell>
          <cell r="HI551">
            <v>1</v>
          </cell>
          <cell r="HJ551">
            <v>0</v>
          </cell>
          <cell r="HK551">
            <v>0</v>
          </cell>
          <cell r="HL551">
            <v>1</v>
          </cell>
          <cell r="HM551">
            <v>1</v>
          </cell>
          <cell r="HN551">
            <v>0</v>
          </cell>
          <cell r="HO551" t="str">
            <v>0</v>
          </cell>
          <cell r="HP551">
            <v>1</v>
          </cell>
          <cell r="HQ551" t="str">
            <v>1</v>
          </cell>
          <cell r="HR551">
            <v>5</v>
          </cell>
          <cell r="HS551">
            <v>9</v>
          </cell>
          <cell r="HT551">
            <v>14</v>
          </cell>
          <cell r="HU551">
            <v>8</v>
          </cell>
          <cell r="HW551">
            <v>1</v>
          </cell>
          <cell r="HX551">
            <v>1</v>
          </cell>
          <cell r="HY551" t="str">
            <v>0</v>
          </cell>
          <cell r="HZ551" t="str">
            <v>20</v>
          </cell>
          <cell r="IA551">
            <v>19</v>
          </cell>
          <cell r="IB551">
            <v>0</v>
          </cell>
          <cell r="IC551">
            <v>0</v>
          </cell>
          <cell r="ID551">
            <v>0</v>
          </cell>
          <cell r="IE551">
            <v>1</v>
          </cell>
          <cell r="IF551">
            <v>1</v>
          </cell>
          <cell r="IG551">
            <v>1353130.34</v>
          </cell>
          <cell r="IH551" t="str">
            <v>53802056,69</v>
          </cell>
          <cell r="II551" t="str">
            <v>1961</v>
          </cell>
          <cell r="IJ551">
            <v>5590477.8838999998</v>
          </cell>
          <cell r="IK551">
            <v>42932612.104900002</v>
          </cell>
          <cell r="IL551">
            <v>5256349.7258000001</v>
          </cell>
          <cell r="IM551">
            <v>7034181.6478000004</v>
          </cell>
          <cell r="IN551" t="str">
            <v>1088269,01</v>
          </cell>
          <cell r="IP551">
            <v>-41844343.094999999</v>
          </cell>
          <cell r="IQ551">
            <v>2.6869204838E-2</v>
          </cell>
          <cell r="IS551">
            <v>100</v>
          </cell>
          <cell r="IT551">
            <v>5</v>
          </cell>
          <cell r="IU551" t="str">
            <v>FEASIBILITY STUDY</v>
          </cell>
        </row>
        <row r="552">
          <cell r="A552" t="str">
            <v>SOUL CITY NEW PRIMARY SCHOOL</v>
          </cell>
          <cell r="B552" t="str">
            <v>NEW SCHOOL</v>
          </cell>
          <cell r="C552" t="str">
            <v>NOT ON ASSET REGISTER</v>
          </cell>
          <cell r="D552">
            <v>300000026</v>
          </cell>
          <cell r="E552" t="str">
            <v/>
          </cell>
          <cell r="F552" t="str">
            <v>FRANCES BAARD</v>
          </cell>
          <cell r="G552" t="str">
            <v>SOL PLAATJE</v>
          </cell>
          <cell r="H552" t="str">
            <v>KIMBERLEY</v>
          </cell>
          <cell r="I552" t="str">
            <v>SOUL CITY</v>
          </cell>
          <cell r="J552" t="str">
            <v>TBD</v>
          </cell>
          <cell r="K552" t="str">
            <v>TBD</v>
          </cell>
          <cell r="L552" t="str">
            <v>TBD</v>
          </cell>
          <cell r="N552" t="str">
            <v>TBD</v>
          </cell>
          <cell r="O552" t="str">
            <v>TBD</v>
          </cell>
          <cell r="P552" t="str">
            <v>TBD</v>
          </cell>
          <cell r="Q552" t="str">
            <v>TBD</v>
          </cell>
          <cell r="R552" t="str">
            <v>TBD</v>
          </cell>
          <cell r="S552" t="str">
            <v>TBD</v>
          </cell>
          <cell r="T552" t="str">
            <v>NO</v>
          </cell>
          <cell r="U552" t="str">
            <v>URBAN</v>
          </cell>
          <cell r="V552" t="str">
            <v>NEW</v>
          </cell>
          <cell r="W552" t="str">
            <v>TBD</v>
          </cell>
          <cell r="X552">
            <v>2.8</v>
          </cell>
          <cell r="Y552" t="str">
            <v>TBD</v>
          </cell>
          <cell r="AA552" t="str">
            <v>NEW PERMANENT</v>
          </cell>
          <cell r="AB552" t="str">
            <v/>
          </cell>
          <cell r="AC552" t="str">
            <v/>
          </cell>
          <cell r="AD552" t="str">
            <v/>
          </cell>
          <cell r="AE552" t="str">
            <v/>
          </cell>
          <cell r="AF552" t="str">
            <v/>
          </cell>
          <cell r="AG552" t="str">
            <v>PLANNING PHASE</v>
          </cell>
          <cell r="AH552" t="str">
            <v>PUBLIC</v>
          </cell>
          <cell r="AI552" t="str">
            <v>FULL SERVICE SCHOOL IN PLANNING</v>
          </cell>
          <cell r="AJ552" t="str">
            <v>PRIMARY</v>
          </cell>
          <cell r="AK552">
            <v>0</v>
          </cell>
          <cell r="AL552" t="str">
            <v>LARGE PRIMARY</v>
          </cell>
          <cell r="AM552" t="str">
            <v xml:space="preserve">LEVEL 3 PRIMARYSCHOOL </v>
          </cell>
          <cell r="AN552" t="str">
            <v>GRADE R</v>
          </cell>
          <cell r="AO552" t="str">
            <v>GRADE 7</v>
          </cell>
          <cell r="AP552" t="str">
            <v/>
          </cell>
          <cell r="BC552">
            <v>0</v>
          </cell>
          <cell r="BK552" t="str">
            <v/>
          </cell>
          <cell r="BL552" t="str">
            <v/>
          </cell>
          <cell r="CW552" t="str">
            <v/>
          </cell>
          <cell r="DO552" t="str">
            <v>1000</v>
          </cell>
          <cell r="DP552" t="str">
            <v xml:space="preserve"> </v>
          </cell>
          <cell r="EM552" t="str">
            <v/>
          </cell>
          <cell r="EN552" t="str">
            <v/>
          </cell>
          <cell r="EO552" t="str">
            <v/>
          </cell>
          <cell r="EP552" t="str">
            <v/>
          </cell>
          <cell r="EQ552" t="str">
            <v/>
          </cell>
          <cell r="FG552" t="str">
            <v>FULL SCHOOL - 29</v>
          </cell>
          <cell r="FH552" t="str">
            <v/>
          </cell>
          <cell r="FI552" t="str">
            <v>RECHECK WHEN NEW SCHOOLS ARE UP AND RUNNING</v>
          </cell>
          <cell r="FJ552" t="str">
            <v>PRIORITISE</v>
          </cell>
          <cell r="FL552">
            <v>45</v>
          </cell>
          <cell r="FN552" t="str">
            <v>AREA</v>
          </cell>
          <cell r="FP552">
            <v>0</v>
          </cell>
          <cell r="FQ552"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552">
            <v>0</v>
          </cell>
          <cell r="FT552">
            <v>0</v>
          </cell>
          <cell r="FV552">
            <v>0</v>
          </cell>
          <cell r="FW552">
            <v>0</v>
          </cell>
          <cell r="GA552" t="str">
            <v/>
          </cell>
          <cell r="GC552" t="str">
            <v/>
          </cell>
          <cell r="GG552" t="str">
            <v/>
          </cell>
          <cell r="GH552" t="str">
            <v/>
          </cell>
          <cell r="GT552" t="str">
            <v/>
          </cell>
          <cell r="GY552" t="str">
            <v/>
          </cell>
          <cell r="HE552" t="str">
            <v/>
          </cell>
          <cell r="HG552" t="str">
            <v/>
          </cell>
          <cell r="HO552" t="str">
            <v/>
          </cell>
          <cell r="HQ552" t="str">
            <v/>
          </cell>
          <cell r="HY552" t="str">
            <v/>
          </cell>
          <cell r="HZ552" t="str">
            <v/>
          </cell>
          <cell r="IH552" t="str">
            <v/>
          </cell>
          <cell r="II552" t="str">
            <v>TBD</v>
          </cell>
          <cell r="IK552">
            <v>0</v>
          </cell>
          <cell r="IL552">
            <v>0</v>
          </cell>
          <cell r="IM552">
            <v>0</v>
          </cell>
          <cell r="IN552" t="str">
            <v/>
          </cell>
          <cell r="IP552">
            <v>0</v>
          </cell>
          <cell r="IS552">
            <v>100</v>
          </cell>
          <cell r="IT552">
            <v>5</v>
          </cell>
          <cell r="IU552" t="str">
            <v>PREVENTATIVE MAINTENANCE</v>
          </cell>
        </row>
        <row r="553">
          <cell r="A553" t="str">
            <v>SOVERBY PRIMÊRE SKOOL</v>
          </cell>
          <cell r="B553" t="str">
            <v>PRIVATE PROPERTY</v>
          </cell>
          <cell r="C553" t="str">
            <v>NCPRP1921</v>
          </cell>
          <cell r="D553">
            <v>300042217</v>
          </cell>
          <cell r="E553" t="str">
            <v/>
          </cell>
          <cell r="F553" t="str">
            <v>ZF MGCAWU</v>
          </cell>
          <cell r="G553" t="str">
            <v>KAI ! GARIB</v>
          </cell>
          <cell r="H553" t="str">
            <v>KEIMOES</v>
          </cell>
          <cell r="I553" t="str">
            <v>KEIMOES</v>
          </cell>
          <cell r="J553" t="str">
            <v>SOVERBY EILAND, KEIMOES</v>
          </cell>
          <cell r="K553" t="str">
            <v>-28.69078</v>
          </cell>
          <cell r="L553" t="str">
            <v>21.01424</v>
          </cell>
          <cell r="M553">
            <v>2</v>
          </cell>
          <cell r="N553" t="str">
            <v>S FERRUS</v>
          </cell>
          <cell r="O553" t="str">
            <v>2</v>
          </cell>
          <cell r="P553" t="str">
            <v>WALLACE WILLEMSE</v>
          </cell>
          <cell r="Q553" t="str">
            <v>0544611618</v>
          </cell>
          <cell r="R553" t="str">
            <v>0849665785</v>
          </cell>
          <cell r="S553" t="str">
            <v>WALLACEWILLEMSE@GMAIL.COM</v>
          </cell>
          <cell r="T553" t="str">
            <v>NO</v>
          </cell>
          <cell r="U553" t="str">
            <v>URBAN</v>
          </cell>
          <cell r="V553" t="str">
            <v>208</v>
          </cell>
          <cell r="W553" t="str">
            <v>0,0991</v>
          </cell>
          <cell r="X553">
            <v>2.8</v>
          </cell>
          <cell r="Y553" t="str">
            <v>-2,7009</v>
          </cell>
          <cell r="Z553">
            <v>350</v>
          </cell>
          <cell r="AA553" t="str">
            <v>TEMPORARY</v>
          </cell>
          <cell r="AB553" t="str">
            <v>LEASED</v>
          </cell>
          <cell r="AC553" t="str">
            <v>PRIVATE</v>
          </cell>
          <cell r="AD553" t="str">
            <v>PRIVATE / COMMERCIAL</v>
          </cell>
          <cell r="AE553" t="str">
            <v/>
          </cell>
          <cell r="AF553" t="str">
            <v>BLOCUSSO TRUST</v>
          </cell>
          <cell r="AG553" t="str">
            <v>OPERATIONAL (LEARNERS AT THE SCHOOL)</v>
          </cell>
          <cell r="AH553" t="str">
            <v>PUBLIC</v>
          </cell>
          <cell r="AI553" t="str">
            <v>PUBLIC ORDINARY SCHOOL</v>
          </cell>
          <cell r="AJ553" t="str">
            <v>PRIMARY</v>
          </cell>
          <cell r="AK553">
            <v>176</v>
          </cell>
          <cell r="AL553" t="str">
            <v>SMALL PRIMARY</v>
          </cell>
          <cell r="AM553" t="str">
            <v xml:space="preserve">LEVEL 1 PRIMARY SCHOOL </v>
          </cell>
          <cell r="AN553" t="str">
            <v>GRADE R</v>
          </cell>
          <cell r="AO553" t="str">
            <v>GRADE 7</v>
          </cell>
          <cell r="AP553" t="str">
            <v>147</v>
          </cell>
          <cell r="AQ553">
            <v>156</v>
          </cell>
          <cell r="AR553">
            <v>153</v>
          </cell>
          <cell r="AS553">
            <v>157</v>
          </cell>
          <cell r="AT553">
            <v>178</v>
          </cell>
          <cell r="AU553">
            <v>166</v>
          </cell>
          <cell r="AV553">
            <v>185</v>
          </cell>
          <cell r="AW553">
            <v>187</v>
          </cell>
          <cell r="AX553">
            <v>190</v>
          </cell>
          <cell r="AY553">
            <v>155</v>
          </cell>
          <cell r="AZ553">
            <v>167</v>
          </cell>
          <cell r="BA553">
            <v>185</v>
          </cell>
          <cell r="BB553">
            <v>176</v>
          </cell>
          <cell r="BC553">
            <v>176</v>
          </cell>
          <cell r="BE553">
            <v>0</v>
          </cell>
          <cell r="BK553" t="str">
            <v>C2</v>
          </cell>
          <cell r="BL553" t="str">
            <v>C3</v>
          </cell>
          <cell r="BM553" t="str">
            <v>C3</v>
          </cell>
          <cell r="CW553" t="str">
            <v>Flush toilet (septic tank)</v>
          </cell>
          <cell r="DO553" t="str">
            <v>619,1</v>
          </cell>
          <cell r="DP553" t="str">
            <v>STEEL PALISADE</v>
          </cell>
          <cell r="EM553" t="str">
            <v>YES</v>
          </cell>
          <cell r="EN553" t="str">
            <v/>
          </cell>
          <cell r="EO553" t="str">
            <v/>
          </cell>
          <cell r="EP553" t="str">
            <v/>
          </cell>
          <cell r="EQ553" t="str">
            <v/>
          </cell>
          <cell r="FH553" t="str">
            <v/>
          </cell>
          <cell r="FI553" t="str">
            <v>BLOCUSSO TRUST / STATE OWNED</v>
          </cell>
          <cell r="FP553">
            <v>0</v>
          </cell>
          <cell r="FR553">
            <v>0</v>
          </cell>
          <cell r="FT553">
            <v>0</v>
          </cell>
          <cell r="FV553">
            <v>0</v>
          </cell>
          <cell r="FW553">
            <v>0</v>
          </cell>
          <cell r="GA553" t="str">
            <v/>
          </cell>
          <cell r="GC553" t="str">
            <v>Yes</v>
          </cell>
          <cell r="GD553">
            <v>0</v>
          </cell>
          <cell r="GE553">
            <v>0</v>
          </cell>
          <cell r="GF553">
            <v>0</v>
          </cell>
          <cell r="GG553" t="str">
            <v>0</v>
          </cell>
          <cell r="GH553" t="str">
            <v>0</v>
          </cell>
          <cell r="GI553" t="str">
            <v>Municipal Yard Supply</v>
          </cell>
          <cell r="GJ553" t="str">
            <v>Less than 75%</v>
          </cell>
          <cell r="GK553" t="str">
            <v>YES</v>
          </cell>
          <cell r="GL553">
            <v>2</v>
          </cell>
          <cell r="GM553">
            <v>5000</v>
          </cell>
          <cell r="GN553" t="str">
            <v>2 x 2.5kl</v>
          </cell>
          <cell r="GR553" t="str">
            <v>Reticulated for drinking purposes, Reticulated for vegetable garden, Reticulated for water borne sewerage system</v>
          </cell>
          <cell r="GS553" t="str">
            <v>Less than 25% needed</v>
          </cell>
          <cell r="GT553" t="str">
            <v/>
          </cell>
          <cell r="GU553">
            <v>8</v>
          </cell>
          <cell r="GV553">
            <v>12</v>
          </cell>
          <cell r="GW553">
            <v>-4</v>
          </cell>
          <cell r="GX553">
            <v>0.41666666666666669</v>
          </cell>
          <cell r="GY553" t="str">
            <v>2</v>
          </cell>
          <cell r="GZ553">
            <v>8</v>
          </cell>
          <cell r="HA553">
            <v>6</v>
          </cell>
          <cell r="HB553">
            <v>0.75</v>
          </cell>
          <cell r="HC553">
            <v>0</v>
          </cell>
          <cell r="HD553">
            <v>1</v>
          </cell>
          <cell r="HE553" t="str">
            <v>0</v>
          </cell>
          <cell r="HF553">
            <v>0</v>
          </cell>
          <cell r="HG553" t="str">
            <v>0</v>
          </cell>
          <cell r="HH553">
            <v>0</v>
          </cell>
          <cell r="HI553">
            <v>0</v>
          </cell>
          <cell r="HJ553">
            <v>0</v>
          </cell>
          <cell r="HK553">
            <v>0</v>
          </cell>
          <cell r="HL553">
            <v>1</v>
          </cell>
          <cell r="HM553">
            <v>1</v>
          </cell>
          <cell r="HN553">
            <v>0</v>
          </cell>
          <cell r="HO553" t="str">
            <v>0</v>
          </cell>
          <cell r="HP553">
            <v>0</v>
          </cell>
          <cell r="HQ553" t="str">
            <v>0</v>
          </cell>
          <cell r="HR553">
            <v>2</v>
          </cell>
          <cell r="HS553">
            <v>2</v>
          </cell>
          <cell r="HT553">
            <v>8</v>
          </cell>
          <cell r="HU553">
            <v>6</v>
          </cell>
          <cell r="HW553">
            <v>0</v>
          </cell>
          <cell r="HX553">
            <v>1</v>
          </cell>
          <cell r="HY553" t="str">
            <v>1</v>
          </cell>
          <cell r="HZ553" t="str">
            <v>0</v>
          </cell>
          <cell r="IA553">
            <v>4</v>
          </cell>
          <cell r="IB553">
            <v>4</v>
          </cell>
          <cell r="IC553">
            <v>0</v>
          </cell>
          <cell r="ID553">
            <v>0</v>
          </cell>
          <cell r="IE553">
            <v>1</v>
          </cell>
          <cell r="IF553">
            <v>1</v>
          </cell>
          <cell r="IG553">
            <v>36748.15</v>
          </cell>
          <cell r="IH553" t="str">
            <v>7915098,55</v>
          </cell>
          <cell r="II553" t="str">
            <v>1907</v>
          </cell>
          <cell r="IJ553">
            <v>1200001</v>
          </cell>
          <cell r="IK553">
            <v>8153871.6655999999</v>
          </cell>
          <cell r="IL553">
            <v>795556.5</v>
          </cell>
          <cell r="IM553">
            <v>1064634.0567000001</v>
          </cell>
          <cell r="IN553" t="str">
            <v>35713,89</v>
          </cell>
          <cell r="IP553">
            <v>-8118157.7756000003</v>
          </cell>
          <cell r="IQ553">
            <v>4.6427917677000002E-3</v>
          </cell>
          <cell r="IS553">
            <v>100</v>
          </cell>
          <cell r="IT553">
            <v>5</v>
          </cell>
          <cell r="IU553" t="str">
            <v>CORRECTIVE MAINTENANCE</v>
          </cell>
        </row>
        <row r="554">
          <cell r="A554" t="str">
            <v>SPOEGRIVIER MET PRIMÊRE SKOOL</v>
          </cell>
          <cell r="B554" t="str">
            <v>PRIVATE PROPERTY</v>
          </cell>
          <cell r="C554" t="str">
            <v>NCPRP1473</v>
          </cell>
          <cell r="D554">
            <v>300032208</v>
          </cell>
          <cell r="E554" t="str">
            <v/>
          </cell>
          <cell r="F554" t="str">
            <v>NAMAKWA</v>
          </cell>
          <cell r="G554" t="str">
            <v>KAMIESBERG</v>
          </cell>
          <cell r="H554" t="str">
            <v>GARIES</v>
          </cell>
          <cell r="I554" t="str">
            <v>GARIES</v>
          </cell>
          <cell r="J554" t="str">
            <v>SCHOOL STREET, GARIES, 8220</v>
          </cell>
          <cell r="K554" t="str">
            <v>-30.34867</v>
          </cell>
          <cell r="L554" t="str">
            <v>17.76131</v>
          </cell>
          <cell r="M554">
            <v>3</v>
          </cell>
          <cell r="N554" t="str">
            <v>CWY CUPIDO</v>
          </cell>
          <cell r="O554" t="str">
            <v>1</v>
          </cell>
          <cell r="P554" t="str">
            <v>.</v>
          </cell>
          <cell r="Q554" t="str">
            <v>0276823124</v>
          </cell>
          <cell r="R554" t="str">
            <v>0714946444</v>
          </cell>
          <cell r="S554" t="str">
            <v>SPOEGRIVIERMETPS@GMAIL.COM</v>
          </cell>
          <cell r="T554" t="str">
            <v>YES</v>
          </cell>
          <cell r="U554" t="str">
            <v>URBAN</v>
          </cell>
          <cell r="V554" t="str">
            <v>257</v>
          </cell>
          <cell r="W554" t="str">
            <v>0,1424</v>
          </cell>
          <cell r="X554">
            <v>2.8</v>
          </cell>
          <cell r="Y554" t="str">
            <v>-2,6576</v>
          </cell>
          <cell r="Z554">
            <v>453</v>
          </cell>
          <cell r="AA554" t="str">
            <v>TEMPORARY</v>
          </cell>
          <cell r="AB554" t="str">
            <v>LEASED</v>
          </cell>
          <cell r="AC554" t="str">
            <v>CHURCH SECTION 14</v>
          </cell>
          <cell r="AD554" t="str">
            <v>PRIVATE / COMMERCIAL</v>
          </cell>
          <cell r="AE554" t="str">
            <v/>
          </cell>
          <cell r="AF554" t="str">
            <v>METHODIST CSANO DETAILS</v>
          </cell>
          <cell r="AG554" t="str">
            <v>OPERATIONAL (LEARNERS AT THE SCHOOL)</v>
          </cell>
          <cell r="AH554" t="str">
            <v>PUBLIC</v>
          </cell>
          <cell r="AI554" t="str">
            <v>PUBLIC ORDINARY SCHOOL</v>
          </cell>
          <cell r="AJ554" t="str">
            <v>PRIMARY</v>
          </cell>
          <cell r="AK554">
            <v>68</v>
          </cell>
          <cell r="AL554" t="str">
            <v>MICRO PRIMARY</v>
          </cell>
          <cell r="AM554" t="str">
            <v xml:space="preserve">LEVEL 0 PRIMARY SCHOOL </v>
          </cell>
          <cell r="AN554" t="str">
            <v>GRADE 1</v>
          </cell>
          <cell r="AO554" t="str">
            <v>GRADE 6</v>
          </cell>
          <cell r="AP554" t="str">
            <v>90</v>
          </cell>
          <cell r="AQ554">
            <v>94</v>
          </cell>
          <cell r="AR554">
            <v>97</v>
          </cell>
          <cell r="AS554">
            <v>95</v>
          </cell>
          <cell r="AT554">
            <v>91</v>
          </cell>
          <cell r="AU554">
            <v>89</v>
          </cell>
          <cell r="AV554">
            <v>86</v>
          </cell>
          <cell r="AW554">
            <v>87</v>
          </cell>
          <cell r="AX554">
            <v>73</v>
          </cell>
          <cell r="AY554">
            <v>85</v>
          </cell>
          <cell r="AZ554">
            <v>72</v>
          </cell>
          <cell r="BA554">
            <v>75</v>
          </cell>
          <cell r="BB554">
            <v>64</v>
          </cell>
          <cell r="BC554">
            <v>68</v>
          </cell>
          <cell r="BE554">
            <v>0</v>
          </cell>
          <cell r="BK554" t="str">
            <v>C4</v>
          </cell>
          <cell r="BL554" t="str">
            <v>C3</v>
          </cell>
          <cell r="BM554" t="str">
            <v>C3</v>
          </cell>
          <cell r="CW554" t="str">
            <v>Flush toilet (septic tank)</v>
          </cell>
          <cell r="DO554" t="str">
            <v>247,32</v>
          </cell>
          <cell r="DP554" t="str">
            <v>RAZOR WIRE FENCE</v>
          </cell>
          <cell r="EM554" t="str">
            <v>YES</v>
          </cell>
          <cell r="EN554" t="str">
            <v/>
          </cell>
          <cell r="EO554" t="str">
            <v/>
          </cell>
          <cell r="EP554" t="str">
            <v/>
          </cell>
          <cell r="EQ554" t="str">
            <v/>
          </cell>
          <cell r="FG554" t="str">
            <v>INAPPROPRIATE STRUCTURES</v>
          </cell>
          <cell r="FH554" t="str">
            <v>ASBESTOS ROOFS TO BE REPLACED</v>
          </cell>
          <cell r="FI554" t="str">
            <v>CHURCH SCHOOL: METHODIST CHURCH / NEGOTIATIONS???</v>
          </cell>
          <cell r="FO554" t="str">
            <v>REPLACE ASBESTOS ROOFS</v>
          </cell>
          <cell r="FP554">
            <v>0</v>
          </cell>
          <cell r="FR554">
            <v>0</v>
          </cell>
          <cell r="FT554">
            <v>0</v>
          </cell>
          <cell r="FV554">
            <v>0</v>
          </cell>
          <cell r="FW554">
            <v>0</v>
          </cell>
          <cell r="GB554">
            <v>1000000</v>
          </cell>
          <cell r="GC554" t="str">
            <v>Yes</v>
          </cell>
          <cell r="GD554">
            <v>0</v>
          </cell>
          <cell r="GE554">
            <v>0</v>
          </cell>
          <cell r="GF554">
            <v>0</v>
          </cell>
          <cell r="GG554" t="str">
            <v>0</v>
          </cell>
          <cell r="GH554" t="str">
            <v>0</v>
          </cell>
          <cell r="GI554" t="str">
            <v>Borehole/Well on site, Municipal/Communal</v>
          </cell>
          <cell r="GJ554" t="str">
            <v>Less than 75%</v>
          </cell>
          <cell r="GK554" t="str">
            <v>YES</v>
          </cell>
          <cell r="GL554">
            <v>1</v>
          </cell>
          <cell r="GM554">
            <v>5000</v>
          </cell>
          <cell r="GN554" t="str">
            <v>1 x 5kl</v>
          </cell>
          <cell r="GR554" t="str">
            <v>Reticulated for drinking purposes, Reticulated for vegetable garden</v>
          </cell>
          <cell r="GS554" t="str">
            <v>Less than 25% needed</v>
          </cell>
          <cell r="GT554" t="str">
            <v/>
          </cell>
          <cell r="GU554">
            <v>7</v>
          </cell>
          <cell r="GV554">
            <v>6</v>
          </cell>
          <cell r="GW554">
            <v>1</v>
          </cell>
          <cell r="GX554">
            <v>0.33333333333333331</v>
          </cell>
          <cell r="GY554" t="str">
            <v>4</v>
          </cell>
          <cell r="GZ554">
            <v>5</v>
          </cell>
          <cell r="HA554">
            <v>3</v>
          </cell>
          <cell r="HB554">
            <v>0.6</v>
          </cell>
          <cell r="HC554">
            <v>0</v>
          </cell>
          <cell r="HD554">
            <v>1</v>
          </cell>
          <cell r="HE554" t="str">
            <v>0</v>
          </cell>
          <cell r="HF554">
            <v>0</v>
          </cell>
          <cell r="HG554" t="str">
            <v>0</v>
          </cell>
          <cell r="HH554">
            <v>0</v>
          </cell>
          <cell r="HI554">
            <v>0</v>
          </cell>
          <cell r="HJ554">
            <v>0</v>
          </cell>
          <cell r="HK554">
            <v>0</v>
          </cell>
          <cell r="HL554">
            <v>0</v>
          </cell>
          <cell r="HM554">
            <v>0</v>
          </cell>
          <cell r="HN554">
            <v>0</v>
          </cell>
          <cell r="HO554" t="str">
            <v>0</v>
          </cell>
          <cell r="HP554">
            <v>0</v>
          </cell>
          <cell r="HQ554" t="str">
            <v>0</v>
          </cell>
          <cell r="HR554">
            <v>1</v>
          </cell>
          <cell r="HS554">
            <v>1</v>
          </cell>
          <cell r="HT554">
            <v>5</v>
          </cell>
          <cell r="HU554">
            <v>4</v>
          </cell>
          <cell r="HW554">
            <v>0</v>
          </cell>
          <cell r="HX554">
            <v>1</v>
          </cell>
          <cell r="HY554" t="str">
            <v>1</v>
          </cell>
          <cell r="HZ554" t="str">
            <v>0</v>
          </cell>
          <cell r="IA554">
            <v>3</v>
          </cell>
          <cell r="IB554">
            <v>3</v>
          </cell>
          <cell r="IC554">
            <v>3</v>
          </cell>
          <cell r="ID554">
            <v>3</v>
          </cell>
          <cell r="IE554">
            <v>1</v>
          </cell>
          <cell r="IF554">
            <v>0</v>
          </cell>
          <cell r="IG554">
            <v>124163.1</v>
          </cell>
          <cell r="IH554" t="str">
            <v>6875734,26</v>
          </cell>
          <cell r="II554" t="str">
            <v>1974</v>
          </cell>
          <cell r="IJ554">
            <v>1963201</v>
          </cell>
          <cell r="IK554">
            <v>7288278.3156000003</v>
          </cell>
          <cell r="IL554">
            <v>689802.42</v>
          </cell>
          <cell r="IM554">
            <v>923111.24190000002</v>
          </cell>
          <cell r="IN554" t="str">
            <v>124163,1</v>
          </cell>
          <cell r="IP554">
            <v>-7164115.2155999998</v>
          </cell>
          <cell r="IQ554">
            <v>1.8058158024000001E-2</v>
          </cell>
          <cell r="IS554">
            <v>100</v>
          </cell>
          <cell r="IT554">
            <v>5</v>
          </cell>
          <cell r="IU554" t="str">
            <v>FEASIBILITY STUDY</v>
          </cell>
        </row>
        <row r="555">
          <cell r="A555" t="str">
            <v>SPRINGBOK CHRISTIAN ACADEMY</v>
          </cell>
          <cell r="B555" t="str">
            <v>PRIVATE SCHOOL</v>
          </cell>
          <cell r="C555" t="str">
            <v>NOT ON ASSET REGISTER</v>
          </cell>
          <cell r="D555">
            <v>300033314</v>
          </cell>
          <cell r="E555" t="str">
            <v/>
          </cell>
          <cell r="F555" t="str">
            <v>NAMAKWA</v>
          </cell>
          <cell r="G555" t="str">
            <v>NAMA KHOI</v>
          </cell>
          <cell r="H555" t="str">
            <v>SPRINGBOK</v>
          </cell>
          <cell r="I555" t="str">
            <v>SPRINGBOK</v>
          </cell>
          <cell r="J555" t="str">
            <v>TO BE UPDATED</v>
          </cell>
          <cell r="K555" t="str">
            <v>-29,664598</v>
          </cell>
          <cell r="L555" t="str">
            <v>17,888432</v>
          </cell>
          <cell r="N555" t="str">
            <v>PRIVATE</v>
          </cell>
          <cell r="O555" t="str">
            <v>PRIVATE</v>
          </cell>
          <cell r="S555" t="str">
            <v>SCAADMIN@TELKOMSA.NET</v>
          </cell>
          <cell r="T555" t="str">
            <v>PRIVATE</v>
          </cell>
          <cell r="U555" t="str">
            <v>URBAN</v>
          </cell>
          <cell r="V555" t="str">
            <v>RE/529</v>
          </cell>
          <cell r="W555" t="str">
            <v>PRIVATE</v>
          </cell>
          <cell r="X555">
            <v>4.8</v>
          </cell>
          <cell r="Y555" t="str">
            <v>N/A</v>
          </cell>
          <cell r="AA555" t="str">
            <v>PRIVATE SCHOOL</v>
          </cell>
          <cell r="AB555" t="str">
            <v>PRIVATE</v>
          </cell>
          <cell r="AC555" t="str">
            <v>PRIVATE</v>
          </cell>
          <cell r="AD555" t="str">
            <v>PRIVATE</v>
          </cell>
          <cell r="AE555" t="str">
            <v>PRIVATE</v>
          </cell>
          <cell r="AF555" t="str">
            <v/>
          </cell>
          <cell r="AG555" t="str">
            <v>OPERATIONAL (LEARNERS AT THE SCHOOL)</v>
          </cell>
          <cell r="AH555" t="str">
            <v>PRIVATE</v>
          </cell>
          <cell r="AI555" t="str">
            <v xml:space="preserve">INDEPENDENT </v>
          </cell>
          <cell r="AJ555" t="str">
            <v xml:space="preserve">INDEPENDENT </v>
          </cell>
          <cell r="AK555">
            <v>82</v>
          </cell>
          <cell r="AL555" t="str">
            <v xml:space="preserve">MICRO INDEPENDENT </v>
          </cell>
          <cell r="AM555" t="str">
            <v>INDEPENDENT SCHOOL</v>
          </cell>
          <cell r="AN555" t="str">
            <v>GRADE RR</v>
          </cell>
          <cell r="AO555" t="str">
            <v>GRADE 12</v>
          </cell>
          <cell r="AP555" t="str">
            <v/>
          </cell>
          <cell r="AT555">
            <v>70</v>
          </cell>
          <cell r="AU555">
            <v>70</v>
          </cell>
          <cell r="AV555">
            <v>59</v>
          </cell>
          <cell r="AW555">
            <v>41</v>
          </cell>
          <cell r="BC555">
            <v>82</v>
          </cell>
          <cell r="BE555">
            <v>22</v>
          </cell>
          <cell r="BK555" t="str">
            <v>C3</v>
          </cell>
          <cell r="BL555" t="str">
            <v>C3</v>
          </cell>
          <cell r="BM555" t="str">
            <v>C3</v>
          </cell>
          <cell r="CW555" t="str">
            <v/>
          </cell>
          <cell r="DO555" t="str">
            <v/>
          </cell>
          <cell r="DP555" t="str">
            <v xml:space="preserve"> </v>
          </cell>
          <cell r="EM555" t="str">
            <v/>
          </cell>
          <cell r="EN555" t="str">
            <v/>
          </cell>
          <cell r="EO555" t="str">
            <v/>
          </cell>
          <cell r="EP555" t="str">
            <v/>
          </cell>
          <cell r="EQ555" t="str">
            <v/>
          </cell>
          <cell r="FH555" t="str">
            <v/>
          </cell>
          <cell r="FI555" t="str">
            <v/>
          </cell>
          <cell r="FP555">
            <v>0</v>
          </cell>
          <cell r="FR555">
            <v>0</v>
          </cell>
          <cell r="FT555">
            <v>0</v>
          </cell>
          <cell r="FV555">
            <v>0</v>
          </cell>
          <cell r="FW555">
            <v>0</v>
          </cell>
          <cell r="GA555" t="str">
            <v/>
          </cell>
          <cell r="GC555" t="str">
            <v/>
          </cell>
          <cell r="GG555" t="str">
            <v/>
          </cell>
          <cell r="GH555" t="str">
            <v/>
          </cell>
          <cell r="GT555" t="str">
            <v/>
          </cell>
          <cell r="GY555" t="str">
            <v/>
          </cell>
          <cell r="HE555" t="str">
            <v/>
          </cell>
          <cell r="HG555" t="str">
            <v/>
          </cell>
          <cell r="HO555" t="str">
            <v/>
          </cell>
          <cell r="HQ555" t="str">
            <v/>
          </cell>
          <cell r="HY555" t="str">
            <v/>
          </cell>
          <cell r="HZ555" t="str">
            <v/>
          </cell>
          <cell r="IH555" t="str">
            <v/>
          </cell>
          <cell r="II555" t="str">
            <v>TBD</v>
          </cell>
          <cell r="IJ555">
            <v>0</v>
          </cell>
          <cell r="IK555">
            <v>0</v>
          </cell>
          <cell r="IL555">
            <v>0</v>
          </cell>
          <cell r="IM555">
            <v>0</v>
          </cell>
          <cell r="IN555" t="str">
            <v/>
          </cell>
          <cell r="IP555">
            <v>0</v>
          </cell>
          <cell r="IS555">
            <v>100</v>
          </cell>
          <cell r="IT555">
            <v>5</v>
          </cell>
          <cell r="IU555" t="str">
            <v>PREVENTATIVE MAINTENANCE</v>
          </cell>
        </row>
        <row r="556">
          <cell r="A556" t="str">
            <v>SPRINGBOK PRIMÊRE SKOOL</v>
          </cell>
          <cell r="B556" t="str">
            <v>GOVERNMENT SCHOOL</v>
          </cell>
          <cell r="C556" t="str">
            <v>NCPRP0912, 1474</v>
          </cell>
          <cell r="D556">
            <v>300032209</v>
          </cell>
          <cell r="E556" t="str">
            <v>SPRINGBOK HOSTEL</v>
          </cell>
          <cell r="F556" t="str">
            <v>NAMAKWA</v>
          </cell>
          <cell r="G556" t="str">
            <v>NAMA KHOI</v>
          </cell>
          <cell r="H556" t="str">
            <v>SPRINGBOK</v>
          </cell>
          <cell r="I556" t="str">
            <v>SPRINGBOK</v>
          </cell>
          <cell r="J556" t="str">
            <v>SPRINGBOK, LUCKHOFSTRAAT, SPRINGBOK, 8240</v>
          </cell>
          <cell r="K556" t="str">
            <v>-29.6626</v>
          </cell>
          <cell r="L556" t="str">
            <v>17,88492</v>
          </cell>
          <cell r="M556">
            <v>1</v>
          </cell>
          <cell r="N556" t="str">
            <v>CL DAVIDS</v>
          </cell>
          <cell r="O556" t="str">
            <v>5</v>
          </cell>
          <cell r="S556" t="str">
            <v>PSS01@TELKOMSA.NET</v>
          </cell>
          <cell r="T556" t="str">
            <v>YES</v>
          </cell>
          <cell r="U556" t="str">
            <v>URBAN</v>
          </cell>
          <cell r="V556" t="str">
            <v>262</v>
          </cell>
          <cell r="W556" t="str">
            <v>2,623</v>
          </cell>
          <cell r="X556">
            <v>2.8</v>
          </cell>
          <cell r="Y556" t="str">
            <v>-0,177</v>
          </cell>
          <cell r="AA556" t="str">
            <v>PERMANENT</v>
          </cell>
          <cell r="AB556" t="str">
            <v/>
          </cell>
          <cell r="AC556" t="str">
            <v/>
          </cell>
          <cell r="AD556" t="str">
            <v>PROVINCIAL</v>
          </cell>
          <cell r="AE556" t="str">
            <v/>
          </cell>
          <cell r="AF556" t="str">
            <v/>
          </cell>
          <cell r="AG556" t="str">
            <v>OPERATIONAL (LEARNERS AT THE SCHOOL)</v>
          </cell>
          <cell r="AH556" t="str">
            <v>PUBLIC</v>
          </cell>
          <cell r="AI556" t="str">
            <v>PUBLIC ORDINARY SCHOOL</v>
          </cell>
          <cell r="AJ556" t="str">
            <v>PRIMARY</v>
          </cell>
          <cell r="AK556">
            <v>552</v>
          </cell>
          <cell r="AL556" t="str">
            <v>MEDIUM PRIMARY</v>
          </cell>
          <cell r="AM556" t="str">
            <v xml:space="preserve">LEVEL 2 PRIMARY SCHOOL </v>
          </cell>
          <cell r="AN556" t="str">
            <v>GRADE RR</v>
          </cell>
          <cell r="AO556" t="str">
            <v>GRADE 7</v>
          </cell>
          <cell r="AP556" t="str">
            <v>462</v>
          </cell>
          <cell r="AQ556">
            <v>463</v>
          </cell>
          <cell r="AR556">
            <v>464</v>
          </cell>
          <cell r="AS556">
            <v>487</v>
          </cell>
          <cell r="AT556">
            <v>465</v>
          </cell>
          <cell r="AU556">
            <v>474</v>
          </cell>
          <cell r="AV556">
            <v>497</v>
          </cell>
          <cell r="AW556">
            <v>513</v>
          </cell>
          <cell r="AX556">
            <v>575</v>
          </cell>
          <cell r="AY556">
            <v>519</v>
          </cell>
          <cell r="AZ556">
            <v>514</v>
          </cell>
          <cell r="BA556">
            <v>522</v>
          </cell>
          <cell r="BB556">
            <v>543</v>
          </cell>
          <cell r="BC556">
            <v>552</v>
          </cell>
          <cell r="BE556">
            <v>20</v>
          </cell>
          <cell r="BK556" t="str">
            <v>C3</v>
          </cell>
          <cell r="BL556" t="str">
            <v>C4</v>
          </cell>
          <cell r="BM556" t="str">
            <v>C4</v>
          </cell>
          <cell r="CW556" t="str">
            <v>Flush toilet (municipal)</v>
          </cell>
          <cell r="DO556" t="str">
            <v>758,06</v>
          </cell>
          <cell r="DP556" t="str">
            <v xml:space="preserve"> </v>
          </cell>
          <cell r="EH556">
            <v>9</v>
          </cell>
          <cell r="EM556" t="str">
            <v>YES</v>
          </cell>
          <cell r="EN556" t="str">
            <v>210</v>
          </cell>
          <cell r="EO556" t="str">
            <v>98</v>
          </cell>
          <cell r="EP556" t="str">
            <v>112</v>
          </cell>
          <cell r="EQ556" t="str">
            <v/>
          </cell>
          <cell r="FH556" t="str">
            <v/>
          </cell>
          <cell r="FI556" t="str">
            <v>SCHOOL HAVE GRADE RR - MAYBE 2 DOUBLE ECD??</v>
          </cell>
          <cell r="FP556">
            <v>3442712</v>
          </cell>
          <cell r="FR556">
            <v>3442712</v>
          </cell>
          <cell r="FT556">
            <v>3442712</v>
          </cell>
          <cell r="FV556">
            <v>3442712</v>
          </cell>
          <cell r="FW556">
            <v>13770848</v>
          </cell>
          <cell r="GA556" t="str">
            <v/>
          </cell>
          <cell r="GC556" t="str">
            <v>Yes</v>
          </cell>
          <cell r="GD556">
            <v>0</v>
          </cell>
          <cell r="GE556">
            <v>0</v>
          </cell>
          <cell r="GF556">
            <v>0</v>
          </cell>
          <cell r="GG556" t="str">
            <v>0</v>
          </cell>
          <cell r="GH556" t="str">
            <v>0</v>
          </cell>
          <cell r="GI556" t="str">
            <v>Borehole/Well on site, Municipal/Communal</v>
          </cell>
          <cell r="GJ556" t="str">
            <v>Always available</v>
          </cell>
          <cell r="GK556" t="str">
            <v>YES</v>
          </cell>
          <cell r="GL556">
            <v>1</v>
          </cell>
          <cell r="GM556">
            <v>5000</v>
          </cell>
          <cell r="GN556" t="str">
            <v>1 x 5kl</v>
          </cell>
          <cell r="GR556" t="str">
            <v>Reticulated for drinking purposes, Reticulated for water borne sewerage system</v>
          </cell>
          <cell r="GS556" t="str">
            <v>Less than 25% needed</v>
          </cell>
          <cell r="GT556" t="str">
            <v/>
          </cell>
          <cell r="GU556">
            <v>29</v>
          </cell>
          <cell r="GV556">
            <v>16</v>
          </cell>
          <cell r="GW556">
            <v>13</v>
          </cell>
          <cell r="GX556">
            <v>0</v>
          </cell>
          <cell r="GY556" t="str">
            <v>12</v>
          </cell>
          <cell r="GZ556">
            <v>9</v>
          </cell>
          <cell r="HA556">
            <v>6</v>
          </cell>
          <cell r="HB556">
            <v>0.66666666666666663</v>
          </cell>
          <cell r="HC556">
            <v>1</v>
          </cell>
          <cell r="HD556">
            <v>1</v>
          </cell>
          <cell r="HE556" t="str">
            <v>0</v>
          </cell>
          <cell r="HF556">
            <v>2</v>
          </cell>
          <cell r="HG556" t="str">
            <v>4</v>
          </cell>
          <cell r="HH556">
            <v>1</v>
          </cell>
          <cell r="HI556">
            <v>0</v>
          </cell>
          <cell r="HJ556">
            <v>1</v>
          </cell>
          <cell r="HK556">
            <v>0</v>
          </cell>
          <cell r="HL556">
            <v>1</v>
          </cell>
          <cell r="HM556">
            <v>1</v>
          </cell>
          <cell r="HN556">
            <v>0</v>
          </cell>
          <cell r="HO556" t="str">
            <v>0</v>
          </cell>
          <cell r="HP556">
            <v>0</v>
          </cell>
          <cell r="HQ556" t="str">
            <v>0</v>
          </cell>
          <cell r="HR556">
            <v>5</v>
          </cell>
          <cell r="HS556">
            <v>7</v>
          </cell>
          <cell r="HT556">
            <v>10</v>
          </cell>
          <cell r="HU556">
            <v>5</v>
          </cell>
          <cell r="HW556">
            <v>0</v>
          </cell>
          <cell r="HX556">
            <v>0</v>
          </cell>
          <cell r="HY556" t="str">
            <v>0</v>
          </cell>
          <cell r="HZ556" t="str">
            <v>8</v>
          </cell>
          <cell r="IA556">
            <v>20</v>
          </cell>
          <cell r="IB556">
            <v>12</v>
          </cell>
          <cell r="IC556">
            <v>4</v>
          </cell>
          <cell r="ID556">
            <v>4</v>
          </cell>
          <cell r="IE556">
            <v>1</v>
          </cell>
          <cell r="IF556">
            <v>0</v>
          </cell>
          <cell r="IG556">
            <v>855447.96</v>
          </cell>
          <cell r="IH556" t="str">
            <v>78803591,85</v>
          </cell>
          <cell r="II556" t="str">
            <v>1863</v>
          </cell>
          <cell r="IJ556">
            <v>3020812.52</v>
          </cell>
          <cell r="IK556">
            <v>58252299.756200001</v>
          </cell>
          <cell r="IL556">
            <v>3899318.5016000001</v>
          </cell>
          <cell r="IM556">
            <v>5218167.7539999997</v>
          </cell>
          <cell r="IN556" t="str">
            <v>855447,96</v>
          </cell>
          <cell r="IP556">
            <v>-57396851.7962</v>
          </cell>
          <cell r="IQ556">
            <v>5.1715835874999998E-2</v>
          </cell>
          <cell r="IS556">
            <v>100</v>
          </cell>
          <cell r="IT556">
            <v>5</v>
          </cell>
          <cell r="IU556" t="str">
            <v>CORRECTIVE MAINTENANCE</v>
          </cell>
        </row>
        <row r="557">
          <cell r="A557" t="str">
            <v>SS MADIKANE PRIMARY SCHOOL</v>
          </cell>
          <cell r="B557" t="str">
            <v>GOVERNMENT SCHOOL</v>
          </cell>
          <cell r="C557" t="str">
            <v>NCPRP1154</v>
          </cell>
          <cell r="D557">
            <v>300023215</v>
          </cell>
          <cell r="E557" t="str">
            <v/>
          </cell>
          <cell r="F557" t="str">
            <v>PIXLEY KA SEME</v>
          </cell>
          <cell r="G557" t="str">
            <v>UMSOBOMVU</v>
          </cell>
          <cell r="H557" t="str">
            <v>COLESBERG</v>
          </cell>
          <cell r="I557" t="str">
            <v>KUYASA</v>
          </cell>
          <cell r="J557" t="str">
            <v>MAIN ROAD, COLESBERG, 9795</v>
          </cell>
          <cell r="K557" t="str">
            <v>-30.71892</v>
          </cell>
          <cell r="L557" t="str">
            <v>25.11433</v>
          </cell>
          <cell r="M557">
            <v>3</v>
          </cell>
          <cell r="N557" t="str">
            <v>EM KRULL</v>
          </cell>
          <cell r="O557" t="str">
            <v>3</v>
          </cell>
          <cell r="P557" t="str">
            <v>LULAMA MONICA MASETI</v>
          </cell>
          <cell r="Q557" t="str">
            <v>0517530950</v>
          </cell>
          <cell r="R557" t="str">
            <v>0824985873</v>
          </cell>
          <cell r="S557" t="str">
            <v>SSMADIKANEPS@TELKOMSA.NET</v>
          </cell>
          <cell r="T557" t="str">
            <v>NO</v>
          </cell>
          <cell r="U557" t="str">
            <v>URBAN</v>
          </cell>
          <cell r="V557" t="str">
            <v>1287</v>
          </cell>
          <cell r="W557" t="str">
            <v>2,938</v>
          </cell>
          <cell r="X557">
            <v>2.8</v>
          </cell>
          <cell r="Y557" t="str">
            <v>0,138</v>
          </cell>
          <cell r="Z557">
            <v>3050</v>
          </cell>
          <cell r="AA557" t="str">
            <v>PERMANENT</v>
          </cell>
          <cell r="AB557" t="str">
            <v/>
          </cell>
          <cell r="AC557" t="str">
            <v/>
          </cell>
          <cell r="AD557" t="str">
            <v>PROVINCIAL</v>
          </cell>
          <cell r="AE557" t="str">
            <v/>
          </cell>
          <cell r="AF557" t="str">
            <v/>
          </cell>
          <cell r="AG557" t="str">
            <v>OPERATIONAL (LEARNERS AT THE SCHOOL)</v>
          </cell>
          <cell r="AH557" t="str">
            <v>PUBLIC</v>
          </cell>
          <cell r="AI557" t="str">
            <v>PUBLIC ORDINARY SCHOOL</v>
          </cell>
          <cell r="AJ557" t="str">
            <v>PRIMARY</v>
          </cell>
          <cell r="AK557">
            <v>780</v>
          </cell>
          <cell r="AL557" t="str">
            <v>LARGE PRIMARY</v>
          </cell>
          <cell r="AM557" t="str">
            <v xml:space="preserve">LEVEL 3 PRIMARY SCHOOL </v>
          </cell>
          <cell r="AN557" t="str">
            <v>GRADE R</v>
          </cell>
          <cell r="AO557" t="str">
            <v>GRADE 3</v>
          </cell>
          <cell r="AP557" t="str">
            <v>699</v>
          </cell>
          <cell r="AQ557">
            <v>679</v>
          </cell>
          <cell r="AR557">
            <v>747</v>
          </cell>
          <cell r="AS557">
            <v>696</v>
          </cell>
          <cell r="AT557">
            <v>759</v>
          </cell>
          <cell r="AU557">
            <v>847</v>
          </cell>
          <cell r="AV557">
            <v>819</v>
          </cell>
          <cell r="AW557">
            <v>780</v>
          </cell>
          <cell r="AX557">
            <v>811</v>
          </cell>
          <cell r="AY557">
            <v>745</v>
          </cell>
          <cell r="AZ557">
            <v>745</v>
          </cell>
          <cell r="BA557">
            <v>793</v>
          </cell>
          <cell r="BB557">
            <v>765</v>
          </cell>
          <cell r="BC557">
            <v>780</v>
          </cell>
          <cell r="BE557">
            <v>0</v>
          </cell>
          <cell r="BK557" t="str">
            <v>C2</v>
          </cell>
          <cell r="BL557" t="str">
            <v>C4</v>
          </cell>
          <cell r="BM557" t="str">
            <v>C4</v>
          </cell>
          <cell r="CW557" t="str">
            <v>Flush toilet (municipal)</v>
          </cell>
          <cell r="DO557" t="str">
            <v>978,39</v>
          </cell>
          <cell r="DP557" t="str">
            <v>RAZOR WIRE FENCE</v>
          </cell>
          <cell r="EM557" t="str">
            <v>YES</v>
          </cell>
          <cell r="EN557" t="str">
            <v/>
          </cell>
          <cell r="EO557" t="str">
            <v/>
          </cell>
          <cell r="EP557" t="str">
            <v/>
          </cell>
          <cell r="EQ557" t="str">
            <v/>
          </cell>
          <cell r="FH557" t="str">
            <v/>
          </cell>
          <cell r="FI557" t="str">
            <v>NEED DOUBLE ECD NO ECD</v>
          </cell>
          <cell r="FP557">
            <v>0</v>
          </cell>
          <cell r="FR557">
            <v>0</v>
          </cell>
          <cell r="FT557">
            <v>0</v>
          </cell>
          <cell r="FV557">
            <v>0</v>
          </cell>
          <cell r="FW557">
            <v>0</v>
          </cell>
          <cell r="GA557" t="str">
            <v/>
          </cell>
          <cell r="GC557" t="str">
            <v>Yes</v>
          </cell>
          <cell r="GD557">
            <v>0</v>
          </cell>
          <cell r="GE557">
            <v>0</v>
          </cell>
          <cell r="GF557">
            <v>0</v>
          </cell>
          <cell r="GG557" t="str">
            <v>0</v>
          </cell>
          <cell r="GH557" t="str">
            <v>0</v>
          </cell>
          <cell r="GI557" t="str">
            <v>Municipal Yard Supply</v>
          </cell>
          <cell r="GJ557" t="str">
            <v>Less than 75%</v>
          </cell>
          <cell r="GK557" t="str">
            <v>YES</v>
          </cell>
          <cell r="GL557">
            <v>2</v>
          </cell>
          <cell r="GM557">
            <v>10000</v>
          </cell>
          <cell r="GN557" t="str">
            <v>2 x 5kl</v>
          </cell>
          <cell r="GR557" t="str">
            <v>Reticulated for drinking purposes, Reticulated for vegetable garden, Reticulated for water borne sewerage system</v>
          </cell>
          <cell r="GS557" t="str">
            <v>Less than 25% needed</v>
          </cell>
          <cell r="GT557" t="str">
            <v/>
          </cell>
          <cell r="GU557">
            <v>30</v>
          </cell>
          <cell r="GV557">
            <v>20</v>
          </cell>
          <cell r="GW557">
            <v>10</v>
          </cell>
          <cell r="GX557">
            <v>0.2</v>
          </cell>
          <cell r="GY557" t="str">
            <v>1</v>
          </cell>
          <cell r="GZ557">
            <v>13</v>
          </cell>
          <cell r="HA557">
            <v>12</v>
          </cell>
          <cell r="HB557">
            <v>0.92307692307692313</v>
          </cell>
          <cell r="HC557">
            <v>0</v>
          </cell>
          <cell r="HD557">
            <v>1</v>
          </cell>
          <cell r="HE557" t="str">
            <v>0</v>
          </cell>
          <cell r="HF557">
            <v>0</v>
          </cell>
          <cell r="HG557" t="str">
            <v>0</v>
          </cell>
          <cell r="HH557">
            <v>1</v>
          </cell>
          <cell r="HI557">
            <v>1</v>
          </cell>
          <cell r="HJ557">
            <v>0</v>
          </cell>
          <cell r="HK557">
            <v>0</v>
          </cell>
          <cell r="HL557">
            <v>1</v>
          </cell>
          <cell r="HM557">
            <v>1</v>
          </cell>
          <cell r="HN557">
            <v>1</v>
          </cell>
          <cell r="HO557" t="str">
            <v>1</v>
          </cell>
          <cell r="HP557">
            <v>1</v>
          </cell>
          <cell r="HQ557" t="str">
            <v>0</v>
          </cell>
          <cell r="HR557">
            <v>7</v>
          </cell>
          <cell r="HS557">
            <v>7</v>
          </cell>
          <cell r="HT557">
            <v>14</v>
          </cell>
          <cell r="HU557">
            <v>7</v>
          </cell>
          <cell r="HW557">
            <v>0</v>
          </cell>
          <cell r="HX557">
            <v>1</v>
          </cell>
          <cell r="HY557" t="str">
            <v>1</v>
          </cell>
          <cell r="HZ557" t="str">
            <v>20</v>
          </cell>
          <cell r="IA557">
            <v>25</v>
          </cell>
          <cell r="IB557">
            <v>5</v>
          </cell>
          <cell r="IC557">
            <v>0</v>
          </cell>
          <cell r="ID557">
            <v>0</v>
          </cell>
          <cell r="IE557">
            <v>1</v>
          </cell>
          <cell r="IF557">
            <v>1</v>
          </cell>
          <cell r="IG557">
            <v>244935.21</v>
          </cell>
          <cell r="IH557" t="str">
            <v>30079464,44</v>
          </cell>
          <cell r="II557" t="str">
            <v>1981</v>
          </cell>
          <cell r="IJ557">
            <v>7987560.2000000002</v>
          </cell>
          <cell r="IK557">
            <v>29131675.642200001</v>
          </cell>
          <cell r="IL557">
            <v>3090235.3626999999</v>
          </cell>
          <cell r="IM557">
            <v>4135432.0030999999</v>
          </cell>
          <cell r="IN557" t="str">
            <v>126948,63</v>
          </cell>
          <cell r="IP557">
            <v>-29004727.012200002</v>
          </cell>
          <cell r="IQ557">
            <v>4.6192173913000003E-3</v>
          </cell>
          <cell r="IS557">
            <v>100</v>
          </cell>
          <cell r="IT557">
            <v>5</v>
          </cell>
          <cell r="IU557" t="str">
            <v>PREVENTATIVE MAINTENANCE</v>
          </cell>
        </row>
        <row r="558">
          <cell r="A558" t="str">
            <v>ST ANNA SEKONDÊRE PRIVAATSKOOL</v>
          </cell>
          <cell r="B558" t="str">
            <v>PRIVATE SCHOOL</v>
          </cell>
          <cell r="C558" t="str">
            <v>NCPRP1952</v>
          </cell>
          <cell r="D558">
            <v>300034401</v>
          </cell>
          <cell r="E558" t="str">
            <v/>
          </cell>
          <cell r="F558" t="str">
            <v>NAMAKWA</v>
          </cell>
          <cell r="G558" t="str">
            <v>NAMA KHOI</v>
          </cell>
          <cell r="H558" t="str">
            <v>SPRINGBOK</v>
          </cell>
          <cell r="I558" t="str">
            <v>SPRINGBOK</v>
          </cell>
          <cell r="J558" t="str">
            <v>RK SENDING, SPRINGBOK</v>
          </cell>
          <cell r="K558" t="str">
            <v>-29,660187</v>
          </cell>
          <cell r="L558" t="str">
            <v>17,893351</v>
          </cell>
          <cell r="N558" t="str">
            <v>PRIVATE</v>
          </cell>
          <cell r="O558" t="str">
            <v>PRIVATE</v>
          </cell>
          <cell r="P558" t="str">
            <v>MARIA ANTONIA SAUL</v>
          </cell>
          <cell r="Q558" t="str">
            <v>0277121515</v>
          </cell>
          <cell r="R558" t="str">
            <v>0839974427</v>
          </cell>
          <cell r="S558" t="str">
            <v>STANNA@TELKOMSA.NET</v>
          </cell>
          <cell r="T558" t="str">
            <v>PRIVATE</v>
          </cell>
          <cell r="U558" t="str">
            <v>URBAN</v>
          </cell>
          <cell r="V558" t="str">
            <v xml:space="preserve"> FARM NO. 132</v>
          </cell>
          <cell r="W558" t="str">
            <v>19,804</v>
          </cell>
          <cell r="X558">
            <v>4.8</v>
          </cell>
          <cell r="Y558" t="str">
            <v>15,004</v>
          </cell>
          <cell r="AA558" t="str">
            <v>PRIVATE SCHOOL</v>
          </cell>
          <cell r="AB558" t="str">
            <v>PRIVATE</v>
          </cell>
          <cell r="AC558" t="str">
            <v>PRIVATE</v>
          </cell>
          <cell r="AD558" t="str">
            <v>PRIVATE</v>
          </cell>
          <cell r="AE558" t="str">
            <v>PRIVATE</v>
          </cell>
          <cell r="AF558" t="str">
            <v/>
          </cell>
          <cell r="AG558" t="str">
            <v>OPERATIONAL (LEARNERS AT THE SCHOOL)</v>
          </cell>
          <cell r="AH558" t="str">
            <v>PRIVATE</v>
          </cell>
          <cell r="AI558" t="str">
            <v xml:space="preserve">INDEPENDENT </v>
          </cell>
          <cell r="AJ558" t="str">
            <v xml:space="preserve">INDEPENDENT </v>
          </cell>
          <cell r="AK558">
            <v>106</v>
          </cell>
          <cell r="AL558" t="str">
            <v xml:space="preserve">MICRO INDEPENDENT </v>
          </cell>
          <cell r="AM558" t="str">
            <v>INDEPENDENT SCHOOL</v>
          </cell>
          <cell r="AN558" t="str">
            <v>GRADE 8</v>
          </cell>
          <cell r="AO558" t="str">
            <v>GRADE 12</v>
          </cell>
          <cell r="AP558" t="str">
            <v>162</v>
          </cell>
          <cell r="AQ558">
            <v>152</v>
          </cell>
          <cell r="AR558">
            <v>174</v>
          </cell>
          <cell r="AS558">
            <v>129</v>
          </cell>
          <cell r="AT558">
            <v>150</v>
          </cell>
          <cell r="AU558">
            <v>153</v>
          </cell>
          <cell r="AV558">
            <v>146</v>
          </cell>
          <cell r="AW558">
            <v>116</v>
          </cell>
          <cell r="BC558">
            <v>106</v>
          </cell>
          <cell r="BK558" t="str">
            <v>C3</v>
          </cell>
          <cell r="BL558" t="str">
            <v>C3</v>
          </cell>
          <cell r="BM558" t="str">
            <v>C3</v>
          </cell>
          <cell r="CW558" t="str">
            <v/>
          </cell>
          <cell r="DO558" t="str">
            <v/>
          </cell>
          <cell r="DP558" t="str">
            <v xml:space="preserve"> </v>
          </cell>
          <cell r="EM558" t="str">
            <v/>
          </cell>
          <cell r="EN558" t="str">
            <v/>
          </cell>
          <cell r="EO558" t="str">
            <v/>
          </cell>
          <cell r="EP558" t="str">
            <v/>
          </cell>
          <cell r="EQ558" t="str">
            <v/>
          </cell>
          <cell r="FH558" t="str">
            <v/>
          </cell>
          <cell r="FI558" t="str">
            <v/>
          </cell>
          <cell r="FP558">
            <v>0</v>
          </cell>
          <cell r="FR558">
            <v>0</v>
          </cell>
          <cell r="FT558">
            <v>0</v>
          </cell>
          <cell r="FV558">
            <v>0</v>
          </cell>
          <cell r="FW558">
            <v>0</v>
          </cell>
          <cell r="GA558" t="str">
            <v/>
          </cell>
          <cell r="GC558" t="str">
            <v/>
          </cell>
          <cell r="GG558" t="str">
            <v/>
          </cell>
          <cell r="GH558" t="str">
            <v/>
          </cell>
          <cell r="GT558" t="str">
            <v/>
          </cell>
          <cell r="GY558" t="str">
            <v/>
          </cell>
          <cell r="HE558" t="str">
            <v/>
          </cell>
          <cell r="HG558" t="str">
            <v/>
          </cell>
          <cell r="HO558" t="str">
            <v/>
          </cell>
          <cell r="HQ558" t="str">
            <v/>
          </cell>
          <cell r="HY558" t="str">
            <v/>
          </cell>
          <cell r="HZ558" t="str">
            <v/>
          </cell>
          <cell r="IH558" t="str">
            <v/>
          </cell>
          <cell r="II558" t="str">
            <v>1986</v>
          </cell>
          <cell r="IJ558">
            <v>13400000</v>
          </cell>
          <cell r="IK558">
            <v>19504000</v>
          </cell>
          <cell r="IL558">
            <v>0</v>
          </cell>
          <cell r="IM558">
            <v>0</v>
          </cell>
          <cell r="IN558" t="str">
            <v/>
          </cell>
          <cell r="IP558">
            <v>-19504000</v>
          </cell>
          <cell r="IS558">
            <v>100</v>
          </cell>
          <cell r="IT558">
            <v>5</v>
          </cell>
          <cell r="IU558" t="str">
            <v>PREVENTATIVE MAINTENANCE</v>
          </cell>
        </row>
        <row r="559">
          <cell r="A559" t="str">
            <v>ST ANNES PRIMÊRE SKOOL</v>
          </cell>
          <cell r="B559" t="str">
            <v>PRIVATE PROPERTY</v>
          </cell>
          <cell r="C559" t="str">
            <v>NCPRP1969</v>
          </cell>
          <cell r="D559">
            <v>300034210</v>
          </cell>
          <cell r="E559" t="str">
            <v/>
          </cell>
          <cell r="F559" t="str">
            <v>NAMAKWA</v>
          </cell>
          <cell r="G559" t="str">
            <v>KHÂI-MA</v>
          </cell>
          <cell r="H559" t="str">
            <v>ONSEEPKANS</v>
          </cell>
          <cell r="I559" t="str">
            <v>ONSEEPKANS</v>
          </cell>
          <cell r="J559" t="str">
            <v>108, MELKBOSRAND, ONSEEPKANS, 8892</v>
          </cell>
          <cell r="K559" t="str">
            <v>-28.7464</v>
          </cell>
          <cell r="L559" t="str">
            <v>19,31899</v>
          </cell>
          <cell r="M559">
            <v>2</v>
          </cell>
          <cell r="N559" t="str">
            <v>MA ENGELBRECHT</v>
          </cell>
          <cell r="O559" t="str">
            <v>2</v>
          </cell>
          <cell r="P559" t="str">
            <v>WENDOLINE ROSVITA VORSTER</v>
          </cell>
          <cell r="Q559" t="str">
            <v>0549510021</v>
          </cell>
          <cell r="R559" t="str">
            <v>0795956933</v>
          </cell>
          <cell r="S559" t="str">
            <v>STANNESPS7@GMAIL.COM</v>
          </cell>
          <cell r="T559" t="str">
            <v>TBD</v>
          </cell>
          <cell r="U559" t="str">
            <v>RURAL</v>
          </cell>
          <cell r="V559" t="str">
            <v>108</v>
          </cell>
          <cell r="W559" t="str">
            <v>0,6551</v>
          </cell>
          <cell r="X559">
            <v>2.8</v>
          </cell>
          <cell r="Y559" t="str">
            <v>-2,1449</v>
          </cell>
          <cell r="AA559" t="str">
            <v>TEMPORARY</v>
          </cell>
          <cell r="AB559" t="str">
            <v>LEASED</v>
          </cell>
          <cell r="AC559" t="str">
            <v>CHURCH SECTION 14</v>
          </cell>
          <cell r="AD559" t="str">
            <v>PRIVATE / COMMERCIAL</v>
          </cell>
          <cell r="AE559" t="str">
            <v/>
          </cell>
          <cell r="AF559" t="str">
            <v>EERW.BISKOP RISI EDWARD 0544612397</v>
          </cell>
          <cell r="AG559" t="str">
            <v>OPERATIONAL (LEARNERS AT THE SCHOOL)</v>
          </cell>
          <cell r="AH559" t="str">
            <v>PUBLIC</v>
          </cell>
          <cell r="AI559" t="str">
            <v>PUBLIC ORDINARY SCHOOL</v>
          </cell>
          <cell r="AJ559" t="str">
            <v>PRIMARY</v>
          </cell>
          <cell r="AK559">
            <v>52</v>
          </cell>
          <cell r="AL559" t="str">
            <v>MICRO PRIMARY</v>
          </cell>
          <cell r="AM559" t="str">
            <v xml:space="preserve">LEVEL 0 PRIMARY SCHOOL </v>
          </cell>
          <cell r="AN559" t="str">
            <v>GRADE R</v>
          </cell>
          <cell r="AO559" t="str">
            <v>GRADE 2</v>
          </cell>
          <cell r="AP559" t="str">
            <v>69</v>
          </cell>
          <cell r="AQ559">
            <v>80</v>
          </cell>
          <cell r="AR559">
            <v>79</v>
          </cell>
          <cell r="AS559">
            <v>73</v>
          </cell>
          <cell r="AT559">
            <v>47</v>
          </cell>
          <cell r="AU559">
            <v>49</v>
          </cell>
          <cell r="AV559">
            <v>73</v>
          </cell>
          <cell r="AW559">
            <v>76</v>
          </cell>
          <cell r="AX559">
            <v>47</v>
          </cell>
          <cell r="AY559">
            <v>57</v>
          </cell>
          <cell r="AZ559">
            <v>64</v>
          </cell>
          <cell r="BA559">
            <v>54</v>
          </cell>
          <cell r="BB559">
            <v>50</v>
          </cell>
          <cell r="BC559">
            <v>52</v>
          </cell>
          <cell r="BE559">
            <v>0</v>
          </cell>
          <cell r="BK559" t="str">
            <v>C3</v>
          </cell>
          <cell r="BL559" t="str">
            <v>C3</v>
          </cell>
          <cell r="BM559" t="str">
            <v>C3</v>
          </cell>
          <cell r="CW559" t="str">
            <v>Flush toilet (septic tank)</v>
          </cell>
          <cell r="DO559" t="str">
            <v>325,47</v>
          </cell>
          <cell r="DP559" t="str">
            <v xml:space="preserve"> </v>
          </cell>
          <cell r="EM559" t="str">
            <v>YES</v>
          </cell>
          <cell r="EN559" t="str">
            <v/>
          </cell>
          <cell r="EO559" t="str">
            <v/>
          </cell>
          <cell r="EP559" t="str">
            <v/>
          </cell>
          <cell r="EQ559" t="str">
            <v/>
          </cell>
          <cell r="FH559" t="str">
            <v/>
          </cell>
          <cell r="FI559" t="str">
            <v>CHURCH SCHOOL: BISHOP EDWARD RISI</v>
          </cell>
          <cell r="FP559">
            <v>0</v>
          </cell>
          <cell r="FR559">
            <v>0</v>
          </cell>
          <cell r="FT559">
            <v>0</v>
          </cell>
          <cell r="FV559">
            <v>0</v>
          </cell>
          <cell r="FW559">
            <v>0</v>
          </cell>
          <cell r="GA559" t="str">
            <v/>
          </cell>
          <cell r="GC559" t="str">
            <v>Yes</v>
          </cell>
          <cell r="GD559">
            <v>0</v>
          </cell>
          <cell r="GE559">
            <v>0</v>
          </cell>
          <cell r="GF559">
            <v>0</v>
          </cell>
          <cell r="GG559" t="str">
            <v>0</v>
          </cell>
          <cell r="GH559" t="str">
            <v>0</v>
          </cell>
          <cell r="GI559" t="str">
            <v>Borehole/Well on site, Municipal/Communal</v>
          </cell>
          <cell r="GJ559" t="str">
            <v>Less than 100%</v>
          </cell>
          <cell r="GK559" t="str">
            <v>YES</v>
          </cell>
          <cell r="GL559">
            <v>2</v>
          </cell>
          <cell r="GM559">
            <v>10000</v>
          </cell>
          <cell r="GN559" t="str">
            <v>2 x 5kl</v>
          </cell>
          <cell r="GR559" t="str">
            <v>Reticulated for water borne sewerage system</v>
          </cell>
          <cell r="GS559" t="str">
            <v>Less than 25% needed</v>
          </cell>
          <cell r="GT559" t="str">
            <v/>
          </cell>
          <cell r="GU559">
            <v>8</v>
          </cell>
          <cell r="GV559">
            <v>4</v>
          </cell>
          <cell r="GW559">
            <v>4</v>
          </cell>
          <cell r="GX559">
            <v>0</v>
          </cell>
          <cell r="GY559" t="str">
            <v>2</v>
          </cell>
          <cell r="GZ559">
            <v>2</v>
          </cell>
          <cell r="HA559">
            <v>1</v>
          </cell>
          <cell r="HB559">
            <v>0.5</v>
          </cell>
          <cell r="HC559">
            <v>0</v>
          </cell>
          <cell r="HD559">
            <v>1</v>
          </cell>
          <cell r="HE559" t="str">
            <v>0</v>
          </cell>
          <cell r="HF559">
            <v>0</v>
          </cell>
          <cell r="HG559" t="str">
            <v>0</v>
          </cell>
          <cell r="HH559">
            <v>0</v>
          </cell>
          <cell r="HI559">
            <v>0</v>
          </cell>
          <cell r="HJ559">
            <v>0</v>
          </cell>
          <cell r="HK559">
            <v>0</v>
          </cell>
          <cell r="HL559">
            <v>0</v>
          </cell>
          <cell r="HM559">
            <v>0</v>
          </cell>
          <cell r="HN559">
            <v>0</v>
          </cell>
          <cell r="HO559" t="str">
            <v>0</v>
          </cell>
          <cell r="HP559">
            <v>0</v>
          </cell>
          <cell r="HQ559" t="str">
            <v>0</v>
          </cell>
          <cell r="HR559">
            <v>0</v>
          </cell>
          <cell r="HS559">
            <v>0</v>
          </cell>
          <cell r="HT559">
            <v>5</v>
          </cell>
          <cell r="HU559">
            <v>5</v>
          </cell>
          <cell r="HW559">
            <v>0</v>
          </cell>
          <cell r="HX559">
            <v>1</v>
          </cell>
          <cell r="HY559" t="str">
            <v>1</v>
          </cell>
          <cell r="HZ559" t="str">
            <v>0</v>
          </cell>
          <cell r="IA559">
            <v>3</v>
          </cell>
          <cell r="IB559">
            <v>3</v>
          </cell>
          <cell r="IC559">
            <v>0</v>
          </cell>
          <cell r="ID559">
            <v>0</v>
          </cell>
          <cell r="IE559">
            <v>1</v>
          </cell>
          <cell r="IF559">
            <v>1</v>
          </cell>
          <cell r="IG559">
            <v>60667.67</v>
          </cell>
          <cell r="IH559" t="str">
            <v>6469087,88</v>
          </cell>
          <cell r="II559" t="str">
            <v>1944</v>
          </cell>
          <cell r="IJ559">
            <v>22814824.979899999</v>
          </cell>
          <cell r="IK559">
            <v>43032137.318800002</v>
          </cell>
          <cell r="IL559">
            <v>969668.53839999996</v>
          </cell>
          <cell r="IM559">
            <v>1297635.2398000001</v>
          </cell>
          <cell r="IN559" t="str">
            <v>60667,67</v>
          </cell>
          <cell r="IP559">
            <v>-42971469.648900002</v>
          </cell>
          <cell r="IQ559">
            <v>3.6903108958000003E-2</v>
          </cell>
          <cell r="IS559">
            <v>100</v>
          </cell>
          <cell r="IT559">
            <v>5</v>
          </cell>
          <cell r="IU559" t="str">
            <v>CORRECTIVE MAINTENANCE</v>
          </cell>
        </row>
        <row r="560">
          <cell r="A560" t="str">
            <v>ST BONIFACE HIGH SCHOOL</v>
          </cell>
          <cell r="B560" t="str">
            <v>PRIVATE SCHOOL</v>
          </cell>
          <cell r="C560" t="str">
            <v>NOT ON ASSET REGISTER</v>
          </cell>
          <cell r="D560">
            <v>300014402</v>
          </cell>
          <cell r="E560" t="str">
            <v/>
          </cell>
          <cell r="F560" t="str">
            <v>FRANCES BAARD</v>
          </cell>
          <cell r="G560" t="str">
            <v>SOL PLAATJE</v>
          </cell>
          <cell r="H560" t="str">
            <v>KIMBERLEY</v>
          </cell>
          <cell r="I560" t="str">
            <v>WESTEND</v>
          </cell>
          <cell r="J560" t="str">
            <v>35 CORLESS ROAD, WESTEND, KIMBERLEY</v>
          </cell>
          <cell r="K560" t="str">
            <v>-28.727339</v>
          </cell>
          <cell r="L560" t="str">
            <v>24,736465</v>
          </cell>
          <cell r="N560" t="str">
            <v>PRIVATE</v>
          </cell>
          <cell r="O560" t="str">
            <v>PRIVATE</v>
          </cell>
          <cell r="P560" t="str">
            <v>NOMVULA ADELAIDE DONDOLO</v>
          </cell>
          <cell r="Q560" t="str">
            <v>0538744916</v>
          </cell>
          <cell r="R560" t="str">
            <v>0833643938</v>
          </cell>
          <cell r="S560" t="str">
            <v>SBONIFA@IAFRICA.COM</v>
          </cell>
          <cell r="T560" t="str">
            <v>PRIVATE</v>
          </cell>
          <cell r="U560" t="str">
            <v>URBAN</v>
          </cell>
          <cell r="V560" t="str">
            <v>RE/29704</v>
          </cell>
          <cell r="W560" t="str">
            <v>PRIVATE</v>
          </cell>
          <cell r="X560">
            <v>4.8</v>
          </cell>
          <cell r="Y560" t="str">
            <v>N/A</v>
          </cell>
          <cell r="AA560" t="str">
            <v>PRIVATE SCHOOL</v>
          </cell>
          <cell r="AB560" t="str">
            <v>PRIVATE</v>
          </cell>
          <cell r="AC560" t="str">
            <v>PRIVATE</v>
          </cell>
          <cell r="AD560" t="str">
            <v>PRIVATE</v>
          </cell>
          <cell r="AE560" t="str">
            <v>PRIVATE</v>
          </cell>
          <cell r="AF560" t="str">
            <v/>
          </cell>
          <cell r="AG560" t="str">
            <v>OPERATIONAL (LEARNERS AT THE SCHOOL)</v>
          </cell>
          <cell r="AH560" t="str">
            <v>PRIVATE</v>
          </cell>
          <cell r="AI560" t="str">
            <v xml:space="preserve">INDEPENDENT </v>
          </cell>
          <cell r="AJ560" t="str">
            <v xml:space="preserve">INDEPENDENT </v>
          </cell>
          <cell r="AK560">
            <v>932</v>
          </cell>
          <cell r="AL560" t="str">
            <v xml:space="preserve">LARGE INDEPENDENT </v>
          </cell>
          <cell r="AM560" t="str">
            <v>INDEPENDENT SCHOOL</v>
          </cell>
          <cell r="AN560" t="str">
            <v>GRADE 8</v>
          </cell>
          <cell r="AO560" t="str">
            <v>GRADE 12</v>
          </cell>
          <cell r="AP560" t="str">
            <v>926</v>
          </cell>
          <cell r="AQ560">
            <v>902</v>
          </cell>
          <cell r="AR560">
            <v>960</v>
          </cell>
          <cell r="AS560">
            <v>950</v>
          </cell>
          <cell r="AT560">
            <v>940</v>
          </cell>
          <cell r="AU560">
            <v>937</v>
          </cell>
          <cell r="AV560">
            <v>926</v>
          </cell>
          <cell r="AW560">
            <v>847</v>
          </cell>
          <cell r="BC560">
            <v>932</v>
          </cell>
          <cell r="BK560" t="str">
            <v>C3</v>
          </cell>
          <cell r="BL560" t="str">
            <v>C3</v>
          </cell>
          <cell r="BM560" t="str">
            <v>C3</v>
          </cell>
          <cell r="CW560" t="str">
            <v/>
          </cell>
          <cell r="DO560" t="str">
            <v/>
          </cell>
          <cell r="DP560" t="str">
            <v xml:space="preserve"> </v>
          </cell>
          <cell r="EM560" t="str">
            <v/>
          </cell>
          <cell r="EN560" t="str">
            <v/>
          </cell>
          <cell r="EO560" t="str">
            <v/>
          </cell>
          <cell r="EP560" t="str">
            <v/>
          </cell>
          <cell r="EQ560" t="str">
            <v/>
          </cell>
          <cell r="FH560" t="str">
            <v/>
          </cell>
          <cell r="FI560" t="str">
            <v/>
          </cell>
          <cell r="FP560">
            <v>0</v>
          </cell>
          <cell r="FR560">
            <v>0</v>
          </cell>
          <cell r="FT560">
            <v>0</v>
          </cell>
          <cell r="FV560">
            <v>0</v>
          </cell>
          <cell r="FW560">
            <v>0</v>
          </cell>
          <cell r="GA560" t="str">
            <v/>
          </cell>
          <cell r="GC560" t="str">
            <v/>
          </cell>
          <cell r="GG560" t="str">
            <v/>
          </cell>
          <cell r="GH560" t="str">
            <v/>
          </cell>
          <cell r="GT560" t="str">
            <v/>
          </cell>
          <cell r="GY560" t="str">
            <v/>
          </cell>
          <cell r="HE560" t="str">
            <v/>
          </cell>
          <cell r="HG560" t="str">
            <v/>
          </cell>
          <cell r="HO560" t="str">
            <v/>
          </cell>
          <cell r="HQ560" t="str">
            <v/>
          </cell>
          <cell r="HY560" t="str">
            <v/>
          </cell>
          <cell r="HZ560" t="str">
            <v/>
          </cell>
          <cell r="IH560" t="str">
            <v/>
          </cell>
          <cell r="II560" t="str">
            <v>TBD</v>
          </cell>
          <cell r="IJ560">
            <v>0</v>
          </cell>
          <cell r="IK560">
            <v>0</v>
          </cell>
          <cell r="IL560">
            <v>0</v>
          </cell>
          <cell r="IM560">
            <v>0</v>
          </cell>
          <cell r="IN560" t="str">
            <v/>
          </cell>
          <cell r="IP560">
            <v>0</v>
          </cell>
          <cell r="IS560">
            <v>100</v>
          </cell>
          <cell r="IT560">
            <v>5</v>
          </cell>
          <cell r="IU560" t="str">
            <v>PREVENTATIVE MAINTENANCE</v>
          </cell>
        </row>
        <row r="561">
          <cell r="A561" t="str">
            <v>ST CYPRIANS GRAMMAR SCHOOL</v>
          </cell>
          <cell r="B561" t="str">
            <v>PRIVATE SCHOOL</v>
          </cell>
          <cell r="C561" t="str">
            <v>NOT ON ASSET REGISTER</v>
          </cell>
          <cell r="D561">
            <v>300017307</v>
          </cell>
          <cell r="E561" t="str">
            <v/>
          </cell>
          <cell r="F561" t="str">
            <v>FRANCES BAARD</v>
          </cell>
          <cell r="G561" t="str">
            <v>SOL PLAATJE</v>
          </cell>
          <cell r="H561" t="str">
            <v>KIMBERLEY</v>
          </cell>
          <cell r="I561" t="str">
            <v>KIMBERLEY</v>
          </cell>
          <cell r="J561" t="str">
            <v>TO BE UPDATED</v>
          </cell>
          <cell r="K561" t="str">
            <v>-28.742379</v>
          </cell>
          <cell r="L561" t="str">
            <v>24,771229</v>
          </cell>
          <cell r="N561" t="str">
            <v>PRIVATE</v>
          </cell>
          <cell r="O561" t="str">
            <v>PRIVATE</v>
          </cell>
          <cell r="S561" t="str">
            <v>STCYPRIANS@MWEB.CO.ZA</v>
          </cell>
          <cell r="T561" t="str">
            <v>PRIVATE</v>
          </cell>
          <cell r="U561" t="str">
            <v>URBAN</v>
          </cell>
          <cell r="V561" t="str">
            <v>RE/1387</v>
          </cell>
          <cell r="W561" t="str">
            <v>PRIVATE</v>
          </cell>
          <cell r="X561">
            <v>4.8</v>
          </cell>
          <cell r="Y561" t="str">
            <v>N/A</v>
          </cell>
          <cell r="AA561" t="str">
            <v>PRIVATE SCHOOL</v>
          </cell>
          <cell r="AB561" t="str">
            <v>PRIVATE</v>
          </cell>
          <cell r="AC561" t="str">
            <v>PRIVATE</v>
          </cell>
          <cell r="AD561" t="str">
            <v>PRIVATE</v>
          </cell>
          <cell r="AE561" t="str">
            <v>PRIVATE</v>
          </cell>
          <cell r="AF561" t="str">
            <v/>
          </cell>
          <cell r="AG561" t="str">
            <v>OPERATIONAL (LEARNERS AT THE SCHOOL)</v>
          </cell>
          <cell r="AH561" t="str">
            <v>PRIVATE</v>
          </cell>
          <cell r="AI561" t="str">
            <v xml:space="preserve">INDEPENDENT </v>
          </cell>
          <cell r="AJ561" t="str">
            <v xml:space="preserve">INDEPENDENT </v>
          </cell>
          <cell r="AK561">
            <v>24</v>
          </cell>
          <cell r="AL561" t="str">
            <v xml:space="preserve">MICRO INDEPENDENT </v>
          </cell>
          <cell r="AM561" t="str">
            <v>INDEPENDENT SCHOOL</v>
          </cell>
          <cell r="AN561" t="str">
            <v>GRADE R</v>
          </cell>
          <cell r="AO561" t="str">
            <v>GRADE 8</v>
          </cell>
          <cell r="AP561" t="str">
            <v/>
          </cell>
          <cell r="AT561">
            <v>101</v>
          </cell>
          <cell r="AU561">
            <v>122</v>
          </cell>
          <cell r="AV561">
            <v>140</v>
          </cell>
          <cell r="AW561">
            <v>136</v>
          </cell>
          <cell r="BC561">
            <v>24</v>
          </cell>
          <cell r="BK561" t="str">
            <v>C3</v>
          </cell>
          <cell r="BL561" t="str">
            <v>C3</v>
          </cell>
          <cell r="BM561" t="str">
            <v>C3</v>
          </cell>
          <cell r="CW561" t="str">
            <v/>
          </cell>
          <cell r="DO561" t="str">
            <v/>
          </cell>
          <cell r="DP561" t="str">
            <v xml:space="preserve"> </v>
          </cell>
          <cell r="EM561" t="str">
            <v/>
          </cell>
          <cell r="EN561" t="str">
            <v/>
          </cell>
          <cell r="EO561" t="str">
            <v/>
          </cell>
          <cell r="EP561" t="str">
            <v/>
          </cell>
          <cell r="EQ561" t="str">
            <v/>
          </cell>
          <cell r="FH561" t="str">
            <v/>
          </cell>
          <cell r="FI561" t="str">
            <v/>
          </cell>
          <cell r="FP561">
            <v>0</v>
          </cell>
          <cell r="FR561">
            <v>0</v>
          </cell>
          <cell r="FT561">
            <v>0</v>
          </cell>
          <cell r="FV561">
            <v>0</v>
          </cell>
          <cell r="FW561">
            <v>0</v>
          </cell>
          <cell r="GA561" t="str">
            <v/>
          </cell>
          <cell r="GC561" t="str">
            <v/>
          </cell>
          <cell r="GG561" t="str">
            <v/>
          </cell>
          <cell r="GH561" t="str">
            <v/>
          </cell>
          <cell r="GT561" t="str">
            <v/>
          </cell>
          <cell r="GY561" t="str">
            <v/>
          </cell>
          <cell r="HE561" t="str">
            <v/>
          </cell>
          <cell r="HG561" t="str">
            <v/>
          </cell>
          <cell r="HO561" t="str">
            <v/>
          </cell>
          <cell r="HQ561" t="str">
            <v/>
          </cell>
          <cell r="HY561" t="str">
            <v/>
          </cell>
          <cell r="HZ561" t="str">
            <v/>
          </cell>
          <cell r="IH561" t="str">
            <v/>
          </cell>
          <cell r="II561" t="str">
            <v>TBD</v>
          </cell>
          <cell r="IJ561">
            <v>0</v>
          </cell>
          <cell r="IK561">
            <v>0</v>
          </cell>
          <cell r="IL561">
            <v>0</v>
          </cell>
          <cell r="IM561">
            <v>0</v>
          </cell>
          <cell r="IN561" t="str">
            <v/>
          </cell>
          <cell r="IP561">
            <v>0</v>
          </cell>
          <cell r="IS561">
            <v>100</v>
          </cell>
          <cell r="IT561">
            <v>5</v>
          </cell>
          <cell r="IU561" t="str">
            <v>PREVENTATIVE MAINTENANCE</v>
          </cell>
        </row>
        <row r="562">
          <cell r="A562" t="str">
            <v>ST CYPRIANS INTERMEDIATE SCHOOL</v>
          </cell>
          <cell r="B562" t="str">
            <v>GOVERNMENT SCHOOL</v>
          </cell>
          <cell r="C562" t="str">
            <v>NCPRP1488</v>
          </cell>
          <cell r="D562">
            <v>300031306</v>
          </cell>
          <cell r="E562" t="str">
            <v/>
          </cell>
          <cell r="F562" t="str">
            <v>NAMAKWA</v>
          </cell>
          <cell r="G562" t="str">
            <v>NAMA KHOI</v>
          </cell>
          <cell r="H562" t="str">
            <v>NABABEEP</v>
          </cell>
          <cell r="I562" t="str">
            <v>NABABEEP</v>
          </cell>
          <cell r="J562" t="str">
            <v>328, BUITEKANT STREET, NABABEEP, 8265</v>
          </cell>
          <cell r="K562" t="str">
            <v>-29.59408</v>
          </cell>
          <cell r="L562" t="str">
            <v>17.77896</v>
          </cell>
          <cell r="M562">
            <v>2</v>
          </cell>
          <cell r="N562" t="str">
            <v>MA ENGELBRECHT</v>
          </cell>
          <cell r="O562" t="str">
            <v>5</v>
          </cell>
          <cell r="P562" t="str">
            <v>EDWARD LUCAS BEZUIDENHOUDT</v>
          </cell>
          <cell r="Q562" t="str">
            <v>0277123365</v>
          </cell>
          <cell r="R562" t="str">
            <v>0842228338</v>
          </cell>
          <cell r="S562" t="str">
            <v>STCYP@LANTIC.NET</v>
          </cell>
          <cell r="T562" t="str">
            <v>NO</v>
          </cell>
          <cell r="U562" t="str">
            <v>URBAN</v>
          </cell>
          <cell r="V562" t="str">
            <v>RE/1388</v>
          </cell>
          <cell r="W562" t="str">
            <v>0,9401</v>
          </cell>
          <cell r="X562">
            <v>2.8</v>
          </cell>
          <cell r="Y562" t="str">
            <v>-1,8599</v>
          </cell>
          <cell r="AA562" t="str">
            <v>PERMANENT</v>
          </cell>
          <cell r="AB562" t="str">
            <v/>
          </cell>
          <cell r="AC562" t="str">
            <v/>
          </cell>
          <cell r="AD562" t="str">
            <v>PROVINCIAL</v>
          </cell>
          <cell r="AE562" t="str">
            <v/>
          </cell>
          <cell r="AF562" t="str">
            <v/>
          </cell>
          <cell r="AG562" t="str">
            <v>OPERATIONAL (LEARNERS AT THE SCHOOL)</v>
          </cell>
          <cell r="AH562" t="str">
            <v>PUBLIC</v>
          </cell>
          <cell r="AI562" t="str">
            <v>PUBLIC ORDINARY SCHOOL</v>
          </cell>
          <cell r="AJ562" t="str">
            <v>PRIMARY</v>
          </cell>
          <cell r="AK562">
            <v>396</v>
          </cell>
          <cell r="AL562" t="str">
            <v>MEDIUM PRIMARY</v>
          </cell>
          <cell r="AM562" t="str">
            <v xml:space="preserve">LEVEL 2 PRIMARY SCHOOL </v>
          </cell>
          <cell r="AN562" t="str">
            <v>GRADE R</v>
          </cell>
          <cell r="AO562" t="str">
            <v>GRADE 7</v>
          </cell>
          <cell r="AP562" t="str">
            <v>292</v>
          </cell>
          <cell r="AQ562">
            <v>299</v>
          </cell>
          <cell r="AR562">
            <v>287</v>
          </cell>
          <cell r="AS562">
            <v>283</v>
          </cell>
          <cell r="AT562">
            <v>296</v>
          </cell>
          <cell r="AU562">
            <v>283</v>
          </cell>
          <cell r="AV562">
            <v>297</v>
          </cell>
          <cell r="AW562">
            <v>292</v>
          </cell>
          <cell r="AX562">
            <v>379</v>
          </cell>
          <cell r="AY562">
            <v>347</v>
          </cell>
          <cell r="AZ562">
            <v>394</v>
          </cell>
          <cell r="BA562">
            <v>397</v>
          </cell>
          <cell r="BB562">
            <v>391</v>
          </cell>
          <cell r="BC562">
            <v>396</v>
          </cell>
          <cell r="BE562">
            <v>0</v>
          </cell>
          <cell r="BK562" t="str">
            <v>C3</v>
          </cell>
          <cell r="BL562" t="str">
            <v>C3</v>
          </cell>
          <cell r="BM562" t="str">
            <v>C3</v>
          </cell>
          <cell r="CW562" t="str">
            <v>Flush toilet (municipal)</v>
          </cell>
          <cell r="DO562" t="str">
            <v>385,18</v>
          </cell>
          <cell r="DP562" t="str">
            <v xml:space="preserve"> </v>
          </cell>
          <cell r="EH562">
            <v>3</v>
          </cell>
          <cell r="EM562" t="str">
            <v/>
          </cell>
          <cell r="EN562" t="str">
            <v/>
          </cell>
          <cell r="EO562" t="str">
            <v/>
          </cell>
          <cell r="EP562" t="str">
            <v/>
          </cell>
          <cell r="EQ562" t="str">
            <v/>
          </cell>
          <cell r="FH562" t="str">
            <v/>
          </cell>
          <cell r="FI562" t="str">
            <v>NEED 1 ECD NO ECD</v>
          </cell>
          <cell r="FP562">
            <v>0</v>
          </cell>
          <cell r="FR562">
            <v>0</v>
          </cell>
          <cell r="FT562">
            <v>0</v>
          </cell>
          <cell r="FV562">
            <v>0</v>
          </cell>
          <cell r="FW562">
            <v>0</v>
          </cell>
          <cell r="GA562" t="str">
            <v/>
          </cell>
          <cell r="GC562" t="str">
            <v>Yes</v>
          </cell>
          <cell r="GD562">
            <v>0</v>
          </cell>
          <cell r="GE562">
            <v>0</v>
          </cell>
          <cell r="GF562">
            <v>0</v>
          </cell>
          <cell r="GG562" t="str">
            <v>0</v>
          </cell>
          <cell r="GH562" t="str">
            <v>0</v>
          </cell>
          <cell r="GI562" t="str">
            <v xml:space="preserve">Municipal Yard Supply, Rainwater Harvesting </v>
          </cell>
          <cell r="GJ562" t="str">
            <v>Less than 75%</v>
          </cell>
          <cell r="GK562" t="str">
            <v>YES</v>
          </cell>
          <cell r="GL562">
            <v>1</v>
          </cell>
          <cell r="GM562">
            <v>3000</v>
          </cell>
          <cell r="GN562" t="str">
            <v xml:space="preserve">1 x 3kl  </v>
          </cell>
          <cell r="GR562" t="str">
            <v>Reticulated for drinking purposes, Reticulated for vegetable garden, Reticulated for water borne sewerage system</v>
          </cell>
          <cell r="GS562" t="str">
            <v>Less than 25% needed</v>
          </cell>
          <cell r="GT562" t="str">
            <v/>
          </cell>
          <cell r="GU562">
            <v>19</v>
          </cell>
          <cell r="GV562">
            <v>16</v>
          </cell>
          <cell r="GW562">
            <v>3</v>
          </cell>
          <cell r="GX562">
            <v>0</v>
          </cell>
          <cell r="GY562" t="str">
            <v>1</v>
          </cell>
          <cell r="GZ562">
            <v>9</v>
          </cell>
          <cell r="HA562">
            <v>8</v>
          </cell>
          <cell r="HB562">
            <v>0.88888888888888884</v>
          </cell>
          <cell r="HC562">
            <v>0</v>
          </cell>
          <cell r="HD562">
            <v>1</v>
          </cell>
          <cell r="HE562" t="str">
            <v>0</v>
          </cell>
          <cell r="HF562">
            <v>2</v>
          </cell>
          <cell r="HG562" t="str">
            <v>2</v>
          </cell>
          <cell r="HH562">
            <v>1</v>
          </cell>
          <cell r="HI562">
            <v>0</v>
          </cell>
          <cell r="HJ562">
            <v>0</v>
          </cell>
          <cell r="HK562">
            <v>0</v>
          </cell>
          <cell r="HL562">
            <v>1</v>
          </cell>
          <cell r="HM562">
            <v>1</v>
          </cell>
          <cell r="HN562">
            <v>0</v>
          </cell>
          <cell r="HO562" t="str">
            <v>0</v>
          </cell>
          <cell r="HP562">
            <v>0</v>
          </cell>
          <cell r="HQ562" t="str">
            <v>0</v>
          </cell>
          <cell r="HR562">
            <v>5</v>
          </cell>
          <cell r="HS562">
            <v>5</v>
          </cell>
          <cell r="HT562">
            <v>10</v>
          </cell>
          <cell r="HU562">
            <v>6</v>
          </cell>
          <cell r="HW562">
            <v>0</v>
          </cell>
          <cell r="HX562">
            <v>0</v>
          </cell>
          <cell r="HY562" t="str">
            <v>0</v>
          </cell>
          <cell r="HZ562" t="str">
            <v>0</v>
          </cell>
          <cell r="IA562">
            <v>11</v>
          </cell>
          <cell r="IB562">
            <v>11</v>
          </cell>
          <cell r="IC562">
            <v>1</v>
          </cell>
          <cell r="ID562">
            <v>1</v>
          </cell>
          <cell r="IE562">
            <v>1</v>
          </cell>
          <cell r="IF562">
            <v>0</v>
          </cell>
          <cell r="IG562">
            <v>1092305.58</v>
          </cell>
          <cell r="IH562" t="str">
            <v>27939426,56</v>
          </cell>
          <cell r="II562" t="str">
            <v>2000</v>
          </cell>
          <cell r="IJ562">
            <v>4363201</v>
          </cell>
          <cell r="IK562">
            <v>29615792.1536</v>
          </cell>
          <cell r="IL562">
            <v>270399.94449999998</v>
          </cell>
          <cell r="IM562">
            <v>361856.12190000003</v>
          </cell>
          <cell r="IN562" t="str">
            <v>1092305,58</v>
          </cell>
          <cell r="IP562">
            <v>-28523486.573600002</v>
          </cell>
          <cell r="IQ562">
            <v>3.9095490129000002E-2</v>
          </cell>
          <cell r="IS562">
            <v>100</v>
          </cell>
          <cell r="IT562">
            <v>5</v>
          </cell>
          <cell r="IU562" t="str">
            <v>PREVENTATIVE MAINTENANCE</v>
          </cell>
        </row>
        <row r="563">
          <cell r="A563" t="str">
            <v>ST JOHNS (RC) PRIMARY SCHOOL</v>
          </cell>
          <cell r="B563" t="str">
            <v>GOVERNMENT SCHOOL</v>
          </cell>
          <cell r="C563" t="str">
            <v>NOT ON ASSET REGISTER</v>
          </cell>
          <cell r="D563">
            <v>300021211</v>
          </cell>
          <cell r="E563" t="str">
            <v/>
          </cell>
          <cell r="F563" t="str">
            <v>PIXLEY KA SEME</v>
          </cell>
          <cell r="G563" t="str">
            <v>EMTHANJENI</v>
          </cell>
          <cell r="H563" t="str">
            <v xml:space="preserve">DE AAR </v>
          </cell>
          <cell r="I563" t="str">
            <v>MALAYCAMP</v>
          </cell>
          <cell r="J563" t="str">
            <v>1, WENTWORTH STREET, DE AAR, 7000</v>
          </cell>
          <cell r="K563" t="str">
            <v>-30.656747</v>
          </cell>
          <cell r="L563" t="str">
            <v>24,02221</v>
          </cell>
          <cell r="M563">
            <v>1</v>
          </cell>
          <cell r="N563" t="str">
            <v>VV MANONA</v>
          </cell>
          <cell r="O563" t="str">
            <v>1</v>
          </cell>
          <cell r="P563" t="str">
            <v>BENNIE PIETERSEN</v>
          </cell>
          <cell r="Q563" t="str">
            <v>0536313282</v>
          </cell>
          <cell r="R563" t="str">
            <v>0729205440</v>
          </cell>
          <cell r="S563" t="str">
            <v>STJOHNS.PRIMARY3282@GMAIL.COM</v>
          </cell>
          <cell r="T563" t="str">
            <v>YES</v>
          </cell>
          <cell r="U563" t="str">
            <v>URBAN</v>
          </cell>
          <cell r="V563" t="str">
            <v>2479</v>
          </cell>
          <cell r="W563" t="str">
            <v>1,4556</v>
          </cell>
          <cell r="X563">
            <v>2.8</v>
          </cell>
          <cell r="Y563" t="str">
            <v>-1,3444</v>
          </cell>
          <cell r="AA563" t="str">
            <v>PERMANENT</v>
          </cell>
          <cell r="AB563" t="str">
            <v/>
          </cell>
          <cell r="AC563" t="str">
            <v/>
          </cell>
          <cell r="AD563" t="str">
            <v>PROVINCIAL</v>
          </cell>
          <cell r="AE563" t="str">
            <v>YES</v>
          </cell>
          <cell r="AG563" t="str">
            <v>OPERATIONAL (LEARNERS AT THE SCHOOL)</v>
          </cell>
          <cell r="AH563" t="str">
            <v>PUBLIC</v>
          </cell>
          <cell r="AI563" t="str">
            <v>PUBLIC ORDINARY SCHOOL</v>
          </cell>
          <cell r="AJ563" t="str">
            <v>PRIMARY</v>
          </cell>
          <cell r="AK563">
            <v>1086</v>
          </cell>
          <cell r="AL563" t="str">
            <v>MEGA PRIMARY</v>
          </cell>
          <cell r="AM563" t="str">
            <v xml:space="preserve">LEVEL 4 PRIMARY SCHOOL </v>
          </cell>
          <cell r="AN563" t="str">
            <v>GRADE R</v>
          </cell>
          <cell r="AO563" t="str">
            <v>GRADE 7</v>
          </cell>
          <cell r="AP563" t="str">
            <v>933</v>
          </cell>
          <cell r="AQ563">
            <v>872</v>
          </cell>
          <cell r="AR563">
            <v>899</v>
          </cell>
          <cell r="AS563">
            <v>980</v>
          </cell>
          <cell r="AT563">
            <v>978</v>
          </cell>
          <cell r="AU563">
            <v>920</v>
          </cell>
          <cell r="AV563">
            <v>939</v>
          </cell>
          <cell r="AW563">
            <v>854</v>
          </cell>
          <cell r="AX563">
            <v>1130</v>
          </cell>
          <cell r="AY563">
            <v>982</v>
          </cell>
          <cell r="AZ563">
            <v>1014</v>
          </cell>
          <cell r="BA563">
            <v>1063</v>
          </cell>
          <cell r="BB563">
            <v>1072</v>
          </cell>
          <cell r="BC563">
            <v>1086</v>
          </cell>
          <cell r="BE563">
            <v>0</v>
          </cell>
          <cell r="BK563" t="str">
            <v>C3</v>
          </cell>
          <cell r="BL563" t="str">
            <v>C4</v>
          </cell>
          <cell r="BM563" t="str">
            <v>C4</v>
          </cell>
          <cell r="CW563" t="str">
            <v>Flush toilet (municipal)</v>
          </cell>
          <cell r="DO563" t="str">
            <v>651,16</v>
          </cell>
          <cell r="DP563" t="str">
            <v xml:space="preserve"> </v>
          </cell>
          <cell r="EH563">
            <v>6</v>
          </cell>
          <cell r="EM563" t="str">
            <v>YES</v>
          </cell>
          <cell r="EN563" t="str">
            <v/>
          </cell>
          <cell r="EO563" t="str">
            <v/>
          </cell>
          <cell r="EP563" t="str">
            <v/>
          </cell>
          <cell r="EQ563" t="str">
            <v/>
          </cell>
          <cell r="FH563" t="str">
            <v/>
          </cell>
          <cell r="FI563" t="str">
            <v>NEED DOUBLE ECD NO ECD</v>
          </cell>
          <cell r="FP563">
            <v>0</v>
          </cell>
          <cell r="FR563">
            <v>0</v>
          </cell>
          <cell r="FT563">
            <v>0</v>
          </cell>
          <cell r="FV563">
            <v>0</v>
          </cell>
          <cell r="FW563">
            <v>0</v>
          </cell>
          <cell r="GA563" t="str">
            <v/>
          </cell>
          <cell r="GC563" t="str">
            <v>Yes</v>
          </cell>
          <cell r="GD563">
            <v>0</v>
          </cell>
          <cell r="GE563">
            <v>0</v>
          </cell>
          <cell r="GF563">
            <v>0</v>
          </cell>
          <cell r="GG563" t="str">
            <v>0</v>
          </cell>
          <cell r="GH563" t="str">
            <v>0</v>
          </cell>
          <cell r="GI563" t="str">
            <v>Borehole/Well on site, Municipal Yard Supply</v>
          </cell>
          <cell r="GJ563" t="str">
            <v>Always available</v>
          </cell>
          <cell r="GK563" t="str">
            <v>NO</v>
          </cell>
          <cell r="GL563">
            <v>0</v>
          </cell>
          <cell r="GR563" t="str">
            <v>Reticulated for drinking purposes, Reticulated for vegetable garden, Reticulated for water borne sewerage system</v>
          </cell>
          <cell r="GS563" t="str">
            <v>Not needed</v>
          </cell>
          <cell r="GT563" t="str">
            <v/>
          </cell>
          <cell r="GU563">
            <v>40</v>
          </cell>
          <cell r="GV563">
            <v>24</v>
          </cell>
          <cell r="GW563">
            <v>16</v>
          </cell>
          <cell r="GX563">
            <v>0</v>
          </cell>
          <cell r="GY563" t="str">
            <v>31</v>
          </cell>
          <cell r="GZ563">
            <v>13</v>
          </cell>
          <cell r="HA563">
            <v>0</v>
          </cell>
          <cell r="HB563">
            <v>0</v>
          </cell>
          <cell r="HC563">
            <v>0</v>
          </cell>
          <cell r="HD563">
            <v>1</v>
          </cell>
          <cell r="HE563" t="str">
            <v>1</v>
          </cell>
          <cell r="HF563">
            <v>1</v>
          </cell>
          <cell r="HG563" t="str">
            <v>1</v>
          </cell>
          <cell r="HH563">
            <v>1</v>
          </cell>
          <cell r="HI563">
            <v>0</v>
          </cell>
          <cell r="HJ563">
            <v>0</v>
          </cell>
          <cell r="HK563">
            <v>0</v>
          </cell>
          <cell r="HL563">
            <v>1</v>
          </cell>
          <cell r="HM563">
            <v>1</v>
          </cell>
          <cell r="HN563">
            <v>0</v>
          </cell>
          <cell r="HO563" t="str">
            <v>0</v>
          </cell>
          <cell r="HP563">
            <v>1</v>
          </cell>
          <cell r="HQ563" t="str">
            <v>1</v>
          </cell>
          <cell r="HR563">
            <v>19</v>
          </cell>
          <cell r="HS563">
            <v>19</v>
          </cell>
          <cell r="HT563">
            <v>14</v>
          </cell>
          <cell r="HU563">
            <v>1</v>
          </cell>
          <cell r="HW563">
            <v>1</v>
          </cell>
          <cell r="HX563">
            <v>1</v>
          </cell>
          <cell r="HY563" t="str">
            <v>0</v>
          </cell>
          <cell r="HZ563" t="str">
            <v>25</v>
          </cell>
          <cell r="IA563">
            <v>29</v>
          </cell>
          <cell r="IB563">
            <v>4</v>
          </cell>
          <cell r="IC563">
            <v>4</v>
          </cell>
          <cell r="ID563">
            <v>4</v>
          </cell>
          <cell r="IE563">
            <v>1</v>
          </cell>
          <cell r="IF563">
            <v>0</v>
          </cell>
          <cell r="IG563">
            <v>8788.26</v>
          </cell>
          <cell r="IH563" t="str">
            <v>36397283,92</v>
          </cell>
          <cell r="II563" t="str">
            <v>1943</v>
          </cell>
          <cell r="IJ563">
            <v>3300001</v>
          </cell>
          <cell r="IK563">
            <v>38581120.955200002</v>
          </cell>
          <cell r="IL563">
            <v>2287719.7573000002</v>
          </cell>
          <cell r="IM563">
            <v>3061485.0935</v>
          </cell>
          <cell r="IN563" t="str">
            <v>6094,97</v>
          </cell>
          <cell r="IP563">
            <v>-38575025.985200003</v>
          </cell>
          <cell r="IQ563">
            <v>1.674566178E-4</v>
          </cell>
          <cell r="IS563">
            <v>100</v>
          </cell>
          <cell r="IT563">
            <v>5</v>
          </cell>
          <cell r="IU563" t="str">
            <v>CORRECTIVE MAINTENANCE</v>
          </cell>
        </row>
        <row r="564">
          <cell r="A564" t="str">
            <v>ST MARIA GORETTI (RC) PRIMARY SCHOOL</v>
          </cell>
          <cell r="B564" t="str">
            <v>PRIVATE PROPERTY</v>
          </cell>
          <cell r="C564" t="str">
            <v>NCPRP1428</v>
          </cell>
          <cell r="D564">
            <v>300042307</v>
          </cell>
          <cell r="E564" t="str">
            <v/>
          </cell>
          <cell r="F564" t="str">
            <v>ZF MGCAWU</v>
          </cell>
          <cell r="G564" t="str">
            <v>KAI ! GARIB</v>
          </cell>
          <cell r="H564" t="str">
            <v>AUGRABIES</v>
          </cell>
          <cell r="I564" t="str">
            <v>NOUDONZIES</v>
          </cell>
          <cell r="J564" t="str">
            <v>R.K SENDING, NOVDONBIES, AUGRABIES, 8874</v>
          </cell>
          <cell r="K564" t="str">
            <v>-28.65235</v>
          </cell>
          <cell r="L564" t="str">
            <v>20.36576</v>
          </cell>
          <cell r="M564">
            <v>4</v>
          </cell>
          <cell r="N564" t="str">
            <v>MW MADLONGOLWANA</v>
          </cell>
          <cell r="O564" t="str">
            <v>2</v>
          </cell>
          <cell r="P564" t="str">
            <v>PETRUS JANUARIE</v>
          </cell>
          <cell r="Q564" t="str">
            <v>0544510129</v>
          </cell>
          <cell r="R564" t="str">
            <v>0827106869</v>
          </cell>
          <cell r="S564" t="str">
            <v>GORETTI@LANTIC.NET</v>
          </cell>
          <cell r="T564" t="str">
            <v>TBD</v>
          </cell>
          <cell r="U564" t="str">
            <v>RURAL</v>
          </cell>
          <cell r="V564" t="str">
            <v>FARM NO. 16</v>
          </cell>
          <cell r="W564" t="str">
            <v>1,18</v>
          </cell>
          <cell r="X564">
            <v>2.8</v>
          </cell>
          <cell r="Y564" t="str">
            <v>-1,62</v>
          </cell>
          <cell r="Z564">
            <v>3034</v>
          </cell>
          <cell r="AA564" t="str">
            <v>TEMPORARY</v>
          </cell>
          <cell r="AB564" t="str">
            <v>LEASED</v>
          </cell>
          <cell r="AC564" t="str">
            <v>CHURCH SECTION 14</v>
          </cell>
          <cell r="AD564" t="str">
            <v>PRIVATE / COMMERCIAL</v>
          </cell>
          <cell r="AE564" t="str">
            <v>NO</v>
          </cell>
          <cell r="AF564" t="str">
            <v>ROMAN CATHOLIC CHURCH - KEIMOES</v>
          </cell>
          <cell r="AG564" t="str">
            <v>OPERATIONAL (LEARNERS AT THE SCHOOL)</v>
          </cell>
          <cell r="AH564" t="str">
            <v>PUBLIC</v>
          </cell>
          <cell r="AI564" t="str">
            <v>PUBLIC ORDINARY SCHOOL</v>
          </cell>
          <cell r="AJ564" t="str">
            <v>PRIMARY</v>
          </cell>
          <cell r="AK564">
            <v>169</v>
          </cell>
          <cell r="AL564" t="str">
            <v>SMALL PRIMARY</v>
          </cell>
          <cell r="AM564" t="str">
            <v xml:space="preserve">LEVEL 0 PRIMARY SCHOOL </v>
          </cell>
          <cell r="AN564" t="str">
            <v>GRADE R</v>
          </cell>
          <cell r="AO564" t="str">
            <v>GRADE 6</v>
          </cell>
          <cell r="AP564" t="str">
            <v>154</v>
          </cell>
          <cell r="AQ564">
            <v>176</v>
          </cell>
          <cell r="AR564">
            <v>148</v>
          </cell>
          <cell r="AS564">
            <v>157</v>
          </cell>
          <cell r="AT564">
            <v>180</v>
          </cell>
          <cell r="AU564">
            <v>169</v>
          </cell>
          <cell r="AV564">
            <v>176</v>
          </cell>
          <cell r="AW564">
            <v>184</v>
          </cell>
          <cell r="AX564">
            <v>191</v>
          </cell>
          <cell r="AY564">
            <v>170</v>
          </cell>
          <cell r="AZ564">
            <v>153</v>
          </cell>
          <cell r="BA564">
            <v>170</v>
          </cell>
          <cell r="BB564">
            <v>161</v>
          </cell>
          <cell r="BC564">
            <v>169</v>
          </cell>
          <cell r="BE564">
            <v>0</v>
          </cell>
          <cell r="BK564" t="str">
            <v>C3</v>
          </cell>
          <cell r="BL564" t="str">
            <v>C3</v>
          </cell>
          <cell r="BM564" t="str">
            <v>C3</v>
          </cell>
          <cell r="CW564" t="str">
            <v>Flush toilet (septic tank)</v>
          </cell>
          <cell r="DO564" t="str">
            <v>1481,84</v>
          </cell>
          <cell r="DP564" t="str">
            <v>STEEL PALISADE</v>
          </cell>
          <cell r="EM564" t="str">
            <v/>
          </cell>
          <cell r="EN564" t="str">
            <v/>
          </cell>
          <cell r="EO564" t="str">
            <v/>
          </cell>
          <cell r="EP564" t="str">
            <v/>
          </cell>
          <cell r="EQ564" t="str">
            <v/>
          </cell>
          <cell r="FH564" t="str">
            <v/>
          </cell>
          <cell r="FI564" t="str">
            <v>CHURCH SCHOOL: NO DETAILS</v>
          </cell>
          <cell r="FJ564" t="str">
            <v>CHECK OWNERSHIP - STATE OWNED?</v>
          </cell>
          <cell r="FP564">
            <v>0</v>
          </cell>
          <cell r="FR564">
            <v>0</v>
          </cell>
          <cell r="FT564">
            <v>0</v>
          </cell>
          <cell r="FV564">
            <v>0</v>
          </cell>
          <cell r="FW564">
            <v>0</v>
          </cell>
          <cell r="GA564" t="str">
            <v/>
          </cell>
          <cell r="GC564" t="str">
            <v>Yes</v>
          </cell>
          <cell r="GD564">
            <v>0</v>
          </cell>
          <cell r="GE564">
            <v>0</v>
          </cell>
          <cell r="GF564">
            <v>0</v>
          </cell>
          <cell r="GG564" t="str">
            <v>0</v>
          </cell>
          <cell r="GH564" t="str">
            <v>0</v>
          </cell>
          <cell r="GI564" t="str">
            <v>Borehole/Well on site, Municipal Yard Supply</v>
          </cell>
          <cell r="GJ564" t="str">
            <v>Less than 75%</v>
          </cell>
          <cell r="GK564" t="str">
            <v>YES</v>
          </cell>
          <cell r="GL564">
            <v>2</v>
          </cell>
          <cell r="GM564">
            <v>7500</v>
          </cell>
          <cell r="GN564" t="str">
            <v>1 x 5kl 1 x 2.5kl</v>
          </cell>
          <cell r="GR564" t="str">
            <v>Reticulated for drinking purposes, Reticulated for vegetable garden, Reticulated for water borne sewerage system</v>
          </cell>
          <cell r="GS564" t="str">
            <v>Less than 25% needed</v>
          </cell>
          <cell r="GT564" t="str">
            <v/>
          </cell>
          <cell r="GU564">
            <v>13</v>
          </cell>
          <cell r="GV564">
            <v>12</v>
          </cell>
          <cell r="GW564">
            <v>1</v>
          </cell>
          <cell r="GX564">
            <v>0.25</v>
          </cell>
          <cell r="GY564" t="str">
            <v>0</v>
          </cell>
          <cell r="GZ564">
            <v>8</v>
          </cell>
          <cell r="HA564">
            <v>8</v>
          </cell>
          <cell r="HB564">
            <v>1</v>
          </cell>
          <cell r="HC564">
            <v>0</v>
          </cell>
          <cell r="HD564">
            <v>1</v>
          </cell>
          <cell r="HE564" t="str">
            <v>0</v>
          </cell>
          <cell r="HF564">
            <v>0</v>
          </cell>
          <cell r="HG564" t="str">
            <v>0</v>
          </cell>
          <cell r="HH564">
            <v>0</v>
          </cell>
          <cell r="HI564">
            <v>0</v>
          </cell>
          <cell r="HJ564">
            <v>0</v>
          </cell>
          <cell r="HK564">
            <v>0</v>
          </cell>
          <cell r="HL564">
            <v>1</v>
          </cell>
          <cell r="HM564">
            <v>1</v>
          </cell>
          <cell r="HN564">
            <v>0</v>
          </cell>
          <cell r="HO564" t="str">
            <v>0</v>
          </cell>
          <cell r="HP564">
            <v>0</v>
          </cell>
          <cell r="HQ564" t="str">
            <v>0</v>
          </cell>
          <cell r="HR564">
            <v>3</v>
          </cell>
          <cell r="HS564">
            <v>3</v>
          </cell>
          <cell r="HT564">
            <v>8</v>
          </cell>
          <cell r="HU564">
            <v>5</v>
          </cell>
          <cell r="HW564">
            <v>0</v>
          </cell>
          <cell r="HX564">
            <v>1</v>
          </cell>
          <cell r="HY564" t="str">
            <v>1</v>
          </cell>
          <cell r="HZ564" t="str">
            <v>0</v>
          </cell>
          <cell r="IA564">
            <v>6</v>
          </cell>
          <cell r="IB564">
            <v>6</v>
          </cell>
          <cell r="IC564">
            <v>0</v>
          </cell>
          <cell r="ID564">
            <v>0</v>
          </cell>
          <cell r="IE564">
            <v>1</v>
          </cell>
          <cell r="IF564">
            <v>1</v>
          </cell>
          <cell r="IG564">
            <v>139386.5</v>
          </cell>
          <cell r="IH564" t="str">
            <v>10876801,08</v>
          </cell>
          <cell r="II564" t="str">
            <v>1952</v>
          </cell>
          <cell r="IJ564">
            <v>11960148.92</v>
          </cell>
          <cell r="IK564">
            <v>16481085.2118</v>
          </cell>
          <cell r="IL564">
            <v>1591950.4742000001</v>
          </cell>
          <cell r="IM564">
            <v>2130388.8428000002</v>
          </cell>
          <cell r="IN564" t="str">
            <v>174463,78</v>
          </cell>
          <cell r="IP564">
            <v>-16306621.4318</v>
          </cell>
          <cell r="IQ564">
            <v>1.4993195023E-2</v>
          </cell>
          <cell r="IS564">
            <v>100</v>
          </cell>
          <cell r="IT564">
            <v>5</v>
          </cell>
          <cell r="IU564" t="str">
            <v>CORRECTIVE MAINTENANCE</v>
          </cell>
        </row>
        <row r="565">
          <cell r="A565" t="str">
            <v>ST PATRICKS CBC COLLEGE</v>
          </cell>
          <cell r="B565" t="str">
            <v>PRIVATE SCHOOL</v>
          </cell>
          <cell r="C565" t="str">
            <v>NOT ON ASSET REGISTER</v>
          </cell>
          <cell r="D565">
            <v>300014301</v>
          </cell>
          <cell r="E565" t="str">
            <v/>
          </cell>
          <cell r="F565" t="str">
            <v>FRANCES BAARD</v>
          </cell>
          <cell r="G565" t="str">
            <v>SOL PLAATJE</v>
          </cell>
          <cell r="H565" t="str">
            <v>KIMBERLEY</v>
          </cell>
          <cell r="I565" t="str">
            <v>MEMORIAL ROAD AREA</v>
          </cell>
          <cell r="J565" t="str">
            <v>CORNWALL STREET, MEMORIAL ROAD AREA, KIMBERLEY</v>
          </cell>
          <cell r="K565" t="str">
            <v>-28.747626</v>
          </cell>
          <cell r="L565" t="str">
            <v>24,775743</v>
          </cell>
          <cell r="N565" t="str">
            <v>PRIVATE</v>
          </cell>
          <cell r="O565" t="str">
            <v>PRIVATE</v>
          </cell>
          <cell r="P565" t="str">
            <v>KEAGAN BEGLEY</v>
          </cell>
          <cell r="Q565" t="str">
            <v>0538311558</v>
          </cell>
          <cell r="S565" t="str">
            <v>INFO@STPATRICKS.CO.ZA</v>
          </cell>
          <cell r="T565" t="str">
            <v>PRIVATE</v>
          </cell>
          <cell r="U565" t="str">
            <v>URBAN</v>
          </cell>
          <cell r="V565" t="str">
            <v>RE/36154</v>
          </cell>
          <cell r="W565" t="str">
            <v>2,0935</v>
          </cell>
          <cell r="X565">
            <v>4.8</v>
          </cell>
          <cell r="Y565" t="str">
            <v>-2,7065</v>
          </cell>
          <cell r="AA565" t="str">
            <v>PRIVATE SCHOOL</v>
          </cell>
          <cell r="AB565" t="str">
            <v>PRIVATE</v>
          </cell>
          <cell r="AC565" t="str">
            <v>PRIVATE</v>
          </cell>
          <cell r="AD565" t="str">
            <v>PRIVATE</v>
          </cell>
          <cell r="AE565" t="str">
            <v>PRIVATE</v>
          </cell>
          <cell r="AF565" t="str">
            <v/>
          </cell>
          <cell r="AG565" t="str">
            <v>OPERATIONAL (LEARNERS AT THE SCHOOL)</v>
          </cell>
          <cell r="AH565" t="str">
            <v>PRIVATE</v>
          </cell>
          <cell r="AI565" t="str">
            <v xml:space="preserve">INDEPENDENT </v>
          </cell>
          <cell r="AJ565" t="str">
            <v xml:space="preserve">INDEPENDENT </v>
          </cell>
          <cell r="AK565">
            <v>833</v>
          </cell>
          <cell r="AL565" t="str">
            <v xml:space="preserve">LARGE INDEPENDENT </v>
          </cell>
          <cell r="AM565" t="str">
            <v>INDEPENDENT SCHOOL</v>
          </cell>
          <cell r="AN565" t="str">
            <v>GRADE RR</v>
          </cell>
          <cell r="AO565" t="str">
            <v>GRADE 12</v>
          </cell>
          <cell r="AP565" t="str">
            <v/>
          </cell>
          <cell r="BC565">
            <v>833</v>
          </cell>
          <cell r="BE565">
            <v>7</v>
          </cell>
          <cell r="BK565" t="str">
            <v>C3</v>
          </cell>
          <cell r="BL565" t="str">
            <v>C3</v>
          </cell>
          <cell r="BM565" t="str">
            <v>C3</v>
          </cell>
          <cell r="CW565" t="str">
            <v/>
          </cell>
          <cell r="DO565" t="str">
            <v/>
          </cell>
          <cell r="DP565" t="str">
            <v xml:space="preserve"> </v>
          </cell>
          <cell r="EM565" t="str">
            <v/>
          </cell>
          <cell r="EN565" t="str">
            <v/>
          </cell>
          <cell r="EO565" t="str">
            <v/>
          </cell>
          <cell r="EP565" t="str">
            <v/>
          </cell>
          <cell r="EQ565" t="str">
            <v/>
          </cell>
          <cell r="FH565" t="str">
            <v/>
          </cell>
          <cell r="FI565" t="str">
            <v/>
          </cell>
          <cell r="FP565">
            <v>0</v>
          </cell>
          <cell r="FR565">
            <v>0</v>
          </cell>
          <cell r="FT565">
            <v>0</v>
          </cell>
          <cell r="FV565">
            <v>0</v>
          </cell>
          <cell r="FW565">
            <v>0</v>
          </cell>
          <cell r="GA565" t="str">
            <v/>
          </cell>
          <cell r="GC565" t="str">
            <v/>
          </cell>
          <cell r="GG565" t="str">
            <v/>
          </cell>
          <cell r="GH565" t="str">
            <v/>
          </cell>
          <cell r="GT565" t="str">
            <v/>
          </cell>
          <cell r="GY565" t="str">
            <v/>
          </cell>
          <cell r="HE565" t="str">
            <v/>
          </cell>
          <cell r="HG565" t="str">
            <v/>
          </cell>
          <cell r="HO565" t="str">
            <v/>
          </cell>
          <cell r="HQ565" t="str">
            <v/>
          </cell>
          <cell r="HY565" t="str">
            <v/>
          </cell>
          <cell r="HZ565" t="str">
            <v/>
          </cell>
          <cell r="IH565" t="str">
            <v/>
          </cell>
          <cell r="II565" t="str">
            <v>1874</v>
          </cell>
          <cell r="IJ565">
            <v>60298984.770000003</v>
          </cell>
          <cell r="IK565">
            <v>83092001.013099998</v>
          </cell>
          <cell r="IL565">
            <v>7265089.2109000003</v>
          </cell>
          <cell r="IM565">
            <v>9722328.2054999992</v>
          </cell>
          <cell r="IN565" t="str">
            <v/>
          </cell>
          <cell r="IP565">
            <v>-83092001.013099998</v>
          </cell>
          <cell r="IS565">
            <v>100</v>
          </cell>
          <cell r="IT565">
            <v>5</v>
          </cell>
          <cell r="IU565" t="str">
            <v>CORRECTIVE MAINTENANCE</v>
          </cell>
        </row>
        <row r="566">
          <cell r="A566" t="str">
            <v>ST PETERS PRIMARY SCHOOL</v>
          </cell>
          <cell r="B566" t="str">
            <v>GOVERNMENT SCHOOL</v>
          </cell>
          <cell r="C566" t="str">
            <v>NCPRP1370</v>
          </cell>
          <cell r="D566">
            <v>300016216</v>
          </cell>
          <cell r="E566" t="str">
            <v/>
          </cell>
          <cell r="F566" t="str">
            <v>FRANCES BAARD</v>
          </cell>
          <cell r="G566" t="str">
            <v>SOL PLAATJE</v>
          </cell>
          <cell r="H566" t="str">
            <v>KIMBERLEY</v>
          </cell>
          <cell r="I566" t="str">
            <v>MANKURWANE</v>
          </cell>
          <cell r="J566" t="str">
            <v>13 AMAKHUZANE STREET, GALESHEWE, 8345</v>
          </cell>
          <cell r="K566" t="str">
            <v>-28.703213</v>
          </cell>
          <cell r="L566" t="str">
            <v>24,719427</v>
          </cell>
          <cell r="M566">
            <v>9</v>
          </cell>
          <cell r="N566" t="str">
            <v>SJ MC KENZIE</v>
          </cell>
          <cell r="O566" t="str">
            <v>2</v>
          </cell>
          <cell r="P566" t="str">
            <v>JACOB M AARON LEEUW</v>
          </cell>
          <cell r="Q566" t="str">
            <v>0538741442</v>
          </cell>
          <cell r="R566" t="str">
            <v>0728181919</v>
          </cell>
          <cell r="S566" t="str">
            <v>STPETERSSCHOOL64@GMAIL.COM</v>
          </cell>
          <cell r="T566" t="str">
            <v>NO</v>
          </cell>
          <cell r="U566" t="str">
            <v>URBAN</v>
          </cell>
          <cell r="V566" t="str">
            <v>1850</v>
          </cell>
          <cell r="W566" t="str">
            <v>0,4934</v>
          </cell>
          <cell r="X566">
            <v>2.8</v>
          </cell>
          <cell r="Y566" t="str">
            <v>-2,3066</v>
          </cell>
          <cell r="Z566">
            <v>2040</v>
          </cell>
          <cell r="AA566" t="str">
            <v>PERMANENT</v>
          </cell>
          <cell r="AB566" t="str">
            <v/>
          </cell>
          <cell r="AC566" t="str">
            <v/>
          </cell>
          <cell r="AD566" t="str">
            <v>PROVINCIAL</v>
          </cell>
          <cell r="AE566" t="str">
            <v>NO</v>
          </cell>
          <cell r="AF566" t="str">
            <v/>
          </cell>
          <cell r="AG566" t="str">
            <v>OPERATIONAL (LEARNERS AT THE SCHOOL)</v>
          </cell>
          <cell r="AH566" t="str">
            <v>PUBLIC</v>
          </cell>
          <cell r="AI566" t="str">
            <v>PUBLIC ORDINARY SCHOOL</v>
          </cell>
          <cell r="AJ566" t="str">
            <v>PRIMARY</v>
          </cell>
          <cell r="AK566">
            <v>857</v>
          </cell>
          <cell r="AL566" t="str">
            <v>LARGE PRIMARY</v>
          </cell>
          <cell r="AM566" t="str">
            <v xml:space="preserve">LEVEL 3 PRIMARY SCHOOL </v>
          </cell>
          <cell r="AN566" t="str">
            <v>GRADE R</v>
          </cell>
          <cell r="AO566" t="str">
            <v>GRADE 7</v>
          </cell>
          <cell r="AP566" t="str">
            <v>571</v>
          </cell>
          <cell r="AQ566">
            <v>582</v>
          </cell>
          <cell r="AR566">
            <v>598</v>
          </cell>
          <cell r="AS566">
            <v>619</v>
          </cell>
          <cell r="AT566">
            <v>606</v>
          </cell>
          <cell r="AU566">
            <v>636</v>
          </cell>
          <cell r="AV566">
            <v>705</v>
          </cell>
          <cell r="AW566">
            <v>735</v>
          </cell>
          <cell r="AX566">
            <v>990</v>
          </cell>
          <cell r="AY566">
            <v>792</v>
          </cell>
          <cell r="AZ566">
            <v>824</v>
          </cell>
          <cell r="BA566">
            <v>831</v>
          </cell>
          <cell r="BB566">
            <v>854</v>
          </cell>
          <cell r="BC566">
            <v>857</v>
          </cell>
          <cell r="BE566">
            <v>0</v>
          </cell>
          <cell r="BK566" t="str">
            <v>C3</v>
          </cell>
          <cell r="BL566" t="str">
            <v>C3</v>
          </cell>
          <cell r="BM566" t="str">
            <v>C3</v>
          </cell>
          <cell r="CW566" t="str">
            <v>Flush toilet (municipal)</v>
          </cell>
          <cell r="DO566" t="str">
            <v>755,43</v>
          </cell>
          <cell r="DP566" t="str">
            <v>STEEL PALISADE</v>
          </cell>
          <cell r="EH566">
            <v>3</v>
          </cell>
          <cell r="EM566" t="str">
            <v>YES</v>
          </cell>
          <cell r="EN566" t="str">
            <v/>
          </cell>
          <cell r="EO566" t="str">
            <v/>
          </cell>
          <cell r="EP566" t="str">
            <v/>
          </cell>
          <cell r="EQ566" t="str">
            <v/>
          </cell>
          <cell r="FH566" t="str">
            <v/>
          </cell>
          <cell r="FI566" t="str">
            <v>NEED 1 ECD NO ECD</v>
          </cell>
          <cell r="FP566">
            <v>3547307.3522000001</v>
          </cell>
          <cell r="FR566">
            <v>3547307.3522000001</v>
          </cell>
          <cell r="FT566">
            <v>3547307.3522000001</v>
          </cell>
          <cell r="FV566">
            <v>3547307.3522000001</v>
          </cell>
          <cell r="FW566">
            <v>14189229.4088</v>
          </cell>
          <cell r="GA566" t="str">
            <v/>
          </cell>
          <cell r="GC566" t="str">
            <v>Yes</v>
          </cell>
          <cell r="GD566">
            <v>0</v>
          </cell>
          <cell r="GE566">
            <v>0</v>
          </cell>
          <cell r="GF566">
            <v>0</v>
          </cell>
          <cell r="GG566" t="str">
            <v>0</v>
          </cell>
          <cell r="GH566" t="str">
            <v>0</v>
          </cell>
          <cell r="GI566" t="str">
            <v>Municipal/Communal</v>
          </cell>
          <cell r="GJ566" t="str">
            <v>Always available</v>
          </cell>
          <cell r="GK566" t="str">
            <v>NO</v>
          </cell>
          <cell r="GL566">
            <v>0</v>
          </cell>
          <cell r="GR566" t="str">
            <v>Reticulated for drinking purposes, Reticulated for vegetable garden, Reticulated for water borne sewerage system</v>
          </cell>
          <cell r="GS566" t="str">
            <v>Less than 25% needed</v>
          </cell>
          <cell r="GT566" t="str">
            <v/>
          </cell>
          <cell r="GU566">
            <v>19</v>
          </cell>
          <cell r="GV566">
            <v>20</v>
          </cell>
          <cell r="GW566">
            <v>-1</v>
          </cell>
          <cell r="GX566">
            <v>1</v>
          </cell>
          <cell r="GY566" t="str">
            <v>23</v>
          </cell>
          <cell r="GZ566">
            <v>13</v>
          </cell>
          <cell r="HA566">
            <v>3</v>
          </cell>
          <cell r="HB566">
            <v>0.23076923076923078</v>
          </cell>
          <cell r="HC566">
            <v>0</v>
          </cell>
          <cell r="HD566">
            <v>1</v>
          </cell>
          <cell r="HE566" t="str">
            <v>1</v>
          </cell>
          <cell r="HF566">
            <v>0</v>
          </cell>
          <cell r="HG566" t="str">
            <v>0</v>
          </cell>
          <cell r="HH566">
            <v>1</v>
          </cell>
          <cell r="HI566">
            <v>1</v>
          </cell>
          <cell r="HJ566">
            <v>0</v>
          </cell>
          <cell r="HK566">
            <v>0</v>
          </cell>
          <cell r="HL566">
            <v>1</v>
          </cell>
          <cell r="HM566">
            <v>1</v>
          </cell>
          <cell r="HN566">
            <v>0</v>
          </cell>
          <cell r="HO566" t="str">
            <v>0</v>
          </cell>
          <cell r="HP566">
            <v>1</v>
          </cell>
          <cell r="HQ566" t="str">
            <v>1</v>
          </cell>
          <cell r="HR566">
            <v>9</v>
          </cell>
          <cell r="HS566">
            <v>9</v>
          </cell>
          <cell r="HT566">
            <v>14</v>
          </cell>
          <cell r="HU566">
            <v>7</v>
          </cell>
          <cell r="HW566">
            <v>0</v>
          </cell>
          <cell r="HX566">
            <v>0</v>
          </cell>
          <cell r="HY566" t="str">
            <v>0</v>
          </cell>
          <cell r="HZ566" t="str">
            <v>7</v>
          </cell>
          <cell r="IA566">
            <v>25</v>
          </cell>
          <cell r="IB566">
            <v>18</v>
          </cell>
          <cell r="IC566">
            <v>3</v>
          </cell>
          <cell r="ID566">
            <v>3</v>
          </cell>
          <cell r="IE566">
            <v>1</v>
          </cell>
          <cell r="IF566">
            <v>0</v>
          </cell>
          <cell r="IG566">
            <v>457057.34</v>
          </cell>
          <cell r="IH566" t="str">
            <v>25320426,4</v>
          </cell>
          <cell r="II566" t="str">
            <v>1981</v>
          </cell>
          <cell r="IJ566">
            <v>8359733.6500000004</v>
          </cell>
          <cell r="IK566">
            <v>26839651.984000001</v>
          </cell>
          <cell r="IL566">
            <v>3262029.0328000002</v>
          </cell>
          <cell r="IM566">
            <v>4365330.6864999998</v>
          </cell>
          <cell r="IN566" t="str">
            <v>457057,34</v>
          </cell>
          <cell r="IP566">
            <v>-26382594.644000001</v>
          </cell>
          <cell r="IQ566">
            <v>1.1982345348E-2</v>
          </cell>
          <cell r="IS566">
            <v>100</v>
          </cell>
          <cell r="IT566">
            <v>5</v>
          </cell>
          <cell r="IU566" t="str">
            <v>PREVENTATIVE MAINTENANCE</v>
          </cell>
        </row>
        <row r="567">
          <cell r="A567" t="str">
            <v>ST PHILOMENA INTERMEDIÊRE SKOOL</v>
          </cell>
          <cell r="B567" t="str">
            <v>PRIVATE PROPERTY</v>
          </cell>
          <cell r="C567" t="str">
            <v>NCPRP1970</v>
          </cell>
          <cell r="D567">
            <v>300034310</v>
          </cell>
          <cell r="E567" t="str">
            <v/>
          </cell>
          <cell r="F567" t="str">
            <v>NAMAKWA</v>
          </cell>
          <cell r="G567" t="str">
            <v>KHÂI-MA</v>
          </cell>
          <cell r="H567" t="str">
            <v>ONSEEPKANS</v>
          </cell>
          <cell r="I567" t="str">
            <v>ONSEEPKANS SETTLEMENT</v>
          </cell>
          <cell r="J567" t="str">
            <v>R.C MISSION, ONSEEPKANS, 8892</v>
          </cell>
          <cell r="K567" t="str">
            <v>-28.77068</v>
          </cell>
          <cell r="L567" t="str">
            <v>19.26699</v>
          </cell>
          <cell r="M567">
            <v>2</v>
          </cell>
          <cell r="N567" t="str">
            <v>MA ENGELBRECHT</v>
          </cell>
          <cell r="O567" t="str">
            <v>2</v>
          </cell>
          <cell r="P567" t="str">
            <v>WILLEM BRIEKWA</v>
          </cell>
          <cell r="Q567" t="str">
            <v>0543313130</v>
          </cell>
          <cell r="R567" t="str">
            <v>0768287982</v>
          </cell>
          <cell r="S567" t="str">
            <v>WBRIEKWA@YAHOO.COM</v>
          </cell>
          <cell r="T567" t="str">
            <v>TBD</v>
          </cell>
          <cell r="U567" t="str">
            <v>URBAN</v>
          </cell>
          <cell r="V567" t="str">
            <v>234</v>
          </cell>
          <cell r="W567" t="str">
            <v>3,4291</v>
          </cell>
          <cell r="X567">
            <v>4.8</v>
          </cell>
          <cell r="Y567" t="str">
            <v>-1,3709</v>
          </cell>
          <cell r="AA567" t="str">
            <v>TEMPORARY</v>
          </cell>
          <cell r="AB567" t="str">
            <v>LEASED</v>
          </cell>
          <cell r="AC567" t="str">
            <v>CHURCH SECTION 14</v>
          </cell>
          <cell r="AD567" t="str">
            <v>PRIVATE / COMMERCIAL</v>
          </cell>
          <cell r="AE567" t="str">
            <v>YES</v>
          </cell>
          <cell r="AF567" t="str">
            <v>BHISHOP EDWARD RISI 054-461 1846</v>
          </cell>
          <cell r="AG567" t="str">
            <v>OPERATIONAL (LEARNERS AT THE SCHOOL)</v>
          </cell>
          <cell r="AH567" t="str">
            <v>PUBLIC</v>
          </cell>
          <cell r="AI567" t="str">
            <v>PUBLIC ORDINARY SCHOOL</v>
          </cell>
          <cell r="AJ567" t="str">
            <v>INTERMEDIATE</v>
          </cell>
          <cell r="AK567">
            <v>324</v>
          </cell>
          <cell r="AL567" t="str">
            <v>MEDIUM INTERMEDIATE</v>
          </cell>
          <cell r="AM567" t="str">
            <v xml:space="preserve">LEVEL 2 INTERMEDIATESCHOOL </v>
          </cell>
          <cell r="AN567" t="str">
            <v>GRADE R</v>
          </cell>
          <cell r="AO567" t="str">
            <v>GRADE 8</v>
          </cell>
          <cell r="AP567" t="str">
            <v>310</v>
          </cell>
          <cell r="AQ567">
            <v>293</v>
          </cell>
          <cell r="AR567">
            <v>316</v>
          </cell>
          <cell r="AS567">
            <v>310</v>
          </cell>
          <cell r="AT567">
            <v>310</v>
          </cell>
          <cell r="AU567">
            <v>311</v>
          </cell>
          <cell r="AV567">
            <v>316</v>
          </cell>
          <cell r="AW567">
            <v>320</v>
          </cell>
          <cell r="AX567">
            <v>393</v>
          </cell>
          <cell r="AY567">
            <v>334</v>
          </cell>
          <cell r="AZ567">
            <v>332</v>
          </cell>
          <cell r="BA567">
            <v>343</v>
          </cell>
          <cell r="BB567">
            <v>325</v>
          </cell>
          <cell r="BC567">
            <v>324</v>
          </cell>
          <cell r="BE567">
            <v>0</v>
          </cell>
          <cell r="BK567" t="str">
            <v>C3</v>
          </cell>
          <cell r="BL567" t="str">
            <v>C3</v>
          </cell>
          <cell r="BM567" t="str">
            <v>C3</v>
          </cell>
          <cell r="CW567" t="str">
            <v>Flush toilet (municipal)</v>
          </cell>
          <cell r="DO567" t="str">
            <v>797,82</v>
          </cell>
          <cell r="DP567" t="str">
            <v xml:space="preserve"> </v>
          </cell>
          <cell r="EM567" t="str">
            <v>YES</v>
          </cell>
          <cell r="EN567" t="str">
            <v/>
          </cell>
          <cell r="EO567" t="str">
            <v/>
          </cell>
          <cell r="EP567" t="str">
            <v/>
          </cell>
          <cell r="EQ567" t="str">
            <v/>
          </cell>
          <cell r="FH567" t="str">
            <v/>
          </cell>
          <cell r="FI567" t="str">
            <v>CHURCH SCHOOL: BISHOP EDWARD RISI</v>
          </cell>
          <cell r="FP567">
            <v>0</v>
          </cell>
          <cell r="FR567">
            <v>0</v>
          </cell>
          <cell r="FT567">
            <v>0</v>
          </cell>
          <cell r="FV567">
            <v>0</v>
          </cell>
          <cell r="FW567">
            <v>0</v>
          </cell>
          <cell r="GA567" t="str">
            <v/>
          </cell>
          <cell r="GC567" t="str">
            <v>Yes</v>
          </cell>
          <cell r="GD567">
            <v>0</v>
          </cell>
          <cell r="GE567">
            <v>0</v>
          </cell>
          <cell r="GF567">
            <v>0</v>
          </cell>
          <cell r="GG567" t="str">
            <v>0</v>
          </cell>
          <cell r="GH567" t="str">
            <v>0</v>
          </cell>
          <cell r="GI567" t="str">
            <v>Municipal/Communal</v>
          </cell>
          <cell r="GJ567" t="str">
            <v>Less than 50%</v>
          </cell>
          <cell r="GK567" t="str">
            <v>YES</v>
          </cell>
          <cell r="GL567">
            <v>2</v>
          </cell>
          <cell r="GM567">
            <v>10000</v>
          </cell>
          <cell r="GN567" t="str">
            <v>2 x 5kl</v>
          </cell>
          <cell r="GR567" t="str">
            <v>Reticulated for drinking purposes, Reticulated for vegetable garden, Reticulated for water borne sewerage system</v>
          </cell>
          <cell r="GS567" t="str">
            <v>Less than 50% needed</v>
          </cell>
          <cell r="GT567" t="str">
            <v/>
          </cell>
          <cell r="GU567">
            <v>5</v>
          </cell>
          <cell r="GV567">
            <v>16</v>
          </cell>
          <cell r="GW567">
            <v>-11</v>
          </cell>
          <cell r="GX567">
            <v>0.6875</v>
          </cell>
          <cell r="GY567" t="str">
            <v>7</v>
          </cell>
          <cell r="GZ567">
            <v>9</v>
          </cell>
          <cell r="HA567">
            <v>5</v>
          </cell>
          <cell r="HB567">
            <v>0.55555555555555558</v>
          </cell>
          <cell r="HC567">
            <v>0</v>
          </cell>
          <cell r="HD567">
            <v>1</v>
          </cell>
          <cell r="HE567" t="str">
            <v>0</v>
          </cell>
          <cell r="HF567">
            <v>0</v>
          </cell>
          <cell r="HG567" t="str">
            <v>0</v>
          </cell>
          <cell r="HH567">
            <v>1</v>
          </cell>
          <cell r="HI567">
            <v>1</v>
          </cell>
          <cell r="HJ567">
            <v>0</v>
          </cell>
          <cell r="HK567">
            <v>0</v>
          </cell>
          <cell r="HL567">
            <v>1</v>
          </cell>
          <cell r="HM567">
            <v>1</v>
          </cell>
          <cell r="HN567">
            <v>0</v>
          </cell>
          <cell r="HO567" t="str">
            <v>0</v>
          </cell>
          <cell r="HP567">
            <v>0</v>
          </cell>
          <cell r="HQ567" t="str">
            <v>0</v>
          </cell>
          <cell r="HR567">
            <v>2</v>
          </cell>
          <cell r="HS567">
            <v>2</v>
          </cell>
          <cell r="HT567">
            <v>10</v>
          </cell>
          <cell r="HU567">
            <v>8</v>
          </cell>
          <cell r="HW567">
            <v>0</v>
          </cell>
          <cell r="HX567">
            <v>1</v>
          </cell>
          <cell r="HY567" t="str">
            <v>1</v>
          </cell>
          <cell r="HZ567" t="str">
            <v>0</v>
          </cell>
          <cell r="IA567">
            <v>8</v>
          </cell>
          <cell r="IB567">
            <v>8</v>
          </cell>
          <cell r="IC567">
            <v>0</v>
          </cell>
          <cell r="ID567">
            <v>0</v>
          </cell>
          <cell r="IE567">
            <v>1</v>
          </cell>
          <cell r="IF567">
            <v>1</v>
          </cell>
          <cell r="IG567">
            <v>3731.5</v>
          </cell>
          <cell r="IH567" t="str">
            <v>10713806,58</v>
          </cell>
          <cell r="II567" t="str">
            <v>1938</v>
          </cell>
          <cell r="IJ567">
            <v>11295382.279999999</v>
          </cell>
          <cell r="IK567">
            <v>15565036.7818</v>
          </cell>
          <cell r="IL567">
            <v>1591950.4742000001</v>
          </cell>
          <cell r="IM567">
            <v>2130388.8428000002</v>
          </cell>
          <cell r="IN567" t="str">
            <v>3731,5</v>
          </cell>
          <cell r="IP567">
            <v>-15561305.2818</v>
          </cell>
          <cell r="IQ567">
            <v>3.4828928479000001E-4</v>
          </cell>
          <cell r="IS567">
            <v>100</v>
          </cell>
          <cell r="IT567">
            <v>5</v>
          </cell>
          <cell r="IU567" t="str">
            <v>CORRECTIVE MAINTENANCE</v>
          </cell>
        </row>
        <row r="568">
          <cell r="A568" t="str">
            <v>STAATS PRIMARY SCHOOL</v>
          </cell>
          <cell r="B568" t="str">
            <v>GOVERNMENT SCHOOL</v>
          </cell>
          <cell r="C568" t="str">
            <v>NCPRP0418, 0606, 1457</v>
          </cell>
          <cell r="D568">
            <v>300013209</v>
          </cell>
          <cell r="E568" t="str">
            <v/>
          </cell>
          <cell r="F568" t="str">
            <v>FRANCES BAARD</v>
          </cell>
          <cell r="G568" t="str">
            <v>SOL PLAATJE</v>
          </cell>
          <cell r="H568" t="str">
            <v>KIMBERLEY</v>
          </cell>
          <cell r="I568" t="str">
            <v>KLISSERVILLE</v>
          </cell>
          <cell r="J568" t="str">
            <v>BOWEN STREET, BOWEN STREET, KLISSERVILLE, 8301</v>
          </cell>
          <cell r="K568" t="str">
            <v>-28.75839</v>
          </cell>
          <cell r="L568" t="str">
            <v>24.77174</v>
          </cell>
          <cell r="M568">
            <v>9</v>
          </cell>
          <cell r="N568" t="str">
            <v>SJ MC KENZIE</v>
          </cell>
          <cell r="O568" t="str">
            <v>5</v>
          </cell>
          <cell r="P568" t="str">
            <v>CHRISTIAAN GEORG VAN WYK</v>
          </cell>
          <cell r="Q568" t="str">
            <v>0538312036</v>
          </cell>
          <cell r="R568" t="str">
            <v>0824944949</v>
          </cell>
          <cell r="S568" t="str">
            <v>ADMIN@STAATS.CO.ZA</v>
          </cell>
          <cell r="T568" t="str">
            <v>YES</v>
          </cell>
          <cell r="U568" t="str">
            <v>URBAN</v>
          </cell>
          <cell r="V568" t="str">
            <v>2610</v>
          </cell>
          <cell r="W568" t="str">
            <v>3,0869</v>
          </cell>
          <cell r="X568">
            <v>2.8</v>
          </cell>
          <cell r="Y568" t="str">
            <v>0,2869</v>
          </cell>
          <cell r="AA568" t="str">
            <v>PERMANENT</v>
          </cell>
          <cell r="AB568" t="str">
            <v/>
          </cell>
          <cell r="AC568" t="str">
            <v/>
          </cell>
          <cell r="AD568" t="str">
            <v>PROVINCIAL</v>
          </cell>
          <cell r="AE568" t="str">
            <v/>
          </cell>
          <cell r="AF568" t="str">
            <v/>
          </cell>
          <cell r="AG568" t="str">
            <v>OPERATIONAL (LEARNERS AT THE SCHOOL)</v>
          </cell>
          <cell r="AH568" t="str">
            <v>PUBLIC</v>
          </cell>
          <cell r="AI568" t="str">
            <v>PUBLIC ORDINARY SCHOOL</v>
          </cell>
          <cell r="AJ568" t="str">
            <v>PRIMARY</v>
          </cell>
          <cell r="AK568">
            <v>787</v>
          </cell>
          <cell r="AL568" t="str">
            <v>LARGE PRIMARY</v>
          </cell>
          <cell r="AM568" t="str">
            <v xml:space="preserve">LEVEL 3 PRIMARY SCHOOL </v>
          </cell>
          <cell r="AN568" t="str">
            <v>GRADE RR</v>
          </cell>
          <cell r="AO568" t="str">
            <v>GRADE 7</v>
          </cell>
          <cell r="AP568" t="str">
            <v>621</v>
          </cell>
          <cell r="AQ568">
            <v>606</v>
          </cell>
          <cell r="AR568">
            <v>629</v>
          </cell>
          <cell r="AS568">
            <v>625</v>
          </cell>
          <cell r="AT568">
            <v>649</v>
          </cell>
          <cell r="AU568">
            <v>688</v>
          </cell>
          <cell r="AV568">
            <v>699</v>
          </cell>
          <cell r="AW568">
            <v>712</v>
          </cell>
          <cell r="AX568">
            <v>836</v>
          </cell>
          <cell r="AY568">
            <v>740</v>
          </cell>
          <cell r="AZ568">
            <v>777</v>
          </cell>
          <cell r="BA568">
            <v>766</v>
          </cell>
          <cell r="BB568">
            <v>772</v>
          </cell>
          <cell r="BC568">
            <v>787</v>
          </cell>
          <cell r="BE568">
            <v>29</v>
          </cell>
          <cell r="BK568" t="str">
            <v>C2</v>
          </cell>
          <cell r="BL568" t="str">
            <v>C4</v>
          </cell>
          <cell r="BM568" t="str">
            <v>C4</v>
          </cell>
          <cell r="CW568" t="str">
            <v>Flush toilet (municipal)</v>
          </cell>
          <cell r="DO568" t="str">
            <v>832,18</v>
          </cell>
          <cell r="DP568" t="str">
            <v xml:space="preserve"> </v>
          </cell>
          <cell r="EH568">
            <v>4</v>
          </cell>
          <cell r="EM568" t="str">
            <v/>
          </cell>
          <cell r="EN568" t="str">
            <v/>
          </cell>
          <cell r="EO568" t="str">
            <v/>
          </cell>
          <cell r="EP568" t="str">
            <v/>
          </cell>
          <cell r="EQ568" t="str">
            <v/>
          </cell>
          <cell r="FG568" t="str">
            <v>INAPPROPRIATE STRUCTURES</v>
          </cell>
          <cell r="FH568" t="str">
            <v>ASBESTOS REPLACEMENT - GRADE RR CLASSROOM</v>
          </cell>
          <cell r="FO568" t="str">
            <v>REPLACE GRADE RR CLASSROOM</v>
          </cell>
          <cell r="FP568">
            <v>0</v>
          </cell>
          <cell r="FR568">
            <v>0</v>
          </cell>
          <cell r="FT568">
            <v>0</v>
          </cell>
          <cell r="FV568">
            <v>0</v>
          </cell>
          <cell r="FW568">
            <v>0</v>
          </cell>
          <cell r="GB568">
            <v>1112341.7320000001</v>
          </cell>
          <cell r="GC568" t="str">
            <v>Yes</v>
          </cell>
          <cell r="GD568">
            <v>0</v>
          </cell>
          <cell r="GE568">
            <v>0</v>
          </cell>
          <cell r="GF568">
            <v>0</v>
          </cell>
          <cell r="GG568" t="str">
            <v>0</v>
          </cell>
          <cell r="GH568" t="str">
            <v>0</v>
          </cell>
          <cell r="GI568" t="str">
            <v>Borehole/Well on site, Municipal Yard Supply</v>
          </cell>
          <cell r="GJ568" t="str">
            <v>Less than 100%</v>
          </cell>
          <cell r="GK568" t="str">
            <v>YES</v>
          </cell>
          <cell r="GL568">
            <v>4</v>
          </cell>
          <cell r="GM568">
            <v>30000</v>
          </cell>
          <cell r="GN568" t="str">
            <v>2 x 10kl 2 x 5kl</v>
          </cell>
          <cell r="GR568" t="str">
            <v>Reticulated for drinking purposes, Reticulated for vegetable garden, Reticulated for water borne sewerage system, Reticulated for watering of sport fields and gardens</v>
          </cell>
          <cell r="GS568" t="str">
            <v>Less than 25% needed</v>
          </cell>
          <cell r="GT568" t="str">
            <v/>
          </cell>
          <cell r="GU568">
            <v>54</v>
          </cell>
          <cell r="GV568">
            <v>20</v>
          </cell>
          <cell r="GW568">
            <v>34</v>
          </cell>
          <cell r="GX568">
            <v>0</v>
          </cell>
          <cell r="GY568" t="str">
            <v>9</v>
          </cell>
          <cell r="GZ568">
            <v>13</v>
          </cell>
          <cell r="HA568">
            <v>5</v>
          </cell>
          <cell r="HB568">
            <v>0.38461538461538464</v>
          </cell>
          <cell r="HC568">
            <v>0</v>
          </cell>
          <cell r="HD568">
            <v>1</v>
          </cell>
          <cell r="HE568" t="str">
            <v>0</v>
          </cell>
          <cell r="HF568">
            <v>1</v>
          </cell>
          <cell r="HG568" t="str">
            <v>1</v>
          </cell>
          <cell r="HH568">
            <v>1</v>
          </cell>
          <cell r="HI568">
            <v>0</v>
          </cell>
          <cell r="HJ568">
            <v>0</v>
          </cell>
          <cell r="HK568">
            <v>0</v>
          </cell>
          <cell r="HL568">
            <v>1</v>
          </cell>
          <cell r="HM568">
            <v>1</v>
          </cell>
          <cell r="HN568">
            <v>1</v>
          </cell>
          <cell r="HO568" t="str">
            <v>0</v>
          </cell>
          <cell r="HP568">
            <v>1</v>
          </cell>
          <cell r="HQ568" t="str">
            <v>1</v>
          </cell>
          <cell r="HR568">
            <v>8</v>
          </cell>
          <cell r="HS568">
            <v>10</v>
          </cell>
          <cell r="HT568">
            <v>14</v>
          </cell>
          <cell r="HU568">
            <v>5</v>
          </cell>
          <cell r="HW568">
            <v>0</v>
          </cell>
          <cell r="HX568">
            <v>0</v>
          </cell>
          <cell r="HY568" t="str">
            <v>0</v>
          </cell>
          <cell r="HZ568" t="str">
            <v>22</v>
          </cell>
          <cell r="IA568">
            <v>35</v>
          </cell>
          <cell r="IB568">
            <v>13</v>
          </cell>
          <cell r="IC568">
            <v>7</v>
          </cell>
          <cell r="ID568">
            <v>8</v>
          </cell>
          <cell r="IE568">
            <v>1</v>
          </cell>
          <cell r="IF568">
            <v>0</v>
          </cell>
          <cell r="IG568">
            <v>430563.83</v>
          </cell>
          <cell r="IH568" t="str">
            <v>56560905,66</v>
          </cell>
          <cell r="II568" t="str">
            <v>1956</v>
          </cell>
          <cell r="IJ568">
            <v>16726133.119899999</v>
          </cell>
          <cell r="IK568">
            <v>57932849.983599998</v>
          </cell>
          <cell r="IL568">
            <v>7265089.2109000003</v>
          </cell>
          <cell r="IM568">
            <v>9722328.2054999992</v>
          </cell>
          <cell r="IN568" t="str">
            <v>430563,83</v>
          </cell>
          <cell r="IP568">
            <v>-57502286.1536</v>
          </cell>
          <cell r="IQ568">
            <v>5.8030120464000003E-2</v>
          </cell>
          <cell r="IS568">
            <v>100</v>
          </cell>
          <cell r="IT568">
            <v>5</v>
          </cell>
          <cell r="IU568" t="str">
            <v>CORRECTIVE MAINTENANCE</v>
          </cell>
        </row>
        <row r="569">
          <cell r="A569" t="str">
            <v>STEINKOPF SEKONDÊRE SKOOL</v>
          </cell>
          <cell r="B569" t="str">
            <v>GOVERNMENT SCHOOL</v>
          </cell>
          <cell r="C569" t="str">
            <v>NCPRP1479</v>
          </cell>
          <cell r="D569">
            <v>300031403</v>
          </cell>
          <cell r="E569" t="str">
            <v>STEINKOPF HOSTEL</v>
          </cell>
          <cell r="F569" t="str">
            <v>NAMAKWA</v>
          </cell>
          <cell r="G569" t="str">
            <v>NAMA KHOI</v>
          </cell>
          <cell r="H569" t="str">
            <v>STEINKOPF</v>
          </cell>
          <cell r="I569" t="str">
            <v>STEINKOPF</v>
          </cell>
          <cell r="J569" t="str">
            <v>62, BRECHERWEG, STEINKOPF, 8244</v>
          </cell>
          <cell r="K569" t="str">
            <v>-29.26595</v>
          </cell>
          <cell r="L569" t="str">
            <v>17.73513</v>
          </cell>
          <cell r="M569">
            <v>1</v>
          </cell>
          <cell r="N569" t="str">
            <v>CL DAVIDS</v>
          </cell>
          <cell r="O569" t="str">
            <v>4</v>
          </cell>
          <cell r="P569" t="str">
            <v>ANDRIES NIKODEUMUS VRIES</v>
          </cell>
          <cell r="Q569" t="str">
            <v>0277218155</v>
          </cell>
          <cell r="R569" t="str">
            <v>0733080318</v>
          </cell>
          <cell r="S569" t="str">
            <v>STEINKOPFHIGH@GMAIL.COM</v>
          </cell>
          <cell r="T569" t="str">
            <v>TBD</v>
          </cell>
          <cell r="U569" t="str">
            <v>URBAN</v>
          </cell>
          <cell r="V569" t="str">
            <v>619</v>
          </cell>
          <cell r="W569" t="str">
            <v>7,9903</v>
          </cell>
          <cell r="X569">
            <v>4.8</v>
          </cell>
          <cell r="Y569" t="str">
            <v>3,1903</v>
          </cell>
          <cell r="AA569" t="str">
            <v>PERMANENT</v>
          </cell>
          <cell r="AB569" t="str">
            <v/>
          </cell>
          <cell r="AC569" t="str">
            <v/>
          </cell>
          <cell r="AD569" t="str">
            <v>PROVINCIAL</v>
          </cell>
          <cell r="AE569" t="str">
            <v>NO</v>
          </cell>
          <cell r="AF569" t="str">
            <v/>
          </cell>
          <cell r="AG569" t="str">
            <v>OPERATIONAL (LEARNERS AT THE SCHOOL)</v>
          </cell>
          <cell r="AH569" t="str">
            <v>PUBLIC</v>
          </cell>
          <cell r="AI569" t="str">
            <v>PUBLIC ORDINARY SCHOOL</v>
          </cell>
          <cell r="AJ569" t="str">
            <v xml:space="preserve">SECONDARY </v>
          </cell>
          <cell r="AK569">
            <v>534</v>
          </cell>
          <cell r="AL569" t="str">
            <v xml:space="preserve">MEDIUM SECONDARY </v>
          </cell>
          <cell r="AM569" t="str">
            <v xml:space="preserve">LEVEL 3 SECONDARY SCHOOL </v>
          </cell>
          <cell r="AN569" t="str">
            <v>GRADE 8</v>
          </cell>
          <cell r="AO569" t="str">
            <v>GRADE 12</v>
          </cell>
          <cell r="AP569" t="str">
            <v>735</v>
          </cell>
          <cell r="AQ569">
            <v>737</v>
          </cell>
          <cell r="AR569">
            <v>711</v>
          </cell>
          <cell r="AS569">
            <v>679</v>
          </cell>
          <cell r="AT569">
            <v>743</v>
          </cell>
          <cell r="AU569">
            <v>669</v>
          </cell>
          <cell r="AV569">
            <v>638</v>
          </cell>
          <cell r="AW569">
            <v>639</v>
          </cell>
          <cell r="AX569">
            <v>472</v>
          </cell>
          <cell r="AY569">
            <v>581</v>
          </cell>
          <cell r="AZ569">
            <v>608</v>
          </cell>
          <cell r="BA569">
            <v>571</v>
          </cell>
          <cell r="BB569">
            <v>587</v>
          </cell>
          <cell r="BC569">
            <v>534</v>
          </cell>
          <cell r="BE569">
            <v>0</v>
          </cell>
          <cell r="BK569" t="str">
            <v>C3</v>
          </cell>
          <cell r="BL569" t="str">
            <v>C4</v>
          </cell>
          <cell r="BM569" t="str">
            <v>C4</v>
          </cell>
          <cell r="CW569" t="str">
            <v>Flush toilet (municipal)</v>
          </cell>
          <cell r="DO569" t="str">
            <v>1792,56</v>
          </cell>
          <cell r="DP569" t="str">
            <v xml:space="preserve"> </v>
          </cell>
          <cell r="EH569">
            <v>4</v>
          </cell>
          <cell r="EM569" t="str">
            <v>YES</v>
          </cell>
          <cell r="EN569" t="str">
            <v>200</v>
          </cell>
          <cell r="EO569" t="str">
            <v>90</v>
          </cell>
          <cell r="EP569" t="str">
            <v>110</v>
          </cell>
          <cell r="EQ569" t="str">
            <v/>
          </cell>
          <cell r="FG569" t="str">
            <v>INAPPROPRIATE STRUCTURES</v>
          </cell>
          <cell r="FH569" t="str">
            <v>100% REPLACEMENT - WOOD</v>
          </cell>
          <cell r="FI569" t="str">
            <v>WORST SCHOOLS LIST</v>
          </cell>
          <cell r="FJ569" t="str">
            <v>PRIORITISE</v>
          </cell>
          <cell r="FL569">
            <v>49</v>
          </cell>
          <cell r="FN569" t="str">
            <v>REPLACEMENT</v>
          </cell>
          <cell r="FO569" t="str">
            <v>REPLACEMENT SCHOOL</v>
          </cell>
          <cell r="FP569">
            <v>71898532.399000004</v>
          </cell>
          <cell r="FR569">
            <v>71898532.399000004</v>
          </cell>
          <cell r="FT569">
            <v>71898532.399000004</v>
          </cell>
          <cell r="FV569">
            <v>71898532.399000004</v>
          </cell>
          <cell r="FW569">
            <v>287594129.59600002</v>
          </cell>
          <cell r="GB569">
            <v>67828803.150000006</v>
          </cell>
          <cell r="GC569" t="str">
            <v>Yes</v>
          </cell>
          <cell r="GD569">
            <v>0</v>
          </cell>
          <cell r="GE569">
            <v>0</v>
          </cell>
          <cell r="GF569">
            <v>0</v>
          </cell>
          <cell r="GG569" t="str">
            <v>0</v>
          </cell>
          <cell r="GH569" t="str">
            <v>0</v>
          </cell>
          <cell r="GI569" t="str">
            <v>Borehole/Well on site, Municipal/Communal</v>
          </cell>
          <cell r="GJ569" t="str">
            <v>Always available</v>
          </cell>
          <cell r="GK569" t="str">
            <v>YES</v>
          </cell>
          <cell r="GL569">
            <v>2</v>
          </cell>
          <cell r="GM569">
            <v>10000</v>
          </cell>
          <cell r="GN569" t="str">
            <v>2 x 5kl</v>
          </cell>
          <cell r="GR569" t="str">
            <v>Reticulated for drinking purposes, Reticulated for water borne sewerage system</v>
          </cell>
          <cell r="GS569" t="str">
            <v>Not needed</v>
          </cell>
          <cell r="GT569" t="str">
            <v/>
          </cell>
          <cell r="GU569">
            <v>24</v>
          </cell>
          <cell r="GV569">
            <v>20</v>
          </cell>
          <cell r="GW569">
            <v>4</v>
          </cell>
          <cell r="GX569">
            <v>0.1</v>
          </cell>
          <cell r="GY569" t="str">
            <v>8</v>
          </cell>
          <cell r="GZ569">
            <v>5</v>
          </cell>
          <cell r="HA569">
            <v>1</v>
          </cell>
          <cell r="HB569">
            <v>0.2</v>
          </cell>
          <cell r="HC569">
            <v>0</v>
          </cell>
          <cell r="HD569">
            <v>1</v>
          </cell>
          <cell r="HE569" t="str">
            <v>0</v>
          </cell>
          <cell r="HF569">
            <v>1</v>
          </cell>
          <cell r="HG569" t="str">
            <v>1</v>
          </cell>
          <cell r="HH569">
            <v>1</v>
          </cell>
          <cell r="HI569">
            <v>0</v>
          </cell>
          <cell r="HJ569">
            <v>1</v>
          </cell>
          <cell r="HK569">
            <v>1</v>
          </cell>
          <cell r="HL569">
            <v>1</v>
          </cell>
          <cell r="HM569">
            <v>0</v>
          </cell>
          <cell r="HN569">
            <v>1</v>
          </cell>
          <cell r="HO569" t="str">
            <v>1</v>
          </cell>
          <cell r="HP569">
            <v>1</v>
          </cell>
          <cell r="HQ569" t="str">
            <v>0</v>
          </cell>
          <cell r="HR569">
            <v>11</v>
          </cell>
          <cell r="HS569">
            <v>11</v>
          </cell>
          <cell r="HT569">
            <v>10</v>
          </cell>
          <cell r="HU569">
            <v>2</v>
          </cell>
          <cell r="HW569">
            <v>0</v>
          </cell>
          <cell r="HX569">
            <v>1</v>
          </cell>
          <cell r="HY569" t="str">
            <v>1</v>
          </cell>
          <cell r="HZ569" t="str">
            <v>15</v>
          </cell>
          <cell r="IA569">
            <v>21</v>
          </cell>
          <cell r="IB569">
            <v>6</v>
          </cell>
          <cell r="IC569">
            <v>0</v>
          </cell>
          <cell r="ID569">
            <v>0</v>
          </cell>
          <cell r="IE569">
            <v>1</v>
          </cell>
          <cell r="IF569">
            <v>1</v>
          </cell>
          <cell r="IG569">
            <v>2908.06</v>
          </cell>
          <cell r="IH569" t="str">
            <v>36943105</v>
          </cell>
          <cell r="II569" t="str">
            <v>2007</v>
          </cell>
          <cell r="IJ569">
            <v>14655923.723999999</v>
          </cell>
          <cell r="IK569">
            <v>39159691.299999997</v>
          </cell>
          <cell r="IL569">
            <v>4279040.5526000001</v>
          </cell>
          <cell r="IM569">
            <v>5726321.5149999997</v>
          </cell>
          <cell r="IN569" t="str">
            <v>2908,06</v>
          </cell>
          <cell r="IP569">
            <v>-39156783.240000002</v>
          </cell>
          <cell r="IQ569">
            <v>0</v>
          </cell>
          <cell r="IS569">
            <v>100</v>
          </cell>
          <cell r="IT569">
            <v>5</v>
          </cell>
          <cell r="IU569" t="str">
            <v>PREVENTATIVE MAINTENANCE</v>
          </cell>
        </row>
        <row r="570">
          <cell r="A570" t="str">
            <v>STEPHEN MALHERBE PRIMÊRE SKOOL</v>
          </cell>
          <cell r="B570" t="str">
            <v>PRIVATE PROPERTY</v>
          </cell>
          <cell r="C570" t="str">
            <v>NCPRP1743</v>
          </cell>
          <cell r="D570">
            <v>300031211</v>
          </cell>
          <cell r="E570" t="str">
            <v/>
          </cell>
          <cell r="F570" t="str">
            <v>NAMAKWA</v>
          </cell>
          <cell r="G570" t="str">
            <v>RICHTERSVELD</v>
          </cell>
          <cell r="H570" t="str">
            <v>EKSTEENFONTEIN</v>
          </cell>
          <cell r="I570" t="str">
            <v>EKSTEENSFONTEIN</v>
          </cell>
          <cell r="J570" t="str">
            <v>VLAK AVENUE, EKSTEENFONTEIN, 8284</v>
          </cell>
          <cell r="K570" t="str">
            <v>-28.8233</v>
          </cell>
          <cell r="L570" t="str">
            <v>17,25443</v>
          </cell>
          <cell r="M570">
            <v>1</v>
          </cell>
          <cell r="N570" t="str">
            <v>CL DAVIDS</v>
          </cell>
          <cell r="O570" t="str">
            <v>4</v>
          </cell>
          <cell r="P570" t="str">
            <v>AGNESIA MATHILDA STRAUSS</v>
          </cell>
          <cell r="Q570" t="str">
            <v>0842126580</v>
          </cell>
          <cell r="R570" t="str">
            <v>0713824602</v>
          </cell>
          <cell r="S570" t="str">
            <v>STEPHENMALHERBE66@GMAIL.COM</v>
          </cell>
          <cell r="T570" t="str">
            <v>YES</v>
          </cell>
          <cell r="U570" t="str">
            <v>URBAN</v>
          </cell>
          <cell r="V570" t="str">
            <v>69</v>
          </cell>
          <cell r="W570" t="str">
            <v>0,0547</v>
          </cell>
          <cell r="X570">
            <v>2.8</v>
          </cell>
          <cell r="Y570" t="str">
            <v>-2,7453</v>
          </cell>
          <cell r="Z570">
            <v>561</v>
          </cell>
          <cell r="AA570" t="str">
            <v>TEMPORARY</v>
          </cell>
          <cell r="AB570" t="str">
            <v>LEASED</v>
          </cell>
          <cell r="AC570" t="str">
            <v>CHURCH SECTION 14</v>
          </cell>
          <cell r="AD570" t="str">
            <v>PRIVATE / COMMERCIAL</v>
          </cell>
          <cell r="AE570" t="str">
            <v>NO</v>
          </cell>
          <cell r="AF570" t="str">
            <v>VG KERKNO DETAILS</v>
          </cell>
          <cell r="AG570" t="str">
            <v>OPERATIONAL (LEARNERS AT THE SCHOOL)</v>
          </cell>
          <cell r="AH570" t="str">
            <v>PUBLIC</v>
          </cell>
          <cell r="AI570" t="str">
            <v>PUBLIC ORDINARY SCHOOL</v>
          </cell>
          <cell r="AJ570" t="str">
            <v>PRIMARY</v>
          </cell>
          <cell r="AK570">
            <v>55</v>
          </cell>
          <cell r="AL570" t="str">
            <v>MICRO PRIMARY</v>
          </cell>
          <cell r="AM570" t="str">
            <v xml:space="preserve">LEVEL 0 PRIMARY SCHOOL </v>
          </cell>
          <cell r="AN570" t="str">
            <v>GRADE 1</v>
          </cell>
          <cell r="AO570" t="str">
            <v>GRADE 7</v>
          </cell>
          <cell r="AP570" t="str">
            <v>67</v>
          </cell>
          <cell r="AQ570">
            <v>69</v>
          </cell>
          <cell r="AR570">
            <v>74</v>
          </cell>
          <cell r="AS570">
            <v>54</v>
          </cell>
          <cell r="AT570">
            <v>63</v>
          </cell>
          <cell r="AU570">
            <v>59</v>
          </cell>
          <cell r="AV570">
            <v>58</v>
          </cell>
          <cell r="AW570">
            <v>65</v>
          </cell>
          <cell r="AX570">
            <v>56</v>
          </cell>
          <cell r="AY570">
            <v>49</v>
          </cell>
          <cell r="AZ570">
            <v>50</v>
          </cell>
          <cell r="BA570">
            <v>53</v>
          </cell>
          <cell r="BB570">
            <v>60</v>
          </cell>
          <cell r="BC570">
            <v>55</v>
          </cell>
          <cell r="BE570">
            <v>0</v>
          </cell>
          <cell r="BK570" t="str">
            <v>C4</v>
          </cell>
          <cell r="BL570" t="str">
            <v>C3</v>
          </cell>
          <cell r="BM570" t="str">
            <v>C3</v>
          </cell>
          <cell r="CW570" t="str">
            <v>Flush toilet (municipal)</v>
          </cell>
          <cell r="DO570" t="str">
            <v>456,13</v>
          </cell>
          <cell r="DP570" t="str">
            <v>WELDED MESH</v>
          </cell>
          <cell r="EH570">
            <v>6</v>
          </cell>
          <cell r="EM570" t="str">
            <v/>
          </cell>
          <cell r="EN570" t="str">
            <v/>
          </cell>
          <cell r="EO570" t="str">
            <v/>
          </cell>
          <cell r="EP570" t="str">
            <v/>
          </cell>
          <cell r="EQ570" t="str">
            <v/>
          </cell>
          <cell r="FG570" t="str">
            <v>INAPPROPRIATE STRUCTURES</v>
          </cell>
          <cell r="FH570" t="str">
            <v>ASBESTOS ROOFS? - CHURCH SCHOOL - POSSIBLE RELOCATION</v>
          </cell>
          <cell r="FI570" t="str">
            <v>LEASE FACILITIES / CHURCH SCHOOL: VG KERK / NEGOTIATIONS???</v>
          </cell>
          <cell r="FO570" t="str">
            <v>REPLACE ASBESTOS ROOFS</v>
          </cell>
          <cell r="FP570">
            <v>51569223.460000001</v>
          </cell>
          <cell r="FR570">
            <v>51569223.460000001</v>
          </cell>
          <cell r="FT570">
            <v>51569223.460000001</v>
          </cell>
          <cell r="FV570">
            <v>51569223.460000001</v>
          </cell>
          <cell r="FW570">
            <v>206276893.84</v>
          </cell>
          <cell r="GB570">
            <v>51569222.460000001</v>
          </cell>
          <cell r="GC570" t="str">
            <v>Yes</v>
          </cell>
          <cell r="GD570">
            <v>0</v>
          </cell>
          <cell r="GE570">
            <v>0</v>
          </cell>
          <cell r="GF570">
            <v>0</v>
          </cell>
          <cell r="GG570" t="str">
            <v>0</v>
          </cell>
          <cell r="GH570" t="str">
            <v>0</v>
          </cell>
          <cell r="GI570" t="str">
            <v>Borehole/Well on site, Municipal Yard Supply</v>
          </cell>
          <cell r="GJ570" t="str">
            <v>Always available</v>
          </cell>
          <cell r="GK570" t="str">
            <v>YES</v>
          </cell>
          <cell r="GL570">
            <v>2</v>
          </cell>
          <cell r="GM570">
            <v>10000</v>
          </cell>
          <cell r="GN570" t="str">
            <v>2 x 5kl</v>
          </cell>
          <cell r="GR570" t="str">
            <v>Reticulated for drinking purposes, Reticulated for vegetable garden, Reticulated for water borne sewerage system</v>
          </cell>
          <cell r="GS570" t="str">
            <v>Not needed</v>
          </cell>
          <cell r="GT570" t="str">
            <v/>
          </cell>
          <cell r="GU570">
            <v>5</v>
          </cell>
          <cell r="GV570">
            <v>4</v>
          </cell>
          <cell r="GW570">
            <v>1</v>
          </cell>
          <cell r="GX570">
            <v>0</v>
          </cell>
          <cell r="GY570" t="str">
            <v>3</v>
          </cell>
          <cell r="GZ570">
            <v>2</v>
          </cell>
          <cell r="HA570">
            <v>1</v>
          </cell>
          <cell r="HB570">
            <v>0.5</v>
          </cell>
          <cell r="HC570">
            <v>1</v>
          </cell>
          <cell r="HD570">
            <v>1</v>
          </cell>
          <cell r="HE570" t="str">
            <v>0</v>
          </cell>
          <cell r="HF570">
            <v>0</v>
          </cell>
          <cell r="HG570" t="str">
            <v>0</v>
          </cell>
          <cell r="HH570">
            <v>0</v>
          </cell>
          <cell r="HI570">
            <v>0</v>
          </cell>
          <cell r="HJ570">
            <v>0</v>
          </cell>
          <cell r="HK570">
            <v>0</v>
          </cell>
          <cell r="HL570">
            <v>0</v>
          </cell>
          <cell r="HM570">
            <v>0</v>
          </cell>
          <cell r="HN570">
            <v>0</v>
          </cell>
          <cell r="HO570" t="str">
            <v>0</v>
          </cell>
          <cell r="HP570">
            <v>0</v>
          </cell>
          <cell r="HQ570" t="str">
            <v>0</v>
          </cell>
          <cell r="HR570">
            <v>1</v>
          </cell>
          <cell r="HS570">
            <v>1</v>
          </cell>
          <cell r="HT570">
            <v>5</v>
          </cell>
          <cell r="HU570">
            <v>4</v>
          </cell>
          <cell r="HW570">
            <v>0</v>
          </cell>
          <cell r="HX570">
            <v>0</v>
          </cell>
          <cell r="HY570" t="str">
            <v>0</v>
          </cell>
          <cell r="HZ570" t="str">
            <v>0</v>
          </cell>
          <cell r="IA570">
            <v>4</v>
          </cell>
          <cell r="IB570">
            <v>4</v>
          </cell>
          <cell r="IC570">
            <v>0</v>
          </cell>
          <cell r="ID570">
            <v>0</v>
          </cell>
          <cell r="IE570">
            <v>1</v>
          </cell>
          <cell r="IF570">
            <v>1</v>
          </cell>
          <cell r="IG570">
            <v>566652.65</v>
          </cell>
          <cell r="IH570" t="str">
            <v>7447978,98</v>
          </cell>
          <cell r="II570" t="str">
            <v>1978</v>
          </cell>
          <cell r="IJ570">
            <v>800001</v>
          </cell>
          <cell r="IK570">
            <v>7894857.7187999999</v>
          </cell>
          <cell r="IL570">
            <v>431200.00760000001</v>
          </cell>
          <cell r="IM570">
            <v>577042.87919999997</v>
          </cell>
          <cell r="IN570" t="str">
            <v>566652,65</v>
          </cell>
          <cell r="IP570">
            <v>-7328205.0687999995</v>
          </cell>
          <cell r="IQ570">
            <v>7.6081397140000007E-2</v>
          </cell>
          <cell r="IS570">
            <v>100</v>
          </cell>
          <cell r="IT570">
            <v>5</v>
          </cell>
          <cell r="IU570" t="str">
            <v>FEASIBILITY STUDY</v>
          </cell>
        </row>
        <row r="571">
          <cell r="A571" t="str">
            <v>STERNHAM INTERMEDIËRE SKOOL</v>
          </cell>
          <cell r="B571" t="str">
            <v>GOVERNMENT SCHOOL</v>
          </cell>
          <cell r="C571" t="str">
            <v>NCPRP1793</v>
          </cell>
          <cell r="D571">
            <v>300043308</v>
          </cell>
          <cell r="E571" t="str">
            <v/>
          </cell>
          <cell r="F571" t="str">
            <v>ZF MGCAWU</v>
          </cell>
          <cell r="G571" t="str">
            <v>!KHEIS</v>
          </cell>
          <cell r="H571" t="str">
            <v>GROBLERSHOOP</v>
          </cell>
          <cell r="I571" t="str">
            <v>GROBLERSHOOP</v>
          </cell>
          <cell r="J571" t="str">
            <v>SONNEBLOM STREET, GROBLERSHOOP, 8850</v>
          </cell>
          <cell r="K571" t="str">
            <v>-28.906811</v>
          </cell>
          <cell r="L571" t="str">
            <v>22,007409</v>
          </cell>
          <cell r="M571">
            <v>3</v>
          </cell>
          <cell r="N571" t="str">
            <v>JMJ MPOMPO</v>
          </cell>
          <cell r="O571" t="str">
            <v>2</v>
          </cell>
          <cell r="P571" t="str">
            <v>MATHLENE DURBENE CLOETE</v>
          </cell>
          <cell r="Q571" t="str">
            <v>0548330285</v>
          </cell>
          <cell r="R571" t="str">
            <v>0739822040</v>
          </cell>
          <cell r="S571" t="str">
            <v>MATHLENEDC@GMAIL.COM</v>
          </cell>
          <cell r="T571" t="str">
            <v>NO</v>
          </cell>
          <cell r="U571" t="str">
            <v>URBAN</v>
          </cell>
          <cell r="V571" t="str">
            <v>94</v>
          </cell>
          <cell r="W571" t="str">
            <v>2,5785</v>
          </cell>
          <cell r="X571">
            <v>4.8</v>
          </cell>
          <cell r="Y571" t="str">
            <v>-2,2215</v>
          </cell>
          <cell r="Z571">
            <v>3131.45</v>
          </cell>
          <cell r="AA571" t="str">
            <v>PERMANENT</v>
          </cell>
          <cell r="AB571" t="str">
            <v/>
          </cell>
          <cell r="AC571" t="str">
            <v/>
          </cell>
          <cell r="AD571" t="str">
            <v>PROVINCIAL</v>
          </cell>
          <cell r="AE571" t="str">
            <v/>
          </cell>
          <cell r="AF571" t="str">
            <v/>
          </cell>
          <cell r="AG571" t="str">
            <v>OPERATIONAL (LEARNERS AT THE SCHOOL)</v>
          </cell>
          <cell r="AH571" t="str">
            <v>PUBLIC</v>
          </cell>
          <cell r="AI571" t="str">
            <v>FULL SERVICE</v>
          </cell>
          <cell r="AJ571" t="str">
            <v>INTERMEDIATE</v>
          </cell>
          <cell r="AK571">
            <v>1007</v>
          </cell>
          <cell r="AL571" t="str">
            <v>MEGA INTERMEDIATE</v>
          </cell>
          <cell r="AM571" t="str">
            <v xml:space="preserve">LEVEL 4 INTERMEDIATESCHOOL </v>
          </cell>
          <cell r="AN571" t="str">
            <v>GRADE R</v>
          </cell>
          <cell r="AO571" t="str">
            <v>GRADE 9</v>
          </cell>
          <cell r="AP571" t="str">
            <v>787</v>
          </cell>
          <cell r="AQ571">
            <v>807</v>
          </cell>
          <cell r="AR571">
            <v>803</v>
          </cell>
          <cell r="AS571">
            <v>806</v>
          </cell>
          <cell r="AT571">
            <v>854</v>
          </cell>
          <cell r="AU571">
            <v>872</v>
          </cell>
          <cell r="AV571">
            <v>889</v>
          </cell>
          <cell r="AW571">
            <v>908</v>
          </cell>
          <cell r="AX571">
            <v>1004</v>
          </cell>
          <cell r="AY571">
            <v>903</v>
          </cell>
          <cell r="AZ571">
            <v>930</v>
          </cell>
          <cell r="BA571">
            <v>954</v>
          </cell>
          <cell r="BB571">
            <v>976</v>
          </cell>
          <cell r="BC571">
            <v>1007</v>
          </cell>
          <cell r="BE571">
            <v>0</v>
          </cell>
          <cell r="BK571" t="str">
            <v>C3</v>
          </cell>
          <cell r="BL571" t="str">
            <v>C4</v>
          </cell>
          <cell r="BM571" t="str">
            <v>C4</v>
          </cell>
          <cell r="CW571" t="str">
            <v>Flush toilet (municipal)</v>
          </cell>
          <cell r="DO571" t="str">
            <v>975,19</v>
          </cell>
          <cell r="DP571" t="str">
            <v>WELDED MESH</v>
          </cell>
          <cell r="EH571">
            <v>4</v>
          </cell>
          <cell r="EM571" t="str">
            <v>YES</v>
          </cell>
          <cell r="EN571" t="str">
            <v/>
          </cell>
          <cell r="EO571" t="str">
            <v/>
          </cell>
          <cell r="EP571" t="str">
            <v/>
          </cell>
          <cell r="EQ571" t="str">
            <v/>
          </cell>
          <cell r="FI571" t="str">
            <v/>
          </cell>
          <cell r="FP571">
            <v>0</v>
          </cell>
          <cell r="FR571">
            <v>0</v>
          </cell>
          <cell r="FT571">
            <v>0</v>
          </cell>
          <cell r="FV571">
            <v>0</v>
          </cell>
          <cell r="FW571">
            <v>0</v>
          </cell>
          <cell r="GA571" t="str">
            <v>REPLACEMENT PROJECT COMPLETED - ASIDI @ R26 230 159,38</v>
          </cell>
          <cell r="GB571">
            <v>26230159.379999999</v>
          </cell>
          <cell r="GC571" t="str">
            <v>Yes</v>
          </cell>
          <cell r="GD571">
            <v>12</v>
          </cell>
          <cell r="GE571">
            <v>21</v>
          </cell>
          <cell r="GF571">
            <v>0</v>
          </cell>
          <cell r="GG571" t="str">
            <v>0</v>
          </cell>
          <cell r="GH571" t="str">
            <v>0</v>
          </cell>
          <cell r="GI571" t="str">
            <v>Borehole/Well on site, Municipal/Communal</v>
          </cell>
          <cell r="GJ571" t="str">
            <v>Always available</v>
          </cell>
          <cell r="GK571" t="str">
            <v>YES</v>
          </cell>
          <cell r="GL571">
            <v>1</v>
          </cell>
          <cell r="GM571">
            <v>20000</v>
          </cell>
          <cell r="GN571" t="str">
            <v xml:space="preserve">1 x 20kl  </v>
          </cell>
          <cell r="GR571" t="str">
            <v>Reticulated for drinking purposes, Reticulated for vegetable garden, Reticulated for water borne sewerage system</v>
          </cell>
          <cell r="GS571" t="str">
            <v>Not needed</v>
          </cell>
          <cell r="GT571" t="str">
            <v/>
          </cell>
          <cell r="GU571">
            <v>41</v>
          </cell>
          <cell r="GV571">
            <v>24</v>
          </cell>
          <cell r="GW571">
            <v>17</v>
          </cell>
          <cell r="GX571">
            <v>0</v>
          </cell>
          <cell r="GY571" t="str">
            <v>21</v>
          </cell>
          <cell r="GZ571">
            <v>13</v>
          </cell>
          <cell r="HA571">
            <v>1</v>
          </cell>
          <cell r="HB571">
            <v>7.6923076923076927E-2</v>
          </cell>
          <cell r="HC571">
            <v>0</v>
          </cell>
          <cell r="HD571">
            <v>1</v>
          </cell>
          <cell r="HE571" t="str">
            <v>0</v>
          </cell>
          <cell r="HF571">
            <v>1</v>
          </cell>
          <cell r="HG571" t="str">
            <v>1</v>
          </cell>
          <cell r="HH571">
            <v>1</v>
          </cell>
          <cell r="HI571">
            <v>0</v>
          </cell>
          <cell r="HJ571">
            <v>2</v>
          </cell>
          <cell r="HK571">
            <v>2</v>
          </cell>
          <cell r="HL571">
            <v>1</v>
          </cell>
          <cell r="HM571">
            <v>0</v>
          </cell>
          <cell r="HN571">
            <v>0</v>
          </cell>
          <cell r="HO571" t="str">
            <v>0</v>
          </cell>
          <cell r="HP571">
            <v>1</v>
          </cell>
          <cell r="HQ571" t="str">
            <v>1</v>
          </cell>
          <cell r="HR571">
            <v>17</v>
          </cell>
          <cell r="HS571">
            <v>17</v>
          </cell>
          <cell r="HT571">
            <v>14</v>
          </cell>
          <cell r="HU571">
            <v>4</v>
          </cell>
          <cell r="HW571">
            <v>1</v>
          </cell>
          <cell r="HX571">
            <v>1</v>
          </cell>
          <cell r="HY571" t="str">
            <v>0</v>
          </cell>
          <cell r="HZ571" t="str">
            <v>20</v>
          </cell>
          <cell r="IA571">
            <v>27</v>
          </cell>
          <cell r="IB571">
            <v>7</v>
          </cell>
          <cell r="IC571">
            <v>1</v>
          </cell>
          <cell r="ID571">
            <v>1</v>
          </cell>
          <cell r="IE571">
            <v>1</v>
          </cell>
          <cell r="IF571">
            <v>0</v>
          </cell>
          <cell r="IG571">
            <v>5593.04</v>
          </cell>
          <cell r="IH571" t="str">
            <v>24196041,51</v>
          </cell>
          <cell r="II571" t="str">
            <v>1969</v>
          </cell>
          <cell r="IJ571">
            <v>6190955.4500000002</v>
          </cell>
          <cell r="IK571">
            <v>25647804.000599999</v>
          </cell>
          <cell r="IL571">
            <v>651877.74</v>
          </cell>
          <cell r="IM571">
            <v>872359.46510000003</v>
          </cell>
          <cell r="IN571" t="str">
            <v>5593,04</v>
          </cell>
          <cell r="IP571">
            <v>-25642210.9606</v>
          </cell>
          <cell r="IQ571">
            <v>2.3115521856999999E-4</v>
          </cell>
          <cell r="IS571">
            <v>100</v>
          </cell>
          <cell r="IT571">
            <v>5</v>
          </cell>
          <cell r="IU571" t="str">
            <v>FEASIBILITY STUDY</v>
          </cell>
        </row>
        <row r="572">
          <cell r="A572" t="str">
            <v>STEYNSVILLE NEW PRIMARY SCHOOL</v>
          </cell>
          <cell r="B572" t="str">
            <v>GOVERNMENT SCHOOL</v>
          </cell>
          <cell r="C572" t="str">
            <v>NOT ON ASSET REGISTER</v>
          </cell>
          <cell r="D572">
            <v>300022215</v>
          </cell>
          <cell r="E572" t="str">
            <v/>
          </cell>
          <cell r="F572" t="str">
            <v>PIXLEY KA SEME</v>
          </cell>
          <cell r="G572" t="str">
            <v>THEMBELIHLE</v>
          </cell>
          <cell r="H572" t="str">
            <v>HOPETOWN</v>
          </cell>
          <cell r="I572" t="str">
            <v>STEYNVILLE</v>
          </cell>
          <cell r="J572" t="str">
            <v>TO BE UPDATED</v>
          </cell>
          <cell r="K572" t="str">
            <v>-29.617088</v>
          </cell>
          <cell r="L572" t="str">
            <v>24,102487</v>
          </cell>
          <cell r="M572">
            <v>2</v>
          </cell>
          <cell r="N572" t="str">
            <v>TM GEDEZANA</v>
          </cell>
          <cell r="O572" t="str">
            <v>3</v>
          </cell>
          <cell r="T572" t="str">
            <v>NO</v>
          </cell>
          <cell r="U572" t="str">
            <v>URBAN</v>
          </cell>
          <cell r="V572" t="str">
            <v/>
          </cell>
          <cell r="W572" t="str">
            <v>TBD</v>
          </cell>
          <cell r="X572">
            <v>2.8</v>
          </cell>
          <cell r="Y572" t="str">
            <v>N/A</v>
          </cell>
          <cell r="AA572" t="str">
            <v>PERMANENT</v>
          </cell>
          <cell r="AB572" t="str">
            <v/>
          </cell>
          <cell r="AC572" t="str">
            <v/>
          </cell>
          <cell r="AD572" t="str">
            <v>PROVINCIAL</v>
          </cell>
          <cell r="AE572" t="str">
            <v/>
          </cell>
          <cell r="AF572" t="str">
            <v/>
          </cell>
          <cell r="AG572" t="str">
            <v>OPERATIONAL (LEARNERS AT THE SCHOOL)</v>
          </cell>
          <cell r="AH572" t="str">
            <v>PUBLIC</v>
          </cell>
          <cell r="AI572" t="str">
            <v>PUBLIC ORDINARY SCHOOL</v>
          </cell>
          <cell r="AJ572" t="str">
            <v>PRIMARY</v>
          </cell>
          <cell r="AK572">
            <v>975</v>
          </cell>
          <cell r="AL572" t="str">
            <v>MEGA PRIMARY</v>
          </cell>
          <cell r="AM572" t="str">
            <v xml:space="preserve">LEVEL 5 PRIMARY SCHOOL </v>
          </cell>
          <cell r="AN572" t="str">
            <v>GRADE R</v>
          </cell>
          <cell r="AO572" t="str">
            <v>GRADE 7</v>
          </cell>
          <cell r="AP572" t="str">
            <v/>
          </cell>
          <cell r="AX572">
            <v>0</v>
          </cell>
          <cell r="AY572">
            <v>0</v>
          </cell>
          <cell r="AZ572">
            <v>0</v>
          </cell>
          <cell r="BA572">
            <v>0</v>
          </cell>
          <cell r="BB572">
            <v>0</v>
          </cell>
          <cell r="BC572">
            <v>975</v>
          </cell>
          <cell r="BE572">
            <v>0</v>
          </cell>
          <cell r="BK572" t="str">
            <v/>
          </cell>
          <cell r="BM572" t="str">
            <v>C5</v>
          </cell>
          <cell r="CW572" t="str">
            <v>Flush toilet (municipal)</v>
          </cell>
          <cell r="DO572" t="str">
            <v>1000</v>
          </cell>
          <cell r="DP572" t="str">
            <v xml:space="preserve"> </v>
          </cell>
          <cell r="EH572">
            <v>6</v>
          </cell>
          <cell r="EM572" t="str">
            <v/>
          </cell>
          <cell r="EN572" t="str">
            <v/>
          </cell>
          <cell r="EO572" t="str">
            <v/>
          </cell>
          <cell r="EP572" t="str">
            <v/>
          </cell>
          <cell r="EQ572" t="str">
            <v/>
          </cell>
          <cell r="FG572" t="str">
            <v>FULL SCHOOL - 0</v>
          </cell>
          <cell r="FH572" t="str">
            <v/>
          </cell>
          <cell r="FI572" t="str">
            <v>CONSTRUCTION OF SCHOOL IN PROGRESS</v>
          </cell>
          <cell r="FN572" t="str">
            <v>AREA</v>
          </cell>
          <cell r="FP572">
            <v>0</v>
          </cell>
          <cell r="FR572">
            <v>0</v>
          </cell>
          <cell r="FT572">
            <v>0</v>
          </cell>
          <cell r="FV572">
            <v>0</v>
          </cell>
          <cell r="FW572">
            <v>0</v>
          </cell>
          <cell r="GA572" t="str">
            <v/>
          </cell>
          <cell r="GC572" t="str">
            <v/>
          </cell>
          <cell r="GG572" t="str">
            <v/>
          </cell>
          <cell r="GH572" t="str">
            <v/>
          </cell>
          <cell r="GI572" t="str">
            <v>Borehole/Well on site, Municipal Yard Supply</v>
          </cell>
          <cell r="GJ572" t="str">
            <v>Always available</v>
          </cell>
          <cell r="GK572" t="str">
            <v>YES</v>
          </cell>
          <cell r="GL572">
            <v>2</v>
          </cell>
          <cell r="GM572">
            <v>20000</v>
          </cell>
          <cell r="GN572" t="str">
            <v>2 x 10kl</v>
          </cell>
          <cell r="GR572" t="str">
            <v>Reticulated for drinking purposes, Reticulated for vegetable garden, Reticulated for water borne sewerage system</v>
          </cell>
          <cell r="GS572" t="str">
            <v>Not needed</v>
          </cell>
          <cell r="GT572" t="str">
            <v/>
          </cell>
          <cell r="GU572">
            <v>24</v>
          </cell>
          <cell r="GV572">
            <v>20</v>
          </cell>
          <cell r="GW572">
            <v>4</v>
          </cell>
          <cell r="GY572" t="str">
            <v/>
          </cell>
          <cell r="HE572" t="str">
            <v/>
          </cell>
          <cell r="HG572" t="str">
            <v/>
          </cell>
          <cell r="HO572" t="str">
            <v/>
          </cell>
          <cell r="HQ572" t="str">
            <v/>
          </cell>
          <cell r="HY572" t="str">
            <v/>
          </cell>
          <cell r="HZ572" t="str">
            <v/>
          </cell>
          <cell r="IH572" t="str">
            <v/>
          </cell>
          <cell r="II572" t="str">
            <v>TBD</v>
          </cell>
          <cell r="IK572">
            <v>0</v>
          </cell>
          <cell r="IL572">
            <v>0</v>
          </cell>
          <cell r="IM572">
            <v>0</v>
          </cell>
          <cell r="IN572" t="str">
            <v/>
          </cell>
          <cell r="IP572">
            <v>0</v>
          </cell>
          <cell r="IS572">
            <v>100</v>
          </cell>
          <cell r="IT572">
            <v>5</v>
          </cell>
          <cell r="IU572" t="str">
            <v>PREVENTATIVE MAINTENANCE</v>
          </cell>
        </row>
        <row r="573">
          <cell r="A573" t="str">
            <v>STILLWATER INTERMEDIATE SCHOOL</v>
          </cell>
          <cell r="B573" t="str">
            <v>GOVERNMENT SCHOOL</v>
          </cell>
          <cell r="C573" t="str">
            <v>NCPRP0386</v>
          </cell>
          <cell r="D573">
            <v>300016303</v>
          </cell>
          <cell r="E573" t="str">
            <v/>
          </cell>
          <cell r="F573" t="str">
            <v>FRANCES BAARD</v>
          </cell>
          <cell r="G573" t="str">
            <v>DIKGATLONG</v>
          </cell>
          <cell r="H573" t="str">
            <v>PHELINDABA</v>
          </cell>
          <cell r="I573" t="str">
            <v>PO STILLWATER</v>
          </cell>
          <cell r="J573" t="str">
            <v>PHELINDABA, PHELINDABA LOCATION, 8345</v>
          </cell>
          <cell r="K573" t="str">
            <v>-28.4931</v>
          </cell>
          <cell r="L573" t="str">
            <v>24.68898</v>
          </cell>
          <cell r="M573">
            <v>7</v>
          </cell>
          <cell r="N573" t="str">
            <v>DW DANIELS</v>
          </cell>
          <cell r="O573" t="str">
            <v>1</v>
          </cell>
          <cell r="P573" t="str">
            <v>THAELO ERNEST LEPHOI</v>
          </cell>
          <cell r="Q573" t="str">
            <v>0826698253</v>
          </cell>
          <cell r="R573" t="str">
            <v>0826698253</v>
          </cell>
          <cell r="S573" t="str">
            <v>STILLWATERINTERSCHOOL@GMAIL.COM</v>
          </cell>
          <cell r="T573" t="str">
            <v>NO</v>
          </cell>
          <cell r="U573" t="str">
            <v>RURAL</v>
          </cell>
          <cell r="V573" t="str">
            <v>PTN 7</v>
          </cell>
          <cell r="W573" t="str">
            <v>1,3353</v>
          </cell>
          <cell r="X573">
            <v>4.8</v>
          </cell>
          <cell r="Y573" t="str">
            <v>-3,4647</v>
          </cell>
          <cell r="Z573">
            <v>1100</v>
          </cell>
          <cell r="AA573" t="str">
            <v>PERMANENT</v>
          </cell>
          <cell r="AB573" t="str">
            <v/>
          </cell>
          <cell r="AD573" t="str">
            <v>PROVINCIAL</v>
          </cell>
          <cell r="AE573" t="str">
            <v>NO</v>
          </cell>
          <cell r="AF573" t="str">
            <v/>
          </cell>
          <cell r="AG573" t="str">
            <v>OPERATIONAL (LEARNERS AT THE SCHOOL)</v>
          </cell>
          <cell r="AH573" t="str">
            <v>PUBLIC</v>
          </cell>
          <cell r="AI573" t="str">
            <v>PUBLIC ORDINARY SCHOOL</v>
          </cell>
          <cell r="AJ573" t="str">
            <v>INTERMEDIATE</v>
          </cell>
          <cell r="AK573">
            <v>231</v>
          </cell>
          <cell r="AL573" t="str">
            <v>SMALL INTERMEDIATE</v>
          </cell>
          <cell r="AM573" t="str">
            <v xml:space="preserve">LEVEL 1 PRIMARY SCHOOL </v>
          </cell>
          <cell r="AN573" t="str">
            <v>GRADE R</v>
          </cell>
          <cell r="AO573" t="str">
            <v>GRADE 9</v>
          </cell>
          <cell r="AP573" t="str">
            <v>208</v>
          </cell>
          <cell r="AQ573">
            <v>182</v>
          </cell>
          <cell r="AR573">
            <v>199</v>
          </cell>
          <cell r="AS573">
            <v>213</v>
          </cell>
          <cell r="AT573">
            <v>226</v>
          </cell>
          <cell r="AU573">
            <v>215</v>
          </cell>
          <cell r="AV573">
            <v>233</v>
          </cell>
          <cell r="AW573">
            <v>217</v>
          </cell>
          <cell r="AX573">
            <v>263</v>
          </cell>
          <cell r="AY573">
            <v>208</v>
          </cell>
          <cell r="AZ573">
            <v>209</v>
          </cell>
          <cell r="BA573">
            <v>219</v>
          </cell>
          <cell r="BB573">
            <v>237</v>
          </cell>
          <cell r="BC573">
            <v>231</v>
          </cell>
          <cell r="BE573">
            <v>0</v>
          </cell>
          <cell r="BK573" t="str">
            <v>C3</v>
          </cell>
          <cell r="BL573" t="str">
            <v>C3</v>
          </cell>
          <cell r="BM573" t="str">
            <v>C3</v>
          </cell>
          <cell r="CW573" t="str">
            <v>VIP, Flush toilet (septic tank)</v>
          </cell>
          <cell r="DO573" t="str">
            <v>405,54</v>
          </cell>
          <cell r="DP573" t="str">
            <v>STEEL PALISADE</v>
          </cell>
          <cell r="EH573">
            <v>4</v>
          </cell>
          <cell r="EM573" t="str">
            <v>YES</v>
          </cell>
          <cell r="EN573" t="str">
            <v/>
          </cell>
          <cell r="EO573" t="str">
            <v/>
          </cell>
          <cell r="EP573" t="str">
            <v/>
          </cell>
          <cell r="EQ573" t="str">
            <v/>
          </cell>
          <cell r="FH573" t="str">
            <v/>
          </cell>
          <cell r="FI573" t="str">
            <v>GRADE 8 AND 9 TO BE RELOCATED / STILLWATER-WATERWORKS TO BE RATIONALISED</v>
          </cell>
          <cell r="FK573" t="str">
            <v>RATIONALISATION</v>
          </cell>
          <cell r="FP573">
            <v>0</v>
          </cell>
          <cell r="FR573">
            <v>0</v>
          </cell>
          <cell r="FT573">
            <v>0</v>
          </cell>
          <cell r="FV573">
            <v>0</v>
          </cell>
          <cell r="FW573">
            <v>0</v>
          </cell>
          <cell r="GA573" t="str">
            <v/>
          </cell>
          <cell r="GC573" t="str">
            <v>Yes</v>
          </cell>
          <cell r="GD573">
            <v>0</v>
          </cell>
          <cell r="GE573">
            <v>0</v>
          </cell>
          <cell r="GF573">
            <v>0</v>
          </cell>
          <cell r="GG573" t="str">
            <v>0</v>
          </cell>
          <cell r="GH573" t="str">
            <v>0</v>
          </cell>
          <cell r="GI573" t="str">
            <v>Borehole/Well on site, Municipal/Communal</v>
          </cell>
          <cell r="GJ573" t="str">
            <v>Always available</v>
          </cell>
          <cell r="GK573" t="str">
            <v>YES</v>
          </cell>
          <cell r="GL573">
            <v>5</v>
          </cell>
          <cell r="GM573">
            <v>25000</v>
          </cell>
          <cell r="GN573" t="str">
            <v>5 x 5kl</v>
          </cell>
          <cell r="GR573" t="str">
            <v>Reticulated for drinking purposes, Reticulated for vegetable garden, Reticulated for water borne sewerage system</v>
          </cell>
          <cell r="GS573" t="str">
            <v>Not needed</v>
          </cell>
          <cell r="GT573" t="str">
            <v/>
          </cell>
          <cell r="GU573">
            <v>17</v>
          </cell>
          <cell r="GV573">
            <v>12</v>
          </cell>
          <cell r="GW573">
            <v>5</v>
          </cell>
          <cell r="GX573">
            <v>0</v>
          </cell>
          <cell r="GY573" t="str">
            <v>3</v>
          </cell>
          <cell r="GZ573">
            <v>8</v>
          </cell>
          <cell r="HA573">
            <v>5</v>
          </cell>
          <cell r="HB573">
            <v>0.625</v>
          </cell>
          <cell r="HC573">
            <v>0</v>
          </cell>
          <cell r="HD573">
            <v>1</v>
          </cell>
          <cell r="HE573" t="str">
            <v>0</v>
          </cell>
          <cell r="HF573">
            <v>0</v>
          </cell>
          <cell r="HG573" t="str">
            <v>0</v>
          </cell>
          <cell r="HH573">
            <v>0</v>
          </cell>
          <cell r="HI573">
            <v>0</v>
          </cell>
          <cell r="HJ573">
            <v>0</v>
          </cell>
          <cell r="HK573">
            <v>0</v>
          </cell>
          <cell r="HL573">
            <v>1</v>
          </cell>
          <cell r="HM573">
            <v>1</v>
          </cell>
          <cell r="HN573">
            <v>0</v>
          </cell>
          <cell r="HO573" t="str">
            <v>0</v>
          </cell>
          <cell r="HP573">
            <v>0</v>
          </cell>
          <cell r="HQ573" t="str">
            <v>0</v>
          </cell>
          <cell r="HR573">
            <v>1</v>
          </cell>
          <cell r="HS573">
            <v>1</v>
          </cell>
          <cell r="HT573">
            <v>8</v>
          </cell>
          <cell r="HU573">
            <v>7</v>
          </cell>
          <cell r="HW573">
            <v>0</v>
          </cell>
          <cell r="HX573">
            <v>1</v>
          </cell>
          <cell r="HY573" t="str">
            <v>1</v>
          </cell>
          <cell r="HZ573" t="str">
            <v>0</v>
          </cell>
          <cell r="IA573">
            <v>9</v>
          </cell>
          <cell r="IB573">
            <v>9</v>
          </cell>
          <cell r="IC573">
            <v>0</v>
          </cell>
          <cell r="ID573">
            <v>0</v>
          </cell>
          <cell r="IE573">
            <v>1</v>
          </cell>
          <cell r="IF573">
            <v>1</v>
          </cell>
          <cell r="IG573">
            <v>143735.15</v>
          </cell>
          <cell r="IH573" t="str">
            <v>10400596,09</v>
          </cell>
          <cell r="II573" t="str">
            <v>1917</v>
          </cell>
          <cell r="IJ573">
            <v>2676818.2799</v>
          </cell>
          <cell r="IK573">
            <v>11024631.8554</v>
          </cell>
          <cell r="IL573">
            <v>6720688.7863999996</v>
          </cell>
          <cell r="IM573">
            <v>8993797.6329999994</v>
          </cell>
          <cell r="IN573" t="str">
            <v>143735,15</v>
          </cell>
          <cell r="IP573">
            <v>-10880896.705399999</v>
          </cell>
          <cell r="IQ573">
            <v>1.3819895546000001E-2</v>
          </cell>
          <cell r="IS573">
            <v>100</v>
          </cell>
          <cell r="IT573">
            <v>5</v>
          </cell>
          <cell r="IU573" t="str">
            <v>CORRECTIVE MAINTENANCE</v>
          </cell>
        </row>
        <row r="574">
          <cell r="A574" t="str">
            <v>STRYDENBURG GEKOMBINEERDE SKOOL</v>
          </cell>
          <cell r="B574" t="str">
            <v>GOVERNMENT SCHOOL</v>
          </cell>
          <cell r="C574" t="str">
            <v>NCPRP0592, 0686, 0361</v>
          </cell>
          <cell r="D574">
            <v>300022307</v>
          </cell>
          <cell r="E574" t="str">
            <v>STRYDENBURG HOSTEL</v>
          </cell>
          <cell r="F574" t="str">
            <v>PIXLEY KA SEME</v>
          </cell>
          <cell r="G574" t="str">
            <v>THEMBELIHLE</v>
          </cell>
          <cell r="H574" t="str">
            <v>STRYDENBURG</v>
          </cell>
          <cell r="I574" t="str">
            <v>DEETLEFSVILLE</v>
          </cell>
          <cell r="J574" t="str">
            <v>CLINIC STREET, STRYDENBURG, 8750</v>
          </cell>
          <cell r="K574" t="str">
            <v>-29.9442</v>
          </cell>
          <cell r="L574" t="str">
            <v>23.6684</v>
          </cell>
          <cell r="M574">
            <v>2</v>
          </cell>
          <cell r="N574" t="str">
            <v>TM GEDEZANA</v>
          </cell>
          <cell r="O574" t="str">
            <v>2</v>
          </cell>
          <cell r="P574" t="str">
            <v>STEPHAN PHILLIP PAULUS</v>
          </cell>
          <cell r="Q574" t="str">
            <v>0536830195</v>
          </cell>
          <cell r="R574" t="str">
            <v>0725961325</v>
          </cell>
          <cell r="S574" t="str">
            <v>STRYDENBURG.SCHOOL@GMAIL.COM</v>
          </cell>
          <cell r="T574" t="str">
            <v>NO</v>
          </cell>
          <cell r="U574" t="str">
            <v>URBAN</v>
          </cell>
          <cell r="V574" t="str">
            <v>ERF 266</v>
          </cell>
          <cell r="W574" t="str">
            <v>3,8631</v>
          </cell>
          <cell r="X574">
            <v>4.8</v>
          </cell>
          <cell r="Y574" t="str">
            <v>-0,9369</v>
          </cell>
          <cell r="Z574">
            <v>6558.88</v>
          </cell>
          <cell r="AA574" t="str">
            <v>PERMANENT</v>
          </cell>
          <cell r="AB574" t="str">
            <v/>
          </cell>
          <cell r="AC574" t="str">
            <v/>
          </cell>
          <cell r="AD574" t="str">
            <v>PROVINCIAL</v>
          </cell>
          <cell r="AE574" t="str">
            <v/>
          </cell>
          <cell r="AF574" t="str">
            <v/>
          </cell>
          <cell r="AG574" t="str">
            <v>OPERATIONAL (LEARNERS AT THE SCHOOL)</v>
          </cell>
          <cell r="AH574" t="str">
            <v>PUBLIC</v>
          </cell>
          <cell r="AI574" t="str">
            <v>PUBLIC ORDINARY SCHOOL</v>
          </cell>
          <cell r="AJ574" t="str">
            <v>COMBINED</v>
          </cell>
          <cell r="AK574">
            <v>844</v>
          </cell>
          <cell r="AL574" t="str">
            <v>LARGE COMBINED</v>
          </cell>
          <cell r="AM574" t="str">
            <v xml:space="preserve">LEVEL 2 COMBINEDSCHOOL </v>
          </cell>
          <cell r="AN574" t="str">
            <v>GRADE R</v>
          </cell>
          <cell r="AO574" t="str">
            <v>GRADE 12</v>
          </cell>
          <cell r="AP574" t="str">
            <v>738</v>
          </cell>
          <cell r="AQ574">
            <v>796</v>
          </cell>
          <cell r="AR574">
            <v>762</v>
          </cell>
          <cell r="AS574">
            <v>821</v>
          </cell>
          <cell r="AT574">
            <v>791</v>
          </cell>
          <cell r="AU574">
            <v>814</v>
          </cell>
          <cell r="AV574">
            <v>841</v>
          </cell>
          <cell r="AW574">
            <v>790</v>
          </cell>
          <cell r="AX574">
            <v>945</v>
          </cell>
          <cell r="AY574">
            <v>856</v>
          </cell>
          <cell r="AZ574">
            <v>836</v>
          </cell>
          <cell r="BA574">
            <v>865</v>
          </cell>
          <cell r="BB574">
            <v>853</v>
          </cell>
          <cell r="BC574">
            <v>844</v>
          </cell>
          <cell r="BE574">
            <v>0</v>
          </cell>
          <cell r="BK574" t="str">
            <v>C4</v>
          </cell>
          <cell r="BL574" t="str">
            <v>C3</v>
          </cell>
          <cell r="BM574" t="str">
            <v>C3</v>
          </cell>
          <cell r="CW574" t="str">
            <v>Flush toilet (municipal)</v>
          </cell>
          <cell r="DO574" t="str">
            <v>873,71</v>
          </cell>
          <cell r="DP574" t="str">
            <v>WELDED MESH</v>
          </cell>
          <cell r="EM574" t="str">
            <v>YES</v>
          </cell>
          <cell r="EN574" t="str">
            <v>150</v>
          </cell>
          <cell r="EO574" t="str">
            <v>78</v>
          </cell>
          <cell r="EP574" t="str">
            <v>72</v>
          </cell>
          <cell r="EQ574" t="str">
            <v/>
          </cell>
          <cell r="FH574" t="str">
            <v/>
          </cell>
          <cell r="FI574" t="str">
            <v/>
          </cell>
          <cell r="FP574">
            <v>6920981</v>
          </cell>
          <cell r="FR574">
            <v>6920981</v>
          </cell>
          <cell r="FT574">
            <v>6920981</v>
          </cell>
          <cell r="FV574">
            <v>6920981</v>
          </cell>
          <cell r="FW574">
            <v>27683924</v>
          </cell>
          <cell r="GA574" t="str">
            <v/>
          </cell>
          <cell r="GC574" t="str">
            <v>Yes</v>
          </cell>
          <cell r="GD574">
            <v>0</v>
          </cell>
          <cell r="GE574">
            <v>0</v>
          </cell>
          <cell r="GF574">
            <v>0</v>
          </cell>
          <cell r="GG574" t="str">
            <v>0</v>
          </cell>
          <cell r="GH574" t="str">
            <v>0</v>
          </cell>
          <cell r="GI574" t="str">
            <v>Municipal Yard Supply</v>
          </cell>
          <cell r="GJ574" t="str">
            <v>Less than 50%</v>
          </cell>
          <cell r="GK574" t="str">
            <v>NO</v>
          </cell>
          <cell r="GL574">
            <v>0</v>
          </cell>
          <cell r="GR574" t="str">
            <v>Reticulated for drinking purposes, Reticulated for water borne sewerage system</v>
          </cell>
          <cell r="GS574" t="str">
            <v>Less than 50% needed</v>
          </cell>
          <cell r="GT574" t="str">
            <v/>
          </cell>
          <cell r="GU574">
            <v>52</v>
          </cell>
          <cell r="GV574">
            <v>20</v>
          </cell>
          <cell r="GW574">
            <v>32</v>
          </cell>
          <cell r="GX574">
            <v>0</v>
          </cell>
          <cell r="GY574" t="str">
            <v>11</v>
          </cell>
          <cell r="GZ574">
            <v>13</v>
          </cell>
          <cell r="HA574">
            <v>5</v>
          </cell>
          <cell r="HB574">
            <v>0.38461538461538464</v>
          </cell>
          <cell r="HC574">
            <v>0</v>
          </cell>
          <cell r="HD574">
            <v>1</v>
          </cell>
          <cell r="HE574" t="str">
            <v>0</v>
          </cell>
          <cell r="HF574">
            <v>0</v>
          </cell>
          <cell r="HG574" t="str">
            <v>0</v>
          </cell>
          <cell r="HH574">
            <v>1</v>
          </cell>
          <cell r="HI574">
            <v>1</v>
          </cell>
          <cell r="HJ574">
            <v>0</v>
          </cell>
          <cell r="HK574">
            <v>0</v>
          </cell>
          <cell r="HL574">
            <v>1</v>
          </cell>
          <cell r="HM574">
            <v>1</v>
          </cell>
          <cell r="HN574">
            <v>1</v>
          </cell>
          <cell r="HO574" t="str">
            <v>1</v>
          </cell>
          <cell r="HP574">
            <v>1</v>
          </cell>
          <cell r="HQ574" t="str">
            <v>0</v>
          </cell>
          <cell r="HR574">
            <v>11</v>
          </cell>
          <cell r="HS574">
            <v>11</v>
          </cell>
          <cell r="HT574">
            <v>14</v>
          </cell>
          <cell r="HU574">
            <v>4</v>
          </cell>
          <cell r="HW574">
            <v>0</v>
          </cell>
          <cell r="HX574">
            <v>1</v>
          </cell>
          <cell r="HY574" t="str">
            <v>1</v>
          </cell>
          <cell r="HZ574" t="str">
            <v>26</v>
          </cell>
          <cell r="IA574">
            <v>27</v>
          </cell>
          <cell r="IB574">
            <v>1</v>
          </cell>
          <cell r="IC574">
            <v>2</v>
          </cell>
          <cell r="ID574">
            <v>2</v>
          </cell>
          <cell r="IE574">
            <v>1</v>
          </cell>
          <cell r="IF574">
            <v>0</v>
          </cell>
          <cell r="IG574">
            <v>13790433.880000001</v>
          </cell>
          <cell r="IH574" t="str">
            <v>202654409,97</v>
          </cell>
          <cell r="II574" t="str">
            <v>1989</v>
          </cell>
          <cell r="IJ574">
            <v>11936289.971899999</v>
          </cell>
          <cell r="IK574">
            <v>200832790.78819999</v>
          </cell>
          <cell r="IL574">
            <v>6802482.3613999998</v>
          </cell>
          <cell r="IM574">
            <v>9103255.8870999999</v>
          </cell>
          <cell r="IN574" t="str">
            <v>13790433,88</v>
          </cell>
          <cell r="IP574">
            <v>-187042356.9082</v>
          </cell>
          <cell r="IQ574">
            <v>3.9033340552000001E-2</v>
          </cell>
          <cell r="IS574">
            <v>100</v>
          </cell>
          <cell r="IT574">
            <v>5</v>
          </cell>
          <cell r="IU574" t="str">
            <v>PREVENTATIVE MAINTENANCE</v>
          </cell>
        </row>
        <row r="575">
          <cell r="A575" t="str">
            <v>SUNSET PRIMARY COLLEGE</v>
          </cell>
          <cell r="B575" t="str">
            <v>PRIVATE SCHOOL</v>
          </cell>
          <cell r="C575" t="str">
            <v>NOT ON ASSET REGISTER</v>
          </cell>
          <cell r="D575">
            <v>300015211</v>
          </cell>
          <cell r="E575" t="str">
            <v/>
          </cell>
          <cell r="F575" t="str">
            <v>FRANCES BAARD</v>
          </cell>
          <cell r="G575" t="str">
            <v>SOL PLAATJE</v>
          </cell>
          <cell r="H575" t="str">
            <v>KIMBERLEY</v>
          </cell>
          <cell r="I575" t="str">
            <v>NEWPARK</v>
          </cell>
          <cell r="J575" t="str">
            <v>EEUFEES HALL, BLACK STREET, NEW PARK
8301 KIMBERLEY, NORTHERN CAPE</v>
          </cell>
          <cell r="K575" t="str">
            <v>-28,746983</v>
          </cell>
          <cell r="L575" t="str">
            <v>24,759094</v>
          </cell>
          <cell r="N575" t="str">
            <v>PRIVATE</v>
          </cell>
          <cell r="O575" t="str">
            <v>PRIVATE</v>
          </cell>
          <cell r="P575" t="str">
            <v>AGUEDA SAMBA FELICIANA MANUEL</v>
          </cell>
          <cell r="Q575" t="str">
            <v>0795229363</v>
          </cell>
          <cell r="R575" t="str">
            <v>0837033277</v>
          </cell>
          <cell r="S575" t="str">
            <v>SKPRIMARYCOLLEGE@GMAIL.COM</v>
          </cell>
          <cell r="T575" t="str">
            <v>PRIVATE</v>
          </cell>
          <cell r="U575" t="str">
            <v>URBAN</v>
          </cell>
          <cell r="V575" t="str">
            <v/>
          </cell>
          <cell r="W575" t="str">
            <v>PRIVATE</v>
          </cell>
          <cell r="X575">
            <v>2.8</v>
          </cell>
          <cell r="Y575" t="str">
            <v>N/A</v>
          </cell>
          <cell r="AA575" t="str">
            <v>PRIVATE SCHOOL</v>
          </cell>
          <cell r="AB575" t="str">
            <v>PRIVATE</v>
          </cell>
          <cell r="AC575" t="str">
            <v>PRIVATE</v>
          </cell>
          <cell r="AD575" t="str">
            <v>PRIVATE</v>
          </cell>
          <cell r="AE575" t="str">
            <v>PRIVATE</v>
          </cell>
          <cell r="AF575" t="str">
            <v/>
          </cell>
          <cell r="AG575" t="str">
            <v>OPERATIONAL (LEARNERS AT THE SCHOOL)</v>
          </cell>
          <cell r="AH575" t="str">
            <v>PRIVATE</v>
          </cell>
          <cell r="AI575" t="str">
            <v xml:space="preserve">INDEPENDENT </v>
          </cell>
          <cell r="AJ575" t="str">
            <v xml:space="preserve">INDEPENDENT </v>
          </cell>
          <cell r="AK575">
            <v>126</v>
          </cell>
          <cell r="AL575" t="str">
            <v xml:space="preserve">MICRO INDEPENDENT </v>
          </cell>
          <cell r="AM575" t="str">
            <v>INDEPENDENT SCHOOL</v>
          </cell>
          <cell r="AN575" t="str">
            <v>GRADE R</v>
          </cell>
          <cell r="AO575" t="str">
            <v>GRADE 7</v>
          </cell>
          <cell r="AP575" t="str">
            <v/>
          </cell>
          <cell r="BC575">
            <v>126</v>
          </cell>
          <cell r="BK575" t="str">
            <v>C4</v>
          </cell>
          <cell r="BL575" t="str">
            <v>C4</v>
          </cell>
          <cell r="BM575" t="str">
            <v>C4</v>
          </cell>
          <cell r="CW575" t="str">
            <v/>
          </cell>
          <cell r="DO575" t="str">
            <v/>
          </cell>
          <cell r="DP575" t="str">
            <v xml:space="preserve"> </v>
          </cell>
          <cell r="EM575" t="str">
            <v/>
          </cell>
          <cell r="EN575" t="str">
            <v/>
          </cell>
          <cell r="EO575" t="str">
            <v/>
          </cell>
          <cell r="EP575" t="str">
            <v/>
          </cell>
          <cell r="EQ575" t="str">
            <v/>
          </cell>
          <cell r="FH575" t="str">
            <v/>
          </cell>
          <cell r="FI575" t="str">
            <v/>
          </cell>
          <cell r="FP575">
            <v>0</v>
          </cell>
          <cell r="FR575">
            <v>0</v>
          </cell>
          <cell r="FT575">
            <v>0</v>
          </cell>
          <cell r="FV575">
            <v>0</v>
          </cell>
          <cell r="FW575">
            <v>0</v>
          </cell>
          <cell r="GA575" t="str">
            <v/>
          </cell>
          <cell r="GC575" t="str">
            <v/>
          </cell>
          <cell r="GG575" t="str">
            <v/>
          </cell>
          <cell r="GH575" t="str">
            <v/>
          </cell>
          <cell r="GT575" t="str">
            <v/>
          </cell>
          <cell r="GY575" t="str">
            <v/>
          </cell>
          <cell r="HE575" t="str">
            <v/>
          </cell>
          <cell r="HG575" t="str">
            <v/>
          </cell>
          <cell r="HO575" t="str">
            <v/>
          </cell>
          <cell r="HQ575" t="str">
            <v/>
          </cell>
          <cell r="HY575" t="str">
            <v/>
          </cell>
          <cell r="HZ575" t="str">
            <v/>
          </cell>
          <cell r="IH575" t="str">
            <v/>
          </cell>
          <cell r="II575" t="str">
            <v>TBD</v>
          </cell>
          <cell r="IJ575">
            <v>0</v>
          </cell>
          <cell r="IK575">
            <v>0</v>
          </cell>
          <cell r="IL575">
            <v>0</v>
          </cell>
          <cell r="IM575">
            <v>0</v>
          </cell>
          <cell r="IN575" t="str">
            <v/>
          </cell>
          <cell r="IP575">
            <v>0</v>
          </cell>
          <cell r="IS575">
            <v>100</v>
          </cell>
          <cell r="IT575">
            <v>5</v>
          </cell>
          <cell r="IU575" t="str">
            <v>PREVENTATIVE MAINTENANCE</v>
          </cell>
        </row>
        <row r="576">
          <cell r="A576" t="str">
            <v>SUTHERLAND COMBINED SCHOOL</v>
          </cell>
          <cell r="B576" t="str">
            <v>GOVERNMENT SCHOOL</v>
          </cell>
          <cell r="C576" t="str">
            <v>NCPRP0896, 1497, 0895</v>
          </cell>
          <cell r="D576">
            <v>300033303</v>
          </cell>
          <cell r="E576" t="str">
            <v>HOUSE DAGBREEK/HOUSE DE LIST</v>
          </cell>
          <cell r="F576" t="str">
            <v>NAMAKWA</v>
          </cell>
          <cell r="G576" t="str">
            <v>KAROO HOOGLAND</v>
          </cell>
          <cell r="H576" t="str">
            <v>SUTHERLAND</v>
          </cell>
          <cell r="I576" t="str">
            <v>SUTHERLAND</v>
          </cell>
          <cell r="J576" t="str">
            <v>MULLER STREET, SUTHERLAND, 9620</v>
          </cell>
          <cell r="K576" t="str">
            <v>-32.39397</v>
          </cell>
          <cell r="L576" t="str">
            <v>20.6569</v>
          </cell>
          <cell r="M576">
            <v>4</v>
          </cell>
          <cell r="N576" t="str">
            <v>GH VAN ROOI</v>
          </cell>
          <cell r="O576" t="str">
            <v>4</v>
          </cell>
          <cell r="P576" t="str">
            <v>PERSEPHONE GILLIAN VAN DER ROSS</v>
          </cell>
          <cell r="Q576" t="str">
            <v>0235711055</v>
          </cell>
          <cell r="R576" t="str">
            <v>0833848455</v>
          </cell>
          <cell r="S576" t="str">
            <v>SHS@ROGGEVELD.CO.ZA</v>
          </cell>
          <cell r="T576" t="str">
            <v>NO</v>
          </cell>
          <cell r="U576" t="str">
            <v>URBAN</v>
          </cell>
          <cell r="V576" t="str">
            <v>212</v>
          </cell>
          <cell r="W576" t="str">
            <v>4,4923</v>
          </cell>
          <cell r="X576">
            <v>4.8</v>
          </cell>
          <cell r="Y576" t="str">
            <v>-0,3077</v>
          </cell>
          <cell r="Z576">
            <v>31768</v>
          </cell>
          <cell r="AA576" t="str">
            <v>PERMANENT</v>
          </cell>
          <cell r="AB576" t="str">
            <v/>
          </cell>
          <cell r="AC576" t="str">
            <v/>
          </cell>
          <cell r="AD576" t="str">
            <v>PROVINCIAL</v>
          </cell>
          <cell r="AE576" t="str">
            <v/>
          </cell>
          <cell r="AF576" t="str">
            <v/>
          </cell>
          <cell r="AG576" t="str">
            <v>OPERATIONAL (LEARNERS AT THE SCHOOL)</v>
          </cell>
          <cell r="AH576" t="str">
            <v>PUBLIC</v>
          </cell>
          <cell r="AI576" t="str">
            <v>PUBLIC ORDINARY SCHOOL</v>
          </cell>
          <cell r="AJ576" t="str">
            <v xml:space="preserve">SECONDARY </v>
          </cell>
          <cell r="AK576">
            <v>160</v>
          </cell>
          <cell r="AL576" t="str">
            <v xml:space="preserve">MICRO SECONDARY </v>
          </cell>
          <cell r="AM576" t="str">
            <v xml:space="preserve">LEVEL 3 SECONDARY SCHOOL </v>
          </cell>
          <cell r="AN576" t="str">
            <v>GRADE 8</v>
          </cell>
          <cell r="AO576" t="str">
            <v>GRADE 12</v>
          </cell>
          <cell r="AP576" t="str">
            <v>233</v>
          </cell>
          <cell r="AQ576">
            <v>197</v>
          </cell>
          <cell r="AR576">
            <v>248</v>
          </cell>
          <cell r="AS576">
            <v>261</v>
          </cell>
          <cell r="AT576">
            <v>294</v>
          </cell>
          <cell r="AU576">
            <v>303</v>
          </cell>
          <cell r="AV576">
            <v>363</v>
          </cell>
          <cell r="AW576">
            <v>326</v>
          </cell>
          <cell r="AX576">
            <v>104</v>
          </cell>
          <cell r="AY576">
            <v>168</v>
          </cell>
          <cell r="AZ576">
            <v>159</v>
          </cell>
          <cell r="BA576">
            <v>124</v>
          </cell>
          <cell r="BB576">
            <v>146</v>
          </cell>
          <cell r="BC576">
            <v>160</v>
          </cell>
          <cell r="BE576">
            <v>0</v>
          </cell>
          <cell r="BK576" t="str">
            <v>C3</v>
          </cell>
          <cell r="BL576" t="str">
            <v>C4</v>
          </cell>
          <cell r="BM576" t="str">
            <v>C4</v>
          </cell>
          <cell r="CW576" t="str">
            <v>Flush toilet (septic tank)</v>
          </cell>
          <cell r="DO576" t="str">
            <v>961,12</v>
          </cell>
          <cell r="DP576" t="str">
            <v>RAZOR WIRE FENCE</v>
          </cell>
          <cell r="EH576">
            <v>4</v>
          </cell>
          <cell r="EM576" t="str">
            <v>YES</v>
          </cell>
          <cell r="EN576" t="str">
            <v>200</v>
          </cell>
          <cell r="EO576" t="str">
            <v>150</v>
          </cell>
          <cell r="EP576" t="str">
            <v>50</v>
          </cell>
          <cell r="EQ576" t="str">
            <v/>
          </cell>
          <cell r="FH576" t="str">
            <v/>
          </cell>
          <cell r="FI576" t="str">
            <v/>
          </cell>
          <cell r="FP576">
            <v>371000</v>
          </cell>
          <cell r="FR576">
            <v>371000</v>
          </cell>
          <cell r="FT576">
            <v>371000</v>
          </cell>
          <cell r="FV576">
            <v>371000</v>
          </cell>
          <cell r="FW576">
            <v>1484000</v>
          </cell>
          <cell r="GA576" t="str">
            <v/>
          </cell>
          <cell r="GC576" t="str">
            <v>Yes</v>
          </cell>
          <cell r="GD576">
            <v>0</v>
          </cell>
          <cell r="GE576">
            <v>0</v>
          </cell>
          <cell r="GF576">
            <v>0</v>
          </cell>
          <cell r="GG576" t="str">
            <v>0</v>
          </cell>
          <cell r="GH576" t="str">
            <v>0</v>
          </cell>
          <cell r="GI576" t="str">
            <v>Municipal Yard Supply</v>
          </cell>
          <cell r="GJ576" t="str">
            <v>Less than 100%</v>
          </cell>
          <cell r="GK576" t="str">
            <v>NO</v>
          </cell>
          <cell r="GL576">
            <v>0</v>
          </cell>
          <cell r="GR576" t="str">
            <v>Reticulated for drinking purposes, Reticulated for watering of sport fields and gardens</v>
          </cell>
          <cell r="GS576" t="str">
            <v>Not needed</v>
          </cell>
          <cell r="GT576" t="str">
            <v/>
          </cell>
          <cell r="GU576">
            <v>29</v>
          </cell>
          <cell r="GV576">
            <v>8</v>
          </cell>
          <cell r="GW576">
            <v>21</v>
          </cell>
          <cell r="GX576">
            <v>0.25</v>
          </cell>
          <cell r="GY576" t="str">
            <v>0</v>
          </cell>
          <cell r="GZ576">
            <v>3</v>
          </cell>
          <cell r="HA576">
            <v>3</v>
          </cell>
          <cell r="HB576">
            <v>1</v>
          </cell>
          <cell r="HC576">
            <v>1</v>
          </cell>
          <cell r="HD576">
            <v>1</v>
          </cell>
          <cell r="HE576" t="str">
            <v>0</v>
          </cell>
          <cell r="HF576">
            <v>1</v>
          </cell>
          <cell r="HG576" t="str">
            <v>1</v>
          </cell>
          <cell r="HH576">
            <v>1</v>
          </cell>
          <cell r="HI576">
            <v>0</v>
          </cell>
          <cell r="HJ576">
            <v>2</v>
          </cell>
          <cell r="HK576">
            <v>2</v>
          </cell>
          <cell r="HL576">
            <v>1</v>
          </cell>
          <cell r="HM576">
            <v>0</v>
          </cell>
          <cell r="HN576">
            <v>1</v>
          </cell>
          <cell r="HO576" t="str">
            <v>1</v>
          </cell>
          <cell r="HP576">
            <v>1</v>
          </cell>
          <cell r="HQ576" t="str">
            <v>0</v>
          </cell>
          <cell r="HR576">
            <v>8</v>
          </cell>
          <cell r="HS576">
            <v>8</v>
          </cell>
          <cell r="HT576">
            <v>8</v>
          </cell>
          <cell r="HU576">
            <v>3</v>
          </cell>
          <cell r="HW576">
            <v>0</v>
          </cell>
          <cell r="HX576">
            <v>1</v>
          </cell>
          <cell r="HY576" t="str">
            <v>1</v>
          </cell>
          <cell r="HZ576" t="str">
            <v>0</v>
          </cell>
          <cell r="IA576">
            <v>9</v>
          </cell>
          <cell r="IB576">
            <v>9</v>
          </cell>
          <cell r="IC576">
            <v>8</v>
          </cell>
          <cell r="ID576">
            <v>8</v>
          </cell>
          <cell r="IE576">
            <v>1</v>
          </cell>
          <cell r="IF576">
            <v>0</v>
          </cell>
          <cell r="IG576">
            <v>302826.42</v>
          </cell>
          <cell r="IH576" t="str">
            <v>35182939,14</v>
          </cell>
          <cell r="II576" t="str">
            <v>1962</v>
          </cell>
          <cell r="IJ576">
            <v>4242924.5757999998</v>
          </cell>
          <cell r="IK576">
            <v>37293915.488399997</v>
          </cell>
          <cell r="IL576">
            <v>826240.93480000005</v>
          </cell>
          <cell r="IM576">
            <v>1105696.7522</v>
          </cell>
          <cell r="IN576" t="str">
            <v>302826,42</v>
          </cell>
          <cell r="IP576">
            <v>-36991089.068400003</v>
          </cell>
          <cell r="IQ576">
            <v>8.6071951397999995E-3</v>
          </cell>
          <cell r="IS576">
            <v>100</v>
          </cell>
          <cell r="IT576">
            <v>5</v>
          </cell>
          <cell r="IU576" t="str">
            <v>FEASIBILITY STUDY</v>
          </cell>
        </row>
        <row r="577">
          <cell r="A577" t="str">
            <v>SWARTHMORE (DRC) PRIMARY SCHOOL</v>
          </cell>
          <cell r="B577" t="str">
            <v>PRIVATE PROPERTY</v>
          </cell>
          <cell r="C577" t="str">
            <v>NCPRP1712</v>
          </cell>
          <cell r="D577">
            <v>300042218</v>
          </cell>
          <cell r="E577" t="str">
            <v/>
          </cell>
          <cell r="F577" t="str">
            <v>ZF MGCAWU</v>
          </cell>
          <cell r="G577" t="str">
            <v>DAWID KRUIPER</v>
          </cell>
          <cell r="H577" t="str">
            <v>BETHESDA</v>
          </cell>
          <cell r="I577" t="str">
            <v>LESEDING</v>
          </cell>
          <cell r="J577" t="str">
            <v>9, PETOORS STR, LESEDING, 8800</v>
          </cell>
          <cell r="K577" t="str">
            <v>-28.5151</v>
          </cell>
          <cell r="L577" t="str">
            <v>21,20494</v>
          </cell>
          <cell r="M577">
            <v>2</v>
          </cell>
          <cell r="N577" t="str">
            <v>S FERRUS</v>
          </cell>
          <cell r="O577" t="str">
            <v>3</v>
          </cell>
          <cell r="P577" t="str">
            <v>ELIZABETH MARIA ISAACS</v>
          </cell>
          <cell r="Q577" t="str">
            <v>0543313043</v>
          </cell>
          <cell r="R577" t="str">
            <v>0728823966</v>
          </cell>
          <cell r="S577" t="str">
            <v>ISAACSE894@GMAIL.COM</v>
          </cell>
          <cell r="T577" t="str">
            <v>NO</v>
          </cell>
          <cell r="U577" t="str">
            <v>RURAL</v>
          </cell>
          <cell r="V577" t="str">
            <v>38</v>
          </cell>
          <cell r="W577" t="str">
            <v>1,7145</v>
          </cell>
          <cell r="X577">
            <v>2.8</v>
          </cell>
          <cell r="Y577" t="str">
            <v>-1,0855</v>
          </cell>
          <cell r="AA577" t="str">
            <v>TEMPORARY</v>
          </cell>
          <cell r="AB577" t="str">
            <v>LEASED</v>
          </cell>
          <cell r="AC577" t="str">
            <v>CHURCH SECTION 14</v>
          </cell>
          <cell r="AD577" t="str">
            <v>PRIVATE / COMMERCIAL</v>
          </cell>
          <cell r="AE577" t="str">
            <v>YES</v>
          </cell>
          <cell r="AF577" t="str">
            <v>CHURCH - SECTION 14 SITE</v>
          </cell>
          <cell r="AG577" t="str">
            <v>OPERATIONAL (LEARNERS AT THE SCHOOL)</v>
          </cell>
          <cell r="AH577" t="str">
            <v>PUBLIC</v>
          </cell>
          <cell r="AI577" t="str">
            <v>PUBLIC ORDINARY SCHOOL</v>
          </cell>
          <cell r="AJ577" t="str">
            <v>PRIMARY</v>
          </cell>
          <cell r="AK577">
            <v>278</v>
          </cell>
          <cell r="AL577" t="str">
            <v>SMALL PRIMARY</v>
          </cell>
          <cell r="AM577" t="str">
            <v xml:space="preserve">LEVEL 1 PRIMARY SCHOOL </v>
          </cell>
          <cell r="AN577" t="str">
            <v>GRADE R</v>
          </cell>
          <cell r="AO577" t="str">
            <v>GRADE 7</v>
          </cell>
          <cell r="AP577" t="str">
            <v>225</v>
          </cell>
          <cell r="AQ577">
            <v>242</v>
          </cell>
          <cell r="AR577">
            <v>240</v>
          </cell>
          <cell r="AS577">
            <v>270</v>
          </cell>
          <cell r="AT577">
            <v>320</v>
          </cell>
          <cell r="AU577">
            <v>272</v>
          </cell>
          <cell r="AV577">
            <v>280</v>
          </cell>
          <cell r="AW577">
            <v>281</v>
          </cell>
          <cell r="AX577">
            <v>285</v>
          </cell>
          <cell r="AY577">
            <v>276</v>
          </cell>
          <cell r="AZ577">
            <v>272</v>
          </cell>
          <cell r="BA577">
            <v>280</v>
          </cell>
          <cell r="BB577">
            <v>291</v>
          </cell>
          <cell r="BC577">
            <v>278</v>
          </cell>
          <cell r="BE577">
            <v>0</v>
          </cell>
          <cell r="BK577" t="str">
            <v>C3</v>
          </cell>
          <cell r="BL577" t="str">
            <v>C3</v>
          </cell>
          <cell r="BM577" t="str">
            <v>C3</v>
          </cell>
          <cell r="CW577" t="str">
            <v>Flush toilet (septic tank)</v>
          </cell>
          <cell r="DO577" t="str">
            <v>535,79</v>
          </cell>
          <cell r="DP577" t="str">
            <v xml:space="preserve"> </v>
          </cell>
          <cell r="EM577" t="str">
            <v>YES</v>
          </cell>
          <cell r="EN577" t="str">
            <v/>
          </cell>
          <cell r="EO577" t="str">
            <v/>
          </cell>
          <cell r="EP577" t="str">
            <v/>
          </cell>
          <cell r="EQ577" t="str">
            <v/>
          </cell>
          <cell r="FH577" t="str">
            <v/>
          </cell>
          <cell r="FI577" t="str">
            <v>CHURCH SCHOOL: NO DETAILS</v>
          </cell>
          <cell r="FP577">
            <v>0</v>
          </cell>
          <cell r="FR577">
            <v>0</v>
          </cell>
          <cell r="FT577">
            <v>0</v>
          </cell>
          <cell r="FV577">
            <v>0</v>
          </cell>
          <cell r="FW577">
            <v>0</v>
          </cell>
          <cell r="GA577" t="str">
            <v/>
          </cell>
          <cell r="GC577" t="str">
            <v>Yes</v>
          </cell>
          <cell r="GD577">
            <v>0</v>
          </cell>
          <cell r="GE577">
            <v>0</v>
          </cell>
          <cell r="GF577">
            <v>0</v>
          </cell>
          <cell r="GG577" t="str">
            <v>0</v>
          </cell>
          <cell r="GH577" t="str">
            <v>0</v>
          </cell>
          <cell r="GI577" t="str">
            <v xml:space="preserve">Municipal Yard Supply, Rainwater Harvesting </v>
          </cell>
          <cell r="GJ577" t="str">
            <v>Less than 25%</v>
          </cell>
          <cell r="GK577" t="str">
            <v>YES</v>
          </cell>
          <cell r="GL577">
            <v>3</v>
          </cell>
          <cell r="GM577">
            <v>15000</v>
          </cell>
          <cell r="GN577" t="str">
            <v>3 x 5kl</v>
          </cell>
          <cell r="GR577" t="str">
            <v>Reticulated for drinking purposes, Reticulated for vegetable garden, Reticulated for water borne sewerage system</v>
          </cell>
          <cell r="GS577" t="str">
            <v>Less than 75% needed</v>
          </cell>
          <cell r="GT577" t="str">
            <v/>
          </cell>
          <cell r="GU577">
            <v>16</v>
          </cell>
          <cell r="GV577">
            <v>12</v>
          </cell>
          <cell r="GW577">
            <v>4</v>
          </cell>
          <cell r="GX577">
            <v>0</v>
          </cell>
          <cell r="GY577" t="str">
            <v>9</v>
          </cell>
          <cell r="GZ577">
            <v>8</v>
          </cell>
          <cell r="HA577">
            <v>2</v>
          </cell>
          <cell r="HB577">
            <v>0.25</v>
          </cell>
          <cell r="HC577">
            <v>0</v>
          </cell>
          <cell r="HD577">
            <v>1</v>
          </cell>
          <cell r="HE577" t="str">
            <v>0</v>
          </cell>
          <cell r="HF577">
            <v>0</v>
          </cell>
          <cell r="HG577" t="str">
            <v>0</v>
          </cell>
          <cell r="HH577">
            <v>0</v>
          </cell>
          <cell r="HI577">
            <v>0</v>
          </cell>
          <cell r="HJ577">
            <v>0</v>
          </cell>
          <cell r="HK577">
            <v>0</v>
          </cell>
          <cell r="HL577">
            <v>1</v>
          </cell>
          <cell r="HM577">
            <v>1</v>
          </cell>
          <cell r="HN577">
            <v>0</v>
          </cell>
          <cell r="HO577" t="str">
            <v>0</v>
          </cell>
          <cell r="HP577">
            <v>0</v>
          </cell>
          <cell r="HQ577" t="str">
            <v>0</v>
          </cell>
          <cell r="HR577">
            <v>3</v>
          </cell>
          <cell r="HS577">
            <v>3</v>
          </cell>
          <cell r="HT577">
            <v>8</v>
          </cell>
          <cell r="HU577">
            <v>5</v>
          </cell>
          <cell r="HW577">
            <v>0</v>
          </cell>
          <cell r="HX577">
            <v>1</v>
          </cell>
          <cell r="HY577" t="str">
            <v>1</v>
          </cell>
          <cell r="HZ577" t="str">
            <v>0</v>
          </cell>
          <cell r="IA577">
            <v>9</v>
          </cell>
          <cell r="IB577">
            <v>9</v>
          </cell>
          <cell r="IC577">
            <v>3</v>
          </cell>
          <cell r="ID577">
            <v>3</v>
          </cell>
          <cell r="IE577">
            <v>1</v>
          </cell>
          <cell r="IF577">
            <v>0</v>
          </cell>
          <cell r="IG577">
            <v>161966.97</v>
          </cell>
          <cell r="IH577" t="str">
            <v>17281617,81</v>
          </cell>
          <cell r="II577" t="str">
            <v>1948</v>
          </cell>
          <cell r="IJ577">
            <v>3463201</v>
          </cell>
          <cell r="IK577">
            <v>18318514.878600001</v>
          </cell>
          <cell r="IL577">
            <v>831361.18</v>
          </cell>
          <cell r="IM577">
            <v>1112548.7952000001</v>
          </cell>
          <cell r="IN577" t="str">
            <v>161966,97</v>
          </cell>
          <cell r="IP577">
            <v>-18156547.908599999</v>
          </cell>
          <cell r="IQ577">
            <v>9.3722111087000005E-3</v>
          </cell>
          <cell r="IS577">
            <v>100</v>
          </cell>
          <cell r="IT577">
            <v>5</v>
          </cell>
          <cell r="IU577" t="str">
            <v>CORRECTIVE MAINTENANCE</v>
          </cell>
        </row>
        <row r="578">
          <cell r="A578" t="str">
            <v>SWARTKOPSDAM VKK PRIMÊRE SKOOL</v>
          </cell>
          <cell r="B578" t="str">
            <v>PRIVATE PROPERTY</v>
          </cell>
          <cell r="C578" t="str">
            <v>NCPRP1781</v>
          </cell>
          <cell r="D578">
            <v>300041216</v>
          </cell>
          <cell r="E578" t="str">
            <v/>
          </cell>
          <cell r="F578" t="str">
            <v>ZF MGCAWU</v>
          </cell>
          <cell r="G578" t="str">
            <v>DAWID KRUIPER</v>
          </cell>
          <cell r="H578" t="str">
            <v>SWARTSKOPDAM</v>
          </cell>
          <cell r="I578" t="str">
            <v>SWARTKOPS DAM</v>
          </cell>
          <cell r="J578" t="str">
            <v>NO 11, REGINA MAASDORP, SWARTROPSDAM, 8813</v>
          </cell>
          <cell r="K578" t="str">
            <v>-27.6722</v>
          </cell>
          <cell r="L578" t="str">
            <v>20,21146</v>
          </cell>
          <cell r="M578">
            <v>1</v>
          </cell>
          <cell r="N578" t="str">
            <v>NL REED</v>
          </cell>
          <cell r="O578" t="str">
            <v>1</v>
          </cell>
          <cell r="P578" t="str">
            <v>ISELDA DU PLESSIS</v>
          </cell>
          <cell r="Q578" t="str">
            <v>0732771953</v>
          </cell>
          <cell r="R578" t="str">
            <v>0717608827</v>
          </cell>
          <cell r="S578" t="str">
            <v>ISELDADUPLESSIS2@GMAIL.COM</v>
          </cell>
          <cell r="T578" t="str">
            <v>TBD</v>
          </cell>
          <cell r="U578" t="str">
            <v>RURAL</v>
          </cell>
          <cell r="V578" t="str">
            <v>21</v>
          </cell>
          <cell r="W578" t="str">
            <v>0,3427</v>
          </cell>
          <cell r="X578">
            <v>2.8</v>
          </cell>
          <cell r="Y578" t="str">
            <v>-2,4573</v>
          </cell>
          <cell r="AA578" t="str">
            <v>TEMPORARY</v>
          </cell>
          <cell r="AB578" t="str">
            <v>LEASED</v>
          </cell>
          <cell r="AC578" t="str">
            <v>CHURCH SECTION 14</v>
          </cell>
          <cell r="AD578" t="str">
            <v>PRIVATE / COMMERCIAL</v>
          </cell>
          <cell r="AE578" t="str">
            <v>NO</v>
          </cell>
          <cell r="AF578" t="str">
            <v xml:space="preserve">VGK </v>
          </cell>
          <cell r="AG578" t="str">
            <v>OPERATIONAL (LEARNERS AT THE SCHOOL)</v>
          </cell>
          <cell r="AH578" t="str">
            <v>PUBLIC</v>
          </cell>
          <cell r="AI578" t="str">
            <v>PUBLIC ORDINARY SCHOOL</v>
          </cell>
          <cell r="AJ578" t="str">
            <v>PRIMARY</v>
          </cell>
          <cell r="AK578">
            <v>35</v>
          </cell>
          <cell r="AL578" t="str">
            <v>MICRO PRIMARY</v>
          </cell>
          <cell r="AM578" t="str">
            <v xml:space="preserve">LEVEL 0 PRIMARY SCHOOL </v>
          </cell>
          <cell r="AN578" t="str">
            <v>GRADE 1</v>
          </cell>
          <cell r="AO578" t="str">
            <v>GRADE 6</v>
          </cell>
          <cell r="AP578" t="str">
            <v>40</v>
          </cell>
          <cell r="AQ578">
            <v>41</v>
          </cell>
          <cell r="AR578">
            <v>51</v>
          </cell>
          <cell r="AS578">
            <v>69</v>
          </cell>
          <cell r="AT578">
            <v>49</v>
          </cell>
          <cell r="AU578">
            <v>47</v>
          </cell>
          <cell r="AV578">
            <v>48</v>
          </cell>
          <cell r="AW578">
            <v>48</v>
          </cell>
          <cell r="AX578">
            <v>38</v>
          </cell>
          <cell r="AY578">
            <v>35</v>
          </cell>
          <cell r="AZ578">
            <v>35</v>
          </cell>
          <cell r="BA578">
            <v>38</v>
          </cell>
          <cell r="BB578">
            <v>40</v>
          </cell>
          <cell r="BC578">
            <v>35</v>
          </cell>
          <cell r="BK578" t="str">
            <v>C4</v>
          </cell>
          <cell r="BL578" t="str">
            <v>C4</v>
          </cell>
          <cell r="BM578" t="str">
            <v>C4</v>
          </cell>
          <cell r="CW578" t="str">
            <v>Enviro Loo</v>
          </cell>
          <cell r="DO578" t="str">
            <v>245,49</v>
          </cell>
          <cell r="DP578" t="str">
            <v xml:space="preserve"> </v>
          </cell>
          <cell r="EM578" t="str">
            <v>YES</v>
          </cell>
          <cell r="EN578" t="str">
            <v/>
          </cell>
          <cell r="EO578" t="str">
            <v/>
          </cell>
          <cell r="EP578" t="str">
            <v/>
          </cell>
          <cell r="EQ578" t="str">
            <v/>
          </cell>
          <cell r="FH578" t="str">
            <v/>
          </cell>
          <cell r="FI578" t="str">
            <v>CHURCH SCHOOL: VGK KERK</v>
          </cell>
          <cell r="FP578">
            <v>0</v>
          </cell>
          <cell r="FR578">
            <v>0</v>
          </cell>
          <cell r="FT578">
            <v>0</v>
          </cell>
          <cell r="FV578">
            <v>0</v>
          </cell>
          <cell r="FW578">
            <v>0</v>
          </cell>
          <cell r="GA578" t="str">
            <v/>
          </cell>
          <cell r="GC578" t="str">
            <v>Yes</v>
          </cell>
          <cell r="GD578">
            <v>0</v>
          </cell>
          <cell r="GE578">
            <v>0</v>
          </cell>
          <cell r="GF578">
            <v>0</v>
          </cell>
          <cell r="GG578" t="str">
            <v>0</v>
          </cell>
          <cell r="GH578" t="str">
            <v>0</v>
          </cell>
          <cell r="GI578" t="str">
            <v xml:space="preserve">Municipal Yard Supply, Rainwater Harvesting </v>
          </cell>
          <cell r="GJ578" t="str">
            <v>Always available</v>
          </cell>
          <cell r="GK578" t="str">
            <v>YES</v>
          </cell>
          <cell r="GL578">
            <v>2</v>
          </cell>
          <cell r="GM578">
            <v>10000</v>
          </cell>
          <cell r="GN578" t="str">
            <v>2 x 5kl</v>
          </cell>
          <cell r="GR578" t="str">
            <v>Reticulated for drinking purposes</v>
          </cell>
          <cell r="GS578" t="str">
            <v>Less than 100% needed</v>
          </cell>
          <cell r="GT578" t="str">
            <v/>
          </cell>
          <cell r="GU578">
            <v>2</v>
          </cell>
          <cell r="GV578">
            <v>4</v>
          </cell>
          <cell r="GW578">
            <v>-2</v>
          </cell>
          <cell r="GX578">
            <v>0.5</v>
          </cell>
          <cell r="GY578" t="str">
            <v>3</v>
          </cell>
          <cell r="GZ578">
            <v>2</v>
          </cell>
          <cell r="HA578">
            <v>1</v>
          </cell>
          <cell r="HB578">
            <v>0.5</v>
          </cell>
          <cell r="HC578">
            <v>0</v>
          </cell>
          <cell r="HD578">
            <v>1</v>
          </cell>
          <cell r="HE578" t="str">
            <v>0</v>
          </cell>
          <cell r="HF578">
            <v>0</v>
          </cell>
          <cell r="HG578" t="str">
            <v>0</v>
          </cell>
          <cell r="HH578">
            <v>0</v>
          </cell>
          <cell r="HI578">
            <v>0</v>
          </cell>
          <cell r="HJ578">
            <v>0</v>
          </cell>
          <cell r="HK578">
            <v>0</v>
          </cell>
          <cell r="HL578">
            <v>0</v>
          </cell>
          <cell r="HM578">
            <v>0</v>
          </cell>
          <cell r="HN578">
            <v>0</v>
          </cell>
          <cell r="HO578" t="str">
            <v>0</v>
          </cell>
          <cell r="HP578">
            <v>0</v>
          </cell>
          <cell r="HQ578" t="str">
            <v>0</v>
          </cell>
          <cell r="HR578">
            <v>0</v>
          </cell>
          <cell r="HS578">
            <v>0</v>
          </cell>
          <cell r="HT578">
            <v>5</v>
          </cell>
          <cell r="HU578">
            <v>5</v>
          </cell>
          <cell r="HW578">
            <v>0</v>
          </cell>
          <cell r="HX578">
            <v>1</v>
          </cell>
          <cell r="HY578" t="str">
            <v>1</v>
          </cell>
          <cell r="HZ578" t="str">
            <v>0</v>
          </cell>
          <cell r="IA578">
            <v>2</v>
          </cell>
          <cell r="IB578">
            <v>2</v>
          </cell>
          <cell r="IC578">
            <v>0</v>
          </cell>
          <cell r="ID578">
            <v>0</v>
          </cell>
          <cell r="IE578">
            <v>1</v>
          </cell>
          <cell r="IF578">
            <v>1</v>
          </cell>
          <cell r="IG578">
            <v>337</v>
          </cell>
          <cell r="IH578" t="str">
            <v>2221404,52</v>
          </cell>
          <cell r="II578" t="str">
            <v>2007</v>
          </cell>
          <cell r="IJ578">
            <v>1208726.112</v>
          </cell>
          <cell r="IK578">
            <v>3877043.6767000002</v>
          </cell>
          <cell r="IL578">
            <v>507804.978</v>
          </cell>
          <cell r="IM578">
            <v>679557.60990000004</v>
          </cell>
          <cell r="IN578" t="str">
            <v>337</v>
          </cell>
          <cell r="IP578">
            <v>-3876706.6767000002</v>
          </cell>
          <cell r="IQ578">
            <v>1.5170370370000001E-4</v>
          </cell>
          <cell r="IS578">
            <v>100</v>
          </cell>
          <cell r="IT578">
            <v>5</v>
          </cell>
          <cell r="IU578" t="str">
            <v>PREVENTATIVE MAINTENANCE</v>
          </cell>
        </row>
        <row r="579">
          <cell r="A579" t="str">
            <v>TADCASTER INTERMEDIATE SCHOOL</v>
          </cell>
          <cell r="B579" t="str">
            <v>GOVERNMENT SCHOOL</v>
          </cell>
          <cell r="C579" t="str">
            <v>NCPRP0002</v>
          </cell>
          <cell r="D579">
            <v>300012216</v>
          </cell>
          <cell r="E579" t="str">
            <v/>
          </cell>
          <cell r="F579" t="str">
            <v>FRANCES BAARD</v>
          </cell>
          <cell r="G579" t="str">
            <v>PHOKWANE</v>
          </cell>
          <cell r="H579" t="str">
            <v>HARTSWATER</v>
          </cell>
          <cell r="I579" t="str">
            <v>TADCASTER JAN KEMPDORP</v>
          </cell>
          <cell r="J579" t="str">
            <v>P O BOX 1032, HARTSWATER, 8570</v>
          </cell>
          <cell r="K579" t="str">
            <v>-27.816683</v>
          </cell>
          <cell r="L579" t="str">
            <v>24,801249</v>
          </cell>
          <cell r="M579">
            <v>6</v>
          </cell>
          <cell r="N579" t="str">
            <v>AF ABRAHAMS</v>
          </cell>
          <cell r="O579" t="str">
            <v>2</v>
          </cell>
          <cell r="P579" t="str">
            <v>NGWANATSIE LENA PUPUMYANE</v>
          </cell>
          <cell r="Q579" t="str">
            <v>0729704019</v>
          </cell>
          <cell r="R579" t="str">
            <v>0826923620</v>
          </cell>
          <cell r="S579" t="str">
            <v>JMDIGOPO@GMAIL.COM</v>
          </cell>
          <cell r="T579" t="str">
            <v>NO</v>
          </cell>
          <cell r="U579" t="str">
            <v>URBAN</v>
          </cell>
          <cell r="V579" t="str">
            <v>401</v>
          </cell>
          <cell r="W579" t="str">
            <v>8,6535</v>
          </cell>
          <cell r="X579">
            <v>4.8</v>
          </cell>
          <cell r="Y579" t="str">
            <v>3,8535</v>
          </cell>
          <cell r="Z579">
            <v>2172</v>
          </cell>
          <cell r="AA579" t="str">
            <v>PERMANENT</v>
          </cell>
          <cell r="AB579" t="str">
            <v/>
          </cell>
          <cell r="AC579" t="str">
            <v/>
          </cell>
          <cell r="AD579" t="str">
            <v>PROVINCIAL</v>
          </cell>
          <cell r="AE579" t="str">
            <v/>
          </cell>
          <cell r="AF579" t="str">
            <v/>
          </cell>
          <cell r="AG579" t="str">
            <v>OPERATIONAL (LEARNERS AT THE SCHOOL)</v>
          </cell>
          <cell r="AH579" t="str">
            <v>PUBLIC</v>
          </cell>
          <cell r="AI579" t="str">
            <v>PUBLIC ORDINARY SCHOOL</v>
          </cell>
          <cell r="AJ579" t="str">
            <v>INTERMEDIATE</v>
          </cell>
          <cell r="AK579">
            <v>290</v>
          </cell>
          <cell r="AL579" t="str">
            <v>SMALL INTERMEDIATE</v>
          </cell>
          <cell r="AM579" t="str">
            <v xml:space="preserve">LEVEL 2 INTERMEDIATESCHOOL </v>
          </cell>
          <cell r="AN579" t="str">
            <v>GRADE R</v>
          </cell>
          <cell r="AO579" t="str">
            <v>GRADE 9</v>
          </cell>
          <cell r="AP579" t="str">
            <v>346</v>
          </cell>
          <cell r="AQ579">
            <v>353</v>
          </cell>
          <cell r="AR579">
            <v>319</v>
          </cell>
          <cell r="AS579">
            <v>390</v>
          </cell>
          <cell r="AT579">
            <v>301</v>
          </cell>
          <cell r="AU579">
            <v>263</v>
          </cell>
          <cell r="AV579">
            <v>350</v>
          </cell>
          <cell r="AW579">
            <v>410</v>
          </cell>
          <cell r="AX579">
            <v>357</v>
          </cell>
          <cell r="AY579">
            <v>421</v>
          </cell>
          <cell r="AZ579">
            <v>320</v>
          </cell>
          <cell r="BA579">
            <v>299</v>
          </cell>
          <cell r="BB579">
            <v>288</v>
          </cell>
          <cell r="BC579">
            <v>290</v>
          </cell>
          <cell r="BE579">
            <v>0</v>
          </cell>
          <cell r="BK579" t="str">
            <v>C3</v>
          </cell>
          <cell r="BL579" t="str">
            <v>C3</v>
          </cell>
          <cell r="BM579" t="str">
            <v>C3</v>
          </cell>
          <cell r="CW579" t="str">
            <v>Flush toilet (septic tank)</v>
          </cell>
          <cell r="DO579" t="str">
            <v>1773,63</v>
          </cell>
          <cell r="DP579" t="str">
            <v>STEEL PALISADE</v>
          </cell>
          <cell r="EM579" t="str">
            <v/>
          </cell>
          <cell r="EN579" t="str">
            <v/>
          </cell>
          <cell r="EO579" t="str">
            <v/>
          </cell>
          <cell r="EP579" t="str">
            <v/>
          </cell>
          <cell r="EQ579" t="str">
            <v>3</v>
          </cell>
          <cell r="FH579" t="str">
            <v/>
          </cell>
          <cell r="FI579" t="str">
            <v/>
          </cell>
          <cell r="FP579">
            <v>0</v>
          </cell>
          <cell r="FR579">
            <v>0</v>
          </cell>
          <cell r="FT579">
            <v>0</v>
          </cell>
          <cell r="FV579">
            <v>0</v>
          </cell>
          <cell r="FW579">
            <v>0</v>
          </cell>
          <cell r="GA579" t="str">
            <v/>
          </cell>
          <cell r="GC579" t="str">
            <v>Yes</v>
          </cell>
          <cell r="GD579">
            <v>0</v>
          </cell>
          <cell r="GE579">
            <v>0</v>
          </cell>
          <cell r="GF579">
            <v>0</v>
          </cell>
          <cell r="GG579" t="str">
            <v>0</v>
          </cell>
          <cell r="GH579" t="str">
            <v>0</v>
          </cell>
          <cell r="GI579" t="str">
            <v>Borehole/Well on site</v>
          </cell>
          <cell r="GJ579" t="str">
            <v>Always available</v>
          </cell>
          <cell r="GK579" t="str">
            <v>YES</v>
          </cell>
          <cell r="GL579">
            <v>2</v>
          </cell>
          <cell r="GM579">
            <v>12500</v>
          </cell>
          <cell r="GN579" t="str">
            <v>1 x 10kl, 1 x 2.5kl</v>
          </cell>
          <cell r="GR579" t="str">
            <v>Reticulated for drinking purposes, Reticulated for vegetable garden, Reticulated for water borne sewerage system</v>
          </cell>
          <cell r="GS579" t="str">
            <v>Less than 50% needed</v>
          </cell>
          <cell r="GT579" t="str">
            <v/>
          </cell>
          <cell r="GU579">
            <v>19</v>
          </cell>
          <cell r="GV579">
            <v>12</v>
          </cell>
          <cell r="GW579">
            <v>7</v>
          </cell>
          <cell r="GX579">
            <v>0</v>
          </cell>
          <cell r="GY579" t="str">
            <v>13</v>
          </cell>
          <cell r="GZ579">
            <v>8</v>
          </cell>
          <cell r="HA579">
            <v>3</v>
          </cell>
          <cell r="HB579">
            <v>0.375</v>
          </cell>
          <cell r="HC579">
            <v>0</v>
          </cell>
          <cell r="HD579">
            <v>1</v>
          </cell>
          <cell r="HE579" t="str">
            <v>0</v>
          </cell>
          <cell r="HF579">
            <v>1</v>
          </cell>
          <cell r="HG579" t="str">
            <v>0</v>
          </cell>
          <cell r="HH579">
            <v>0</v>
          </cell>
          <cell r="HI579">
            <v>0</v>
          </cell>
          <cell r="HJ579">
            <v>0</v>
          </cell>
          <cell r="HK579">
            <v>0</v>
          </cell>
          <cell r="HL579">
            <v>1</v>
          </cell>
          <cell r="HM579">
            <v>1</v>
          </cell>
          <cell r="HN579">
            <v>0</v>
          </cell>
          <cell r="HO579" t="str">
            <v>0</v>
          </cell>
          <cell r="HP579">
            <v>0</v>
          </cell>
          <cell r="HQ579" t="str">
            <v>0</v>
          </cell>
          <cell r="HR579">
            <v>5</v>
          </cell>
          <cell r="HS579">
            <v>5</v>
          </cell>
          <cell r="HT579">
            <v>8</v>
          </cell>
          <cell r="HU579">
            <v>3</v>
          </cell>
          <cell r="HW579">
            <v>0</v>
          </cell>
          <cell r="HX579">
            <v>1</v>
          </cell>
          <cell r="HY579" t="str">
            <v>1</v>
          </cell>
          <cell r="HZ579" t="str">
            <v>0</v>
          </cell>
          <cell r="IA579">
            <v>13</v>
          </cell>
          <cell r="IB579">
            <v>13</v>
          </cell>
          <cell r="IC579">
            <v>0</v>
          </cell>
          <cell r="ID579">
            <v>0</v>
          </cell>
          <cell r="IE579">
            <v>1</v>
          </cell>
          <cell r="IF579">
            <v>1</v>
          </cell>
          <cell r="IG579">
            <v>871029.41</v>
          </cell>
          <cell r="IH579" t="str">
            <v>17769591,43</v>
          </cell>
          <cell r="II579" t="str">
            <v>1970</v>
          </cell>
          <cell r="IJ579">
            <v>4059734.65</v>
          </cell>
          <cell r="IK579">
            <v>18835766.915800001</v>
          </cell>
          <cell r="IL579">
            <v>3490149.2266000002</v>
          </cell>
          <cell r="IM579">
            <v>4670606.9645999996</v>
          </cell>
          <cell r="IN579" t="str">
            <v>871029,41</v>
          </cell>
          <cell r="IP579">
            <v>-17964737.505800001</v>
          </cell>
          <cell r="IQ579">
            <v>4.9017976271999997E-2</v>
          </cell>
          <cell r="IS579">
            <v>100</v>
          </cell>
          <cell r="IT579">
            <v>5</v>
          </cell>
          <cell r="IU579" t="str">
            <v>FEASIBILITY STUDY</v>
          </cell>
        </row>
        <row r="580">
          <cell r="A580" t="str">
            <v>TAUDIARORA PRIMARY SCHOOL</v>
          </cell>
          <cell r="B580" t="str">
            <v>GOVERNMENT SCHOOL</v>
          </cell>
          <cell r="C580" t="str">
            <v>NCPRP1945</v>
          </cell>
          <cell r="D580">
            <v>300012217</v>
          </cell>
          <cell r="E580" t="str">
            <v/>
          </cell>
          <cell r="F580" t="str">
            <v>FRANCES BAARD</v>
          </cell>
          <cell r="G580" t="str">
            <v>PHOKWANE</v>
          </cell>
          <cell r="H580" t="str">
            <v>WARRENTON</v>
          </cell>
          <cell r="I580" t="str">
            <v>PROEFPLAAS</v>
          </cell>
          <cell r="J580" t="str">
            <v>HOLDING 773, VAALHARTS SETTLEMENT B, WARRENTON,</v>
          </cell>
          <cell r="K580" t="str">
            <v>-27.94514</v>
          </cell>
          <cell r="L580" t="str">
            <v>24.83227</v>
          </cell>
          <cell r="M580">
            <v>7</v>
          </cell>
          <cell r="N580" t="str">
            <v>DW DANIELS</v>
          </cell>
          <cell r="O580" t="str">
            <v>3</v>
          </cell>
          <cell r="P580" t="str">
            <v>TEBOGO MOKWA</v>
          </cell>
          <cell r="Q580" t="str">
            <v>0534560084</v>
          </cell>
          <cell r="R580" t="str">
            <v>0834352284</v>
          </cell>
          <cell r="S580" t="str">
            <v>TAUDIARORAPS@GMAIL.COM</v>
          </cell>
          <cell r="T580" t="str">
            <v>NO</v>
          </cell>
          <cell r="U580" t="str">
            <v>URBAN</v>
          </cell>
          <cell r="V580" t="str">
            <v>HLD 773</v>
          </cell>
          <cell r="W580" t="str">
            <v>2</v>
          </cell>
          <cell r="X580">
            <v>2.8</v>
          </cell>
          <cell r="Y580" t="str">
            <v>-0,8</v>
          </cell>
          <cell r="Z580">
            <v>479</v>
          </cell>
          <cell r="AA580" t="str">
            <v>PERMANENT</v>
          </cell>
          <cell r="AC580" t="str">
            <v/>
          </cell>
          <cell r="AD580" t="str">
            <v>STATE OWNED</v>
          </cell>
          <cell r="AE580" t="str">
            <v>YES</v>
          </cell>
          <cell r="AF580" t="str">
            <v>PROVINCIAL GOVERNMENT</v>
          </cell>
          <cell r="AG580" t="str">
            <v>OPERATIONAL (LEARNERS AT THE SCHOOL)</v>
          </cell>
          <cell r="AH580" t="str">
            <v>PUBLIC</v>
          </cell>
          <cell r="AI580" t="str">
            <v>PUBLIC ORDINARY SCHOOL</v>
          </cell>
          <cell r="AJ580" t="str">
            <v>PRIMARY</v>
          </cell>
          <cell r="AK580">
            <v>196</v>
          </cell>
          <cell r="AL580" t="str">
            <v>SMALL PRIMARY</v>
          </cell>
          <cell r="AM580" t="str">
            <v xml:space="preserve">LEVEL 0 PRIMARY SCHOOL </v>
          </cell>
          <cell r="AN580" t="str">
            <v>GRADE R</v>
          </cell>
          <cell r="AO580" t="str">
            <v>GRADE 6</v>
          </cell>
          <cell r="AP580" t="str">
            <v>31</v>
          </cell>
          <cell r="AQ580">
            <v>35</v>
          </cell>
          <cell r="AR580">
            <v>38</v>
          </cell>
          <cell r="AS580">
            <v>74</v>
          </cell>
          <cell r="AT580">
            <v>48</v>
          </cell>
          <cell r="AU580">
            <v>77</v>
          </cell>
          <cell r="AV580">
            <v>77</v>
          </cell>
          <cell r="AW580">
            <v>104</v>
          </cell>
          <cell r="AX580">
            <v>170</v>
          </cell>
          <cell r="AY580">
            <v>104</v>
          </cell>
          <cell r="AZ580">
            <v>94</v>
          </cell>
          <cell r="BA580">
            <v>120</v>
          </cell>
          <cell r="BB580">
            <v>148</v>
          </cell>
          <cell r="BC580">
            <v>196</v>
          </cell>
          <cell r="BE580">
            <v>0</v>
          </cell>
          <cell r="BK580" t="str">
            <v>C3</v>
          </cell>
          <cell r="BL580" t="str">
            <v>C2</v>
          </cell>
          <cell r="BM580" t="str">
            <v>C2</v>
          </cell>
          <cell r="CW580" t="str">
            <v>Flush toilet (municipal)</v>
          </cell>
          <cell r="DO580" t="str">
            <v>1090,6</v>
          </cell>
          <cell r="DP580" t="str">
            <v xml:space="preserve"> </v>
          </cell>
          <cell r="EH580">
            <v>2</v>
          </cell>
          <cell r="EM580" t="str">
            <v>YES</v>
          </cell>
          <cell r="EN580" t="str">
            <v/>
          </cell>
          <cell r="EO580" t="str">
            <v/>
          </cell>
          <cell r="EP580" t="str">
            <v/>
          </cell>
          <cell r="EQ580" t="str">
            <v/>
          </cell>
          <cell r="FH580" t="str">
            <v/>
          </cell>
          <cell r="FI580" t="str">
            <v>FARM SCHOOL: STATE OWNED</v>
          </cell>
          <cell r="FJ580" t="str">
            <v>CHECK CONDITION</v>
          </cell>
          <cell r="FP580">
            <v>0</v>
          </cell>
          <cell r="FR580">
            <v>0</v>
          </cell>
          <cell r="FT580">
            <v>0</v>
          </cell>
          <cell r="FV580">
            <v>0</v>
          </cell>
          <cell r="FW580">
            <v>0</v>
          </cell>
          <cell r="GA580" t="str">
            <v/>
          </cell>
          <cell r="GC580" t="str">
            <v>Yes</v>
          </cell>
          <cell r="GD580">
            <v>0</v>
          </cell>
          <cell r="GE580">
            <v>0</v>
          </cell>
          <cell r="GF580">
            <v>0</v>
          </cell>
          <cell r="GG580" t="str">
            <v>0</v>
          </cell>
          <cell r="GH580" t="str">
            <v>0</v>
          </cell>
          <cell r="GI580" t="str">
            <v>Municipal/Communal</v>
          </cell>
          <cell r="GJ580" t="str">
            <v>Less than 75%</v>
          </cell>
          <cell r="GK580" t="str">
            <v>YES</v>
          </cell>
          <cell r="GL580">
            <v>2</v>
          </cell>
          <cell r="GM580">
            <v>10000</v>
          </cell>
          <cell r="GN580" t="str">
            <v>2 x 5kl</v>
          </cell>
          <cell r="GR580" t="str">
            <v>Reticulated for drinking purposes</v>
          </cell>
          <cell r="GS580" t="str">
            <v>Less than 25% needed</v>
          </cell>
          <cell r="GT580" t="str">
            <v/>
          </cell>
          <cell r="GU580">
            <v>10</v>
          </cell>
          <cell r="GV580">
            <v>12</v>
          </cell>
          <cell r="GW580">
            <v>-2</v>
          </cell>
          <cell r="GX580">
            <v>0.25</v>
          </cell>
          <cell r="GY580" t="str">
            <v>0</v>
          </cell>
          <cell r="GZ580">
            <v>8</v>
          </cell>
          <cell r="HA580">
            <v>8</v>
          </cell>
          <cell r="HB580">
            <v>1</v>
          </cell>
          <cell r="HC580">
            <v>0</v>
          </cell>
          <cell r="HD580">
            <v>1</v>
          </cell>
          <cell r="HE580" t="str">
            <v>0</v>
          </cell>
          <cell r="HF580">
            <v>0</v>
          </cell>
          <cell r="HG580" t="str">
            <v>0</v>
          </cell>
          <cell r="HH580">
            <v>0</v>
          </cell>
          <cell r="HI580">
            <v>0</v>
          </cell>
          <cell r="HJ580">
            <v>0</v>
          </cell>
          <cell r="HK580">
            <v>0</v>
          </cell>
          <cell r="HL580">
            <v>0</v>
          </cell>
          <cell r="HM580">
            <v>0</v>
          </cell>
          <cell r="HN580">
            <v>0</v>
          </cell>
          <cell r="HO580" t="str">
            <v>0</v>
          </cell>
          <cell r="HP580">
            <v>0</v>
          </cell>
          <cell r="HQ580" t="str">
            <v>0</v>
          </cell>
          <cell r="HR580">
            <v>1</v>
          </cell>
          <cell r="HS580">
            <v>1</v>
          </cell>
          <cell r="HT580">
            <v>5</v>
          </cell>
          <cell r="HU580">
            <v>4</v>
          </cell>
          <cell r="HW580">
            <v>0</v>
          </cell>
          <cell r="HX580">
            <v>1</v>
          </cell>
          <cell r="HY580" t="str">
            <v>1</v>
          </cell>
          <cell r="HZ580" t="str">
            <v>0</v>
          </cell>
          <cell r="IA580">
            <v>3</v>
          </cell>
          <cell r="IB580">
            <v>3</v>
          </cell>
          <cell r="IC580">
            <v>0</v>
          </cell>
          <cell r="ID580">
            <v>0</v>
          </cell>
          <cell r="IE580">
            <v>1</v>
          </cell>
          <cell r="IF580">
            <v>1</v>
          </cell>
          <cell r="IG580">
            <v>3727.95</v>
          </cell>
          <cell r="IH580" t="str">
            <v>4652498,14</v>
          </cell>
          <cell r="II580" t="str">
            <v>2002</v>
          </cell>
          <cell r="IJ580">
            <v>1200001</v>
          </cell>
          <cell r="IK580">
            <v>4931648.0284000002</v>
          </cell>
          <cell r="IL580">
            <v>1212892.5238000001</v>
          </cell>
          <cell r="IM580">
            <v>1623123.7982000001</v>
          </cell>
          <cell r="IN580" t="str">
            <v>3727,95</v>
          </cell>
          <cell r="IP580">
            <v>-4927920.0784</v>
          </cell>
          <cell r="IQ580">
            <v>8.0127827785999998E-4</v>
          </cell>
          <cell r="IS580">
            <v>100</v>
          </cell>
          <cell r="IT580">
            <v>5</v>
          </cell>
          <cell r="IU580" t="str">
            <v>PREVENTATIVE MAINTENANCE</v>
          </cell>
        </row>
        <row r="581">
          <cell r="A581" t="str">
            <v>TEACHERS CENTRE</v>
          </cell>
          <cell r="B581" t="str">
            <v>OFFICE</v>
          </cell>
          <cell r="C581" t="str">
            <v>NCPRP0649</v>
          </cell>
          <cell r="D581">
            <v>300000022</v>
          </cell>
          <cell r="E581" t="str">
            <v/>
          </cell>
          <cell r="F581" t="str">
            <v>FRANCES BAARD</v>
          </cell>
          <cell r="G581" t="str">
            <v>SOL PLAATJE</v>
          </cell>
          <cell r="H581" t="str">
            <v>KIMBERLEY</v>
          </cell>
          <cell r="I581" t="str">
            <v>KIMBERLEY</v>
          </cell>
          <cell r="J581" t="str">
            <v>LANYON STREET, KIMBERLEY, 8301</v>
          </cell>
          <cell r="K581" t="str">
            <v>-28.740568</v>
          </cell>
          <cell r="L581" t="str">
            <v>24,770268</v>
          </cell>
          <cell r="N581" t="str">
            <v>OFFICE</v>
          </cell>
          <cell r="O581" t="str">
            <v>OFFICE</v>
          </cell>
          <cell r="T581" t="str">
            <v>YES</v>
          </cell>
          <cell r="U581" t="str">
            <v>URBAN</v>
          </cell>
          <cell r="V581" t="str">
            <v>9913</v>
          </cell>
          <cell r="W581" t="str">
            <v>2,8717</v>
          </cell>
          <cell r="Y581" t="str">
            <v>OFFICE</v>
          </cell>
          <cell r="Z581">
            <v>2081.5</v>
          </cell>
          <cell r="AA581" t="str">
            <v>PERMANENT</v>
          </cell>
          <cell r="AB581" t="str">
            <v/>
          </cell>
          <cell r="AC581" t="str">
            <v/>
          </cell>
          <cell r="AD581" t="str">
            <v>PROVINCIAL</v>
          </cell>
          <cell r="AE581" t="str">
            <v/>
          </cell>
          <cell r="AF581" t="str">
            <v/>
          </cell>
          <cell r="AG581" t="str">
            <v>OFFICES</v>
          </cell>
          <cell r="AH581" t="str">
            <v>OFFICE</v>
          </cell>
          <cell r="AI581" t="str">
            <v>HEAD OFFICE</v>
          </cell>
          <cell r="AJ581" t="str">
            <v>OFFICE</v>
          </cell>
          <cell r="AK581">
            <v>0</v>
          </cell>
          <cell r="AL581" t="str">
            <v>OFFICE</v>
          </cell>
          <cell r="AM581" t="str">
            <v>OFFICE</v>
          </cell>
          <cell r="AN581" t="str">
            <v>OFFICE</v>
          </cell>
          <cell r="AO581" t="str">
            <v>OFFICE</v>
          </cell>
          <cell r="AP581" t="str">
            <v/>
          </cell>
          <cell r="BC581">
            <v>0</v>
          </cell>
          <cell r="BK581" t="str">
            <v>C4</v>
          </cell>
          <cell r="BL581" t="str">
            <v>C4</v>
          </cell>
          <cell r="CW581" t="str">
            <v/>
          </cell>
          <cell r="DO581" t="str">
            <v/>
          </cell>
          <cell r="DP581" t="str">
            <v>STEEL PALISADE</v>
          </cell>
          <cell r="EM581" t="str">
            <v>YES</v>
          </cell>
          <cell r="EN581" t="str">
            <v/>
          </cell>
          <cell r="EO581" t="str">
            <v/>
          </cell>
          <cell r="EP581" t="str">
            <v/>
          </cell>
          <cell r="EQ581" t="str">
            <v/>
          </cell>
          <cell r="FH581" t="str">
            <v/>
          </cell>
          <cell r="FI581" t="str">
            <v/>
          </cell>
          <cell r="FP581">
            <v>0</v>
          </cell>
          <cell r="FR581">
            <v>0</v>
          </cell>
          <cell r="FT581">
            <v>0</v>
          </cell>
          <cell r="FV581">
            <v>0</v>
          </cell>
          <cell r="FW581">
            <v>0</v>
          </cell>
          <cell r="GA581" t="str">
            <v/>
          </cell>
          <cell r="GC581" t="str">
            <v/>
          </cell>
          <cell r="GG581" t="str">
            <v/>
          </cell>
          <cell r="GH581" t="str">
            <v/>
          </cell>
          <cell r="GT581" t="str">
            <v/>
          </cell>
          <cell r="GY581" t="str">
            <v/>
          </cell>
          <cell r="HE581" t="str">
            <v/>
          </cell>
          <cell r="HG581" t="str">
            <v/>
          </cell>
          <cell r="HO581" t="str">
            <v/>
          </cell>
          <cell r="HQ581" t="str">
            <v/>
          </cell>
          <cell r="HY581" t="str">
            <v/>
          </cell>
          <cell r="HZ581" t="str">
            <v/>
          </cell>
          <cell r="IH581" t="str">
            <v/>
          </cell>
          <cell r="II581" t="str">
            <v>1910</v>
          </cell>
          <cell r="IJ581">
            <v>7180000</v>
          </cell>
          <cell r="IK581">
            <v>11660000</v>
          </cell>
          <cell r="IL581">
            <v>0</v>
          </cell>
          <cell r="IM581">
            <v>0</v>
          </cell>
          <cell r="IN581" t="str">
            <v/>
          </cell>
          <cell r="IP581">
            <v>-11660000</v>
          </cell>
          <cell r="IS581">
            <v>100</v>
          </cell>
          <cell r="IT581">
            <v>5</v>
          </cell>
          <cell r="IU581" t="str">
            <v>CORRECTIVE MAINTENANCE</v>
          </cell>
        </row>
        <row r="582">
          <cell r="A582" t="str">
            <v>TETLANYO SECONDARY SCHOOL</v>
          </cell>
          <cell r="B582" t="str">
            <v>GOVERNMENT SCHOOL</v>
          </cell>
          <cell r="C582" t="str">
            <v>NCPRP0773</v>
          </cell>
          <cell r="D582">
            <v>300016402</v>
          </cell>
          <cell r="E582" t="str">
            <v/>
          </cell>
          <cell r="F582" t="str">
            <v>FRANCES BAARD</v>
          </cell>
          <cell r="G582" t="str">
            <v>SOL PLAATJE</v>
          </cell>
          <cell r="H582" t="str">
            <v>KIMBERLEY</v>
          </cell>
          <cell r="I582" t="str">
            <v>MANKURWANE</v>
          </cell>
          <cell r="J582" t="str">
            <v>1, MODISE STREET, KIMBERLEY, 8345</v>
          </cell>
          <cell r="K582" t="str">
            <v>-28.71005</v>
          </cell>
          <cell r="L582" t="str">
            <v>24.72528</v>
          </cell>
          <cell r="M582">
            <v>7</v>
          </cell>
          <cell r="N582" t="str">
            <v>DW DANIELS</v>
          </cell>
          <cell r="O582" t="str">
            <v>2</v>
          </cell>
          <cell r="S582" t="str">
            <v>TETLANYOFB@TELKOMSA.NET</v>
          </cell>
          <cell r="T582" t="str">
            <v>NO</v>
          </cell>
          <cell r="U582" t="str">
            <v>URBAN</v>
          </cell>
          <cell r="V582" t="str">
            <v>9136</v>
          </cell>
          <cell r="W582" t="str">
            <v>2,3807</v>
          </cell>
          <cell r="X582">
            <v>4.8</v>
          </cell>
          <cell r="Y582" t="str">
            <v>-2,4193</v>
          </cell>
          <cell r="AA582" t="str">
            <v>PERMANENT</v>
          </cell>
          <cell r="AB582" t="str">
            <v/>
          </cell>
          <cell r="AC582" t="str">
            <v/>
          </cell>
          <cell r="AD582" t="str">
            <v>LOCAL GOVERNMENT</v>
          </cell>
          <cell r="AE582" t="str">
            <v>NO</v>
          </cell>
          <cell r="AF582" t="str">
            <v/>
          </cell>
          <cell r="AG582" t="str">
            <v>OPERATIONAL (LEARNERS AT THE SCHOOL)</v>
          </cell>
          <cell r="AH582" t="str">
            <v>PUBLIC</v>
          </cell>
          <cell r="AI582" t="str">
            <v>PUBLIC ORDINARY SCHOOL</v>
          </cell>
          <cell r="AJ582" t="str">
            <v xml:space="preserve">SECONDARY </v>
          </cell>
          <cell r="AK582">
            <v>1272</v>
          </cell>
          <cell r="AL582" t="str">
            <v xml:space="preserve">MEGA SECONDARY </v>
          </cell>
          <cell r="AM582" t="str">
            <v xml:space="preserve">LEVEL 6 SECONDARY SCHOOL </v>
          </cell>
          <cell r="AN582" t="str">
            <v>GRADE 8</v>
          </cell>
          <cell r="AO582" t="str">
            <v>GRADE 12</v>
          </cell>
          <cell r="AP582" t="str">
            <v>881</v>
          </cell>
          <cell r="AQ582">
            <v>859</v>
          </cell>
          <cell r="AR582">
            <v>904</v>
          </cell>
          <cell r="AS582">
            <v>924</v>
          </cell>
          <cell r="AT582">
            <v>989</v>
          </cell>
          <cell r="AU582">
            <v>982</v>
          </cell>
          <cell r="AV582">
            <v>1042</v>
          </cell>
          <cell r="AW582">
            <v>1003</v>
          </cell>
          <cell r="AX582">
            <v>1127</v>
          </cell>
          <cell r="AY582">
            <v>1006</v>
          </cell>
          <cell r="AZ582">
            <v>1066</v>
          </cell>
          <cell r="BA582">
            <v>1169</v>
          </cell>
          <cell r="BB582">
            <v>1278</v>
          </cell>
          <cell r="BC582">
            <v>1272</v>
          </cell>
          <cell r="BE582">
            <v>0</v>
          </cell>
          <cell r="BK582" t="str">
            <v>C3</v>
          </cell>
          <cell r="BL582" t="str">
            <v>C4</v>
          </cell>
          <cell r="BM582" t="str">
            <v>C4</v>
          </cell>
          <cell r="CW582" t="str">
            <v>Flush toilet (municipal)</v>
          </cell>
          <cell r="DO582" t="str">
            <v>635,6</v>
          </cell>
          <cell r="DP582" t="str">
            <v xml:space="preserve"> </v>
          </cell>
          <cell r="EH582">
            <v>4</v>
          </cell>
          <cell r="EM582" t="str">
            <v/>
          </cell>
          <cell r="EN582" t="str">
            <v/>
          </cell>
          <cell r="EO582" t="str">
            <v/>
          </cell>
          <cell r="EP582" t="str">
            <v/>
          </cell>
          <cell r="EQ582" t="str">
            <v/>
          </cell>
          <cell r="FH582" t="str">
            <v/>
          </cell>
          <cell r="FI582" t="str">
            <v/>
          </cell>
          <cell r="FP582">
            <v>0</v>
          </cell>
          <cell r="FR582">
            <v>0</v>
          </cell>
          <cell r="FT582">
            <v>0</v>
          </cell>
          <cell r="FV582">
            <v>0</v>
          </cell>
          <cell r="FW582">
            <v>0</v>
          </cell>
          <cell r="GA582" t="str">
            <v/>
          </cell>
          <cell r="GC582" t="str">
            <v>Yes</v>
          </cell>
          <cell r="GD582">
            <v>0</v>
          </cell>
          <cell r="GE582">
            <v>0</v>
          </cell>
          <cell r="GF582">
            <v>0</v>
          </cell>
          <cell r="GG582" t="str">
            <v>0</v>
          </cell>
          <cell r="GH582" t="str">
            <v>0</v>
          </cell>
          <cell r="GI582" t="str">
            <v>Borehole/Well on site, Municipal Yard Supply</v>
          </cell>
          <cell r="GJ582" t="str">
            <v>Always available</v>
          </cell>
          <cell r="GK582" t="str">
            <v>YES</v>
          </cell>
          <cell r="GL582">
            <v>2</v>
          </cell>
          <cell r="GM582">
            <v>10000</v>
          </cell>
          <cell r="GN582" t="str">
            <v>2 x 5kl</v>
          </cell>
          <cell r="GR582" t="str">
            <v>Reticulated for drinking purposes, Reticulated for vegetable garden</v>
          </cell>
          <cell r="GS582" t="str">
            <v>Not needed</v>
          </cell>
          <cell r="GT582" t="str">
            <v/>
          </cell>
          <cell r="GU582">
            <v>44</v>
          </cell>
          <cell r="GV582">
            <v>31.8</v>
          </cell>
          <cell r="GW582">
            <v>12.2</v>
          </cell>
          <cell r="GX582">
            <v>0</v>
          </cell>
          <cell r="GY582" t="str">
            <v>19</v>
          </cell>
          <cell r="GZ582">
            <v>0</v>
          </cell>
          <cell r="HA582">
            <v>0</v>
          </cell>
          <cell r="HB582">
            <v>0</v>
          </cell>
          <cell r="HC582">
            <v>0</v>
          </cell>
          <cell r="HD582">
            <v>1</v>
          </cell>
          <cell r="HE582" t="str">
            <v>1</v>
          </cell>
          <cell r="HF582">
            <v>1</v>
          </cell>
          <cell r="HG582" t="str">
            <v>1</v>
          </cell>
          <cell r="HH582">
            <v>1</v>
          </cell>
          <cell r="HI582">
            <v>0</v>
          </cell>
          <cell r="HJ582">
            <v>3</v>
          </cell>
          <cell r="HK582">
            <v>3</v>
          </cell>
          <cell r="HL582">
            <v>1</v>
          </cell>
          <cell r="HM582">
            <v>0</v>
          </cell>
          <cell r="HN582">
            <v>1</v>
          </cell>
          <cell r="HO582" t="str">
            <v>1</v>
          </cell>
          <cell r="HP582">
            <v>1</v>
          </cell>
          <cell r="HQ582" t="str">
            <v>0</v>
          </cell>
          <cell r="HR582">
            <v>27</v>
          </cell>
          <cell r="HS582">
            <v>27</v>
          </cell>
          <cell r="HT582">
            <v>17</v>
          </cell>
          <cell r="HU582">
            <v>2</v>
          </cell>
          <cell r="HW582">
            <v>0</v>
          </cell>
          <cell r="HX582">
            <v>0</v>
          </cell>
          <cell r="HY582" t="str">
            <v>0</v>
          </cell>
          <cell r="HZ582" t="str">
            <v>20</v>
          </cell>
          <cell r="IA582">
            <v>38</v>
          </cell>
          <cell r="IB582">
            <v>18</v>
          </cell>
          <cell r="IC582">
            <v>1</v>
          </cell>
          <cell r="ID582">
            <v>1</v>
          </cell>
          <cell r="IE582">
            <v>1</v>
          </cell>
          <cell r="IF582">
            <v>0</v>
          </cell>
          <cell r="IG582">
            <v>302731.8</v>
          </cell>
          <cell r="IH582" t="str">
            <v>62526323,63</v>
          </cell>
          <cell r="II582" t="str">
            <v>1982</v>
          </cell>
          <cell r="IJ582">
            <v>13917564.529999999</v>
          </cell>
          <cell r="IK582">
            <v>66277903.047799997</v>
          </cell>
          <cell r="IL582">
            <v>1439296.3126000001</v>
          </cell>
          <cell r="IM582">
            <v>1926103.1392000001</v>
          </cell>
          <cell r="IN582" t="str">
            <v>302731,8</v>
          </cell>
          <cell r="IP582">
            <v>-65975171.2478</v>
          </cell>
          <cell r="IQ582">
            <v>4.8416696412999999E-3</v>
          </cell>
          <cell r="IS582">
            <v>100</v>
          </cell>
          <cell r="IT582">
            <v>5</v>
          </cell>
          <cell r="IU582" t="str">
            <v>PREVENTATIVE MAINTENANCE</v>
          </cell>
        </row>
        <row r="583">
          <cell r="A583" t="str">
            <v>THABANE HIGH SCHOOL</v>
          </cell>
          <cell r="B583" t="str">
            <v>GOVERNMENT SCHOOL</v>
          </cell>
          <cell r="C583" t="str">
            <v>NCPRP0487</v>
          </cell>
          <cell r="D583">
            <v>300012403</v>
          </cell>
          <cell r="E583" t="str">
            <v/>
          </cell>
          <cell r="F583" t="str">
            <v>FRANCES BAARD</v>
          </cell>
          <cell r="G583" t="str">
            <v>SOL PLAATJE</v>
          </cell>
          <cell r="H583" t="str">
            <v>KIMBERLEY</v>
          </cell>
          <cell r="I583" t="str">
            <v>GALESHEWE</v>
          </cell>
          <cell r="J583" t="str">
            <v>145, NOBENGULA STREET, GALESHEWE, KIMBERLEY, 8345</v>
          </cell>
          <cell r="K583" t="str">
            <v>-28.71058</v>
          </cell>
          <cell r="L583" t="str">
            <v>24.72151</v>
          </cell>
          <cell r="M583">
            <v>5</v>
          </cell>
          <cell r="N583" t="str">
            <v>LS MEREMENTSI</v>
          </cell>
          <cell r="O583" t="str">
            <v>2</v>
          </cell>
          <cell r="P583" t="str">
            <v>BANGISO JOHANNESBURG MAHONONO</v>
          </cell>
          <cell r="Q583" t="str">
            <v>0823088507</v>
          </cell>
          <cell r="R583" t="str">
            <v>0844211283</v>
          </cell>
          <cell r="S583" t="str">
            <v>THABANEHSCHOOL@GMAIL.COM</v>
          </cell>
          <cell r="T583" t="str">
            <v>YES</v>
          </cell>
          <cell r="U583" t="str">
            <v>URBAN</v>
          </cell>
          <cell r="V583" t="str">
            <v>10138</v>
          </cell>
          <cell r="W583" t="str">
            <v>2,0654</v>
          </cell>
          <cell r="X583">
            <v>4.8</v>
          </cell>
          <cell r="Y583" t="str">
            <v>-2,7346</v>
          </cell>
          <cell r="Z583">
            <v>3323</v>
          </cell>
          <cell r="AA583" t="str">
            <v>PERMANENT</v>
          </cell>
          <cell r="AB583" t="str">
            <v/>
          </cell>
          <cell r="AC583" t="str">
            <v/>
          </cell>
          <cell r="AD583" t="str">
            <v>LOCAL GOVERNMENT</v>
          </cell>
          <cell r="AE583" t="str">
            <v>NO</v>
          </cell>
          <cell r="AF583" t="str">
            <v/>
          </cell>
          <cell r="AG583" t="str">
            <v>OPERATIONAL (LEARNERS AT THE SCHOOL)</v>
          </cell>
          <cell r="AH583" t="str">
            <v>PUBLIC</v>
          </cell>
          <cell r="AI583" t="str">
            <v>PUBLIC ORDINARY SCHOOL</v>
          </cell>
          <cell r="AJ583" t="str">
            <v xml:space="preserve">SECONDARY </v>
          </cell>
          <cell r="AK583">
            <v>1272</v>
          </cell>
          <cell r="AL583" t="str">
            <v xml:space="preserve">MEGA SECONDARY </v>
          </cell>
          <cell r="AM583" t="str">
            <v xml:space="preserve">LEVEL 5 SECONDARY SCHOOL </v>
          </cell>
          <cell r="AN583" t="str">
            <v>GRADE 8</v>
          </cell>
          <cell r="AO583" t="str">
            <v>GRADE 12</v>
          </cell>
          <cell r="AP583" t="str">
            <v>843</v>
          </cell>
          <cell r="AQ583">
            <v>851</v>
          </cell>
          <cell r="AR583">
            <v>726</v>
          </cell>
          <cell r="AS583">
            <v>708</v>
          </cell>
          <cell r="AT583">
            <v>787</v>
          </cell>
          <cell r="AU583">
            <v>838</v>
          </cell>
          <cell r="AV583">
            <v>813</v>
          </cell>
          <cell r="AW583">
            <v>789</v>
          </cell>
          <cell r="AX583">
            <v>830</v>
          </cell>
          <cell r="AY583">
            <v>725</v>
          </cell>
          <cell r="AZ583">
            <v>799</v>
          </cell>
          <cell r="BA583">
            <v>828</v>
          </cell>
          <cell r="BB583">
            <v>856</v>
          </cell>
          <cell r="BC583">
            <v>1272</v>
          </cell>
          <cell r="BE583">
            <v>0</v>
          </cell>
          <cell r="BK583" t="str">
            <v>C3</v>
          </cell>
          <cell r="BL583" t="str">
            <v>C3</v>
          </cell>
          <cell r="BM583" t="str">
            <v>C3</v>
          </cell>
          <cell r="CW583" t="str">
            <v>Flush toilet (municipal)</v>
          </cell>
          <cell r="DO583" t="str">
            <v>628,93</v>
          </cell>
          <cell r="DP583" t="str">
            <v>STEEL PALISADE</v>
          </cell>
          <cell r="EH583">
            <v>3</v>
          </cell>
          <cell r="EM583" t="str">
            <v/>
          </cell>
          <cell r="EN583" t="str">
            <v/>
          </cell>
          <cell r="EO583" t="str">
            <v/>
          </cell>
          <cell r="EP583" t="str">
            <v/>
          </cell>
          <cell r="EQ583" t="str">
            <v/>
          </cell>
          <cell r="FH583" t="str">
            <v/>
          </cell>
          <cell r="FI583" t="str">
            <v/>
          </cell>
          <cell r="FP583">
            <v>2999099.54</v>
          </cell>
          <cell r="FR583">
            <v>2999099.54</v>
          </cell>
          <cell r="FT583">
            <v>2999099.54</v>
          </cell>
          <cell r="FV583">
            <v>2999099.54</v>
          </cell>
          <cell r="FW583">
            <v>11996398.16</v>
          </cell>
          <cell r="GA583" t="str">
            <v/>
          </cell>
          <cell r="GC583" t="str">
            <v>Yes</v>
          </cell>
          <cell r="GD583">
            <v>0</v>
          </cell>
          <cell r="GE583">
            <v>0</v>
          </cell>
          <cell r="GF583">
            <v>0</v>
          </cell>
          <cell r="GG583" t="str">
            <v>0</v>
          </cell>
          <cell r="GH583" t="str">
            <v>0</v>
          </cell>
          <cell r="GI583" t="str">
            <v>Municipal Yard Supply</v>
          </cell>
          <cell r="GJ583" t="str">
            <v>Less than 100%</v>
          </cell>
          <cell r="GK583" t="str">
            <v>YES</v>
          </cell>
          <cell r="GL583">
            <v>2</v>
          </cell>
          <cell r="GM583">
            <v>10000</v>
          </cell>
          <cell r="GN583" t="str">
            <v>2 x 5kl</v>
          </cell>
          <cell r="GR583" t="str">
            <v>Reticulated for drinking purposes, Reticulated for vegetable garden, Reticulated for water borne sewerage system</v>
          </cell>
          <cell r="GS583" t="str">
            <v>Less than 25% needed</v>
          </cell>
          <cell r="GT583" t="str">
            <v/>
          </cell>
          <cell r="GU583">
            <v>8</v>
          </cell>
          <cell r="GV583">
            <v>22</v>
          </cell>
          <cell r="GW583">
            <v>-14</v>
          </cell>
          <cell r="GX583">
            <v>1</v>
          </cell>
          <cell r="GY583" t="str">
            <v>6</v>
          </cell>
          <cell r="GZ583">
            <v>8</v>
          </cell>
          <cell r="HA583">
            <v>4</v>
          </cell>
          <cell r="HB583">
            <v>0.5</v>
          </cell>
          <cell r="HC583">
            <v>0</v>
          </cell>
          <cell r="HD583">
            <v>1</v>
          </cell>
          <cell r="HE583" t="str">
            <v>0</v>
          </cell>
          <cell r="HF583">
            <v>0</v>
          </cell>
          <cell r="HG583" t="str">
            <v>0</v>
          </cell>
          <cell r="HH583">
            <v>1</v>
          </cell>
          <cell r="HI583">
            <v>1</v>
          </cell>
          <cell r="HJ583">
            <v>1</v>
          </cell>
          <cell r="HK583">
            <v>1</v>
          </cell>
          <cell r="HL583">
            <v>1</v>
          </cell>
          <cell r="HM583">
            <v>0</v>
          </cell>
          <cell r="HN583">
            <v>1</v>
          </cell>
          <cell r="HO583" t="str">
            <v>1</v>
          </cell>
          <cell r="HP583">
            <v>1</v>
          </cell>
          <cell r="HQ583" t="str">
            <v>0</v>
          </cell>
          <cell r="HR583">
            <v>10</v>
          </cell>
          <cell r="HS583">
            <v>10</v>
          </cell>
          <cell r="HT583">
            <v>17</v>
          </cell>
          <cell r="HU583">
            <v>10</v>
          </cell>
          <cell r="HW583">
            <v>0</v>
          </cell>
          <cell r="HX583">
            <v>0</v>
          </cell>
          <cell r="HY583" t="str">
            <v>0</v>
          </cell>
          <cell r="HZ583" t="str">
            <v>0</v>
          </cell>
          <cell r="IA583">
            <v>27</v>
          </cell>
          <cell r="IB583">
            <v>27</v>
          </cell>
          <cell r="IC583">
            <v>0</v>
          </cell>
          <cell r="ID583">
            <v>0</v>
          </cell>
          <cell r="IE583">
            <v>1</v>
          </cell>
          <cell r="IF583">
            <v>1</v>
          </cell>
          <cell r="IG583">
            <v>1680515.99</v>
          </cell>
          <cell r="IH583" t="str">
            <v>41634192,63</v>
          </cell>
          <cell r="II583" t="str">
            <v>1985</v>
          </cell>
          <cell r="IJ583">
            <v>12595333.65</v>
          </cell>
          <cell r="IK583">
            <v>44132244.187799998</v>
          </cell>
          <cell r="IL583">
            <v>3436542.0691999998</v>
          </cell>
          <cell r="IM583">
            <v>4598868.4955000002</v>
          </cell>
          <cell r="IN583" t="str">
            <v>1680515,99</v>
          </cell>
          <cell r="IP583">
            <v>-42451728.197800003</v>
          </cell>
          <cell r="IQ583">
            <v>4.0363842506000003E-2</v>
          </cell>
          <cell r="IS583">
            <v>100</v>
          </cell>
          <cell r="IT583">
            <v>5</v>
          </cell>
          <cell r="IU583" t="str">
            <v>PREVENTATIVE MAINTENANCE</v>
          </cell>
        </row>
        <row r="584">
          <cell r="A584" t="str">
            <v>THAE PRIMARY SCHOOL</v>
          </cell>
          <cell r="B584" t="str">
            <v>GOVERNMENT SCHOOL</v>
          </cell>
          <cell r="C584" t="str">
            <v>NCPRP0030</v>
          </cell>
          <cell r="D584">
            <v>300102079</v>
          </cell>
          <cell r="E584" t="str">
            <v/>
          </cell>
          <cell r="F584" t="str">
            <v>JOHN TAOLO GAETSEWE</v>
          </cell>
          <cell r="G584" t="str">
            <v>JOE MOROLONG</v>
          </cell>
          <cell r="H584" t="str">
            <v xml:space="preserve">KOOROON </v>
          </cell>
          <cell r="I584" t="str">
            <v xml:space="preserve">KOOROON </v>
          </cell>
          <cell r="J584" t="str">
            <v>KOOROON NO 73, 8460</v>
          </cell>
          <cell r="K584" t="str">
            <v>-26.94533</v>
          </cell>
          <cell r="L584" t="str">
            <v>23,0864</v>
          </cell>
          <cell r="M584">
            <v>4</v>
          </cell>
          <cell r="N584" t="str">
            <v>SJ MOTHIBEDI</v>
          </cell>
          <cell r="O584" t="str">
            <v>3</v>
          </cell>
          <cell r="P584" t="str">
            <v>.</v>
          </cell>
          <cell r="Q584" t="str">
            <v>0761783518</v>
          </cell>
          <cell r="R584" t="str">
            <v>0766747033</v>
          </cell>
          <cell r="S584" t="str">
            <v>THAEPRIMARY15@GMAIL.COM</v>
          </cell>
          <cell r="T584" t="str">
            <v>NO</v>
          </cell>
          <cell r="U584" t="str">
            <v>RURAL</v>
          </cell>
          <cell r="V584" t="str">
            <v>FARM 73</v>
          </cell>
          <cell r="W584" t="str">
            <v>1,456</v>
          </cell>
          <cell r="X584">
            <v>2.8</v>
          </cell>
          <cell r="Y584" t="str">
            <v>-1,344</v>
          </cell>
          <cell r="Z584">
            <v>340</v>
          </cell>
          <cell r="AA584" t="str">
            <v>PERMANENT</v>
          </cell>
          <cell r="AB584" t="str">
            <v/>
          </cell>
          <cell r="AC584" t="str">
            <v xml:space="preserve">EARMARKED FOR CLOSURE </v>
          </cell>
          <cell r="AD584" t="str">
            <v>PROVINCIAL</v>
          </cell>
          <cell r="AE584" t="str">
            <v>NO</v>
          </cell>
          <cell r="AF584" t="str">
            <v/>
          </cell>
          <cell r="AG584" t="str">
            <v>OPERATIONAL (LEARNERS AT THE SCHOOL)</v>
          </cell>
          <cell r="AH584" t="str">
            <v>PUBLIC</v>
          </cell>
          <cell r="AI584" t="str">
            <v>PUBLIC ORDINARY SCHOOL</v>
          </cell>
          <cell r="AJ584" t="str">
            <v>PRIMARY</v>
          </cell>
          <cell r="AK584">
            <v>107</v>
          </cell>
          <cell r="AL584" t="str">
            <v>MICRO PRIMARY</v>
          </cell>
          <cell r="AM584" t="str">
            <v xml:space="preserve">LEVEL 0 PRIMARY SCHOOL </v>
          </cell>
          <cell r="AN584" t="str">
            <v>GRADE R</v>
          </cell>
          <cell r="AO584" t="str">
            <v>GRADE 6</v>
          </cell>
          <cell r="AP584" t="str">
            <v>89</v>
          </cell>
          <cell r="AQ584">
            <v>85</v>
          </cell>
          <cell r="AR584">
            <v>77</v>
          </cell>
          <cell r="AS584">
            <v>74</v>
          </cell>
          <cell r="AT584">
            <v>65</v>
          </cell>
          <cell r="AU584">
            <v>65</v>
          </cell>
          <cell r="AV584">
            <v>44</v>
          </cell>
          <cell r="AW584">
            <v>52</v>
          </cell>
          <cell r="AX584">
            <v>94</v>
          </cell>
          <cell r="AY584">
            <v>72</v>
          </cell>
          <cell r="AZ584">
            <v>78</v>
          </cell>
          <cell r="BA584">
            <v>78</v>
          </cell>
          <cell r="BB584">
            <v>85</v>
          </cell>
          <cell r="BC584">
            <v>107</v>
          </cell>
          <cell r="BE584">
            <v>0</v>
          </cell>
          <cell r="BK584" t="str">
            <v>C3</v>
          </cell>
          <cell r="BL584" t="str">
            <v>C3</v>
          </cell>
          <cell r="BM584" t="str">
            <v>C3</v>
          </cell>
          <cell r="CW584" t="str">
            <v>Enviro Loo</v>
          </cell>
          <cell r="DO584" t="str">
            <v>927,2</v>
          </cell>
          <cell r="DP584" t="str">
            <v>RAZOR WIRE FENCE</v>
          </cell>
          <cell r="EH584">
            <v>3</v>
          </cell>
          <cell r="EM584" t="str">
            <v/>
          </cell>
          <cell r="EN584" t="str">
            <v/>
          </cell>
          <cell r="EO584" t="str">
            <v/>
          </cell>
          <cell r="EP584" t="str">
            <v/>
          </cell>
          <cell r="EQ584" t="str">
            <v/>
          </cell>
          <cell r="FH584" t="str">
            <v/>
          </cell>
          <cell r="FI584" t="str">
            <v xml:space="preserve">EARMARKED FOR CLOSURE </v>
          </cell>
          <cell r="FP584">
            <v>0</v>
          </cell>
          <cell r="FR584">
            <v>0</v>
          </cell>
          <cell r="FT584">
            <v>0</v>
          </cell>
          <cell r="FV584">
            <v>0</v>
          </cell>
          <cell r="FW584">
            <v>0</v>
          </cell>
          <cell r="GA584" t="str">
            <v/>
          </cell>
          <cell r="GC584" t="str">
            <v>Yes</v>
          </cell>
          <cell r="GD584">
            <v>0</v>
          </cell>
          <cell r="GE584">
            <v>0</v>
          </cell>
          <cell r="GF584">
            <v>0</v>
          </cell>
          <cell r="GG584" t="str">
            <v>0</v>
          </cell>
          <cell r="GH584" t="str">
            <v>0</v>
          </cell>
          <cell r="GI584" t="str">
            <v xml:space="preserve">Borehole/Well on site, Rainwater Harvesting </v>
          </cell>
          <cell r="GJ584" t="str">
            <v>Less than 25%</v>
          </cell>
          <cell r="GK584" t="str">
            <v>YES</v>
          </cell>
          <cell r="GL584">
            <v>1</v>
          </cell>
          <cell r="GM584">
            <v>5000</v>
          </cell>
          <cell r="GN584" t="str">
            <v>1 x 5kl</v>
          </cell>
          <cell r="GR584" t="str">
            <v>Reticulated for drinking purposes</v>
          </cell>
          <cell r="GS584" t="str">
            <v>Less than 75% needed</v>
          </cell>
          <cell r="GT584" t="str">
            <v/>
          </cell>
          <cell r="GU584">
            <v>4</v>
          </cell>
          <cell r="GV584">
            <v>6</v>
          </cell>
          <cell r="GW584">
            <v>-2</v>
          </cell>
          <cell r="GX584">
            <v>0.5</v>
          </cell>
          <cell r="GY584" t="str">
            <v>3</v>
          </cell>
          <cell r="GZ584">
            <v>5</v>
          </cell>
          <cell r="HA584">
            <v>3</v>
          </cell>
          <cell r="HB584">
            <v>0.6</v>
          </cell>
          <cell r="HC584">
            <v>0</v>
          </cell>
          <cell r="HD584">
            <v>1</v>
          </cell>
          <cell r="HE584" t="str">
            <v>0</v>
          </cell>
          <cell r="HF584">
            <v>0</v>
          </cell>
          <cell r="HG584" t="str">
            <v>0</v>
          </cell>
          <cell r="HH584">
            <v>0</v>
          </cell>
          <cell r="HI584">
            <v>0</v>
          </cell>
          <cell r="HJ584">
            <v>0</v>
          </cell>
          <cell r="HK584">
            <v>0</v>
          </cell>
          <cell r="HL584">
            <v>0</v>
          </cell>
          <cell r="HM584">
            <v>0</v>
          </cell>
          <cell r="HN584">
            <v>0</v>
          </cell>
          <cell r="HO584" t="str">
            <v>0</v>
          </cell>
          <cell r="HP584">
            <v>0</v>
          </cell>
          <cell r="HQ584" t="str">
            <v>0</v>
          </cell>
          <cell r="HR584">
            <v>1</v>
          </cell>
          <cell r="HS584">
            <v>1</v>
          </cell>
          <cell r="HT584">
            <v>5</v>
          </cell>
          <cell r="HU584">
            <v>4</v>
          </cell>
          <cell r="HW584">
            <v>0</v>
          </cell>
          <cell r="HX584">
            <v>1</v>
          </cell>
          <cell r="HY584" t="str">
            <v>1</v>
          </cell>
          <cell r="HZ584" t="str">
            <v>0</v>
          </cell>
          <cell r="IA584">
            <v>3</v>
          </cell>
          <cell r="IB584">
            <v>3</v>
          </cell>
          <cell r="IC584">
            <v>0</v>
          </cell>
          <cell r="ID584">
            <v>0</v>
          </cell>
          <cell r="IE584">
            <v>1</v>
          </cell>
          <cell r="IF584">
            <v>1</v>
          </cell>
          <cell r="IG584">
            <v>551255.80000000005</v>
          </cell>
          <cell r="IH584" t="str">
            <v>6565617,98</v>
          </cell>
          <cell r="II584" t="str">
            <v>1927</v>
          </cell>
          <cell r="IJ584">
            <v>1500001</v>
          </cell>
          <cell r="IK584">
            <v>6959555.0587999998</v>
          </cell>
          <cell r="IL584">
            <v>1017417.0016</v>
          </cell>
          <cell r="IM584">
            <v>1361533.4546000001</v>
          </cell>
          <cell r="IN584" t="str">
            <v>551255,8</v>
          </cell>
          <cell r="IP584">
            <v>-6408299.2588</v>
          </cell>
          <cell r="IQ584">
            <v>8.3960991961000001E-2</v>
          </cell>
          <cell r="IS584">
            <v>100</v>
          </cell>
          <cell r="IT584">
            <v>5</v>
          </cell>
          <cell r="IU584" t="str">
            <v>CORRECTIVE MAINTENANCE</v>
          </cell>
        </row>
        <row r="585">
          <cell r="A585" t="str">
            <v>THAGANYANE PRIMARY SCHOOL</v>
          </cell>
          <cell r="B585" t="str">
            <v>GOVERNMENT SCHOOL</v>
          </cell>
          <cell r="C585" t="str">
            <v>NCPRP0071</v>
          </cell>
          <cell r="D585">
            <v>300102081</v>
          </cell>
          <cell r="E585" t="str">
            <v/>
          </cell>
          <cell r="F585" t="str">
            <v>JOHN TAOLO GAETSEWE</v>
          </cell>
          <cell r="G585" t="str">
            <v>JOE MOROLONG</v>
          </cell>
          <cell r="H585" t="str">
            <v>VRYBURG</v>
          </cell>
          <cell r="I585" t="str">
            <v>VRYBURG</v>
          </cell>
          <cell r="J585" t="str">
            <v>STAND NO.E137, MADULARANCH, 8600</v>
          </cell>
          <cell r="K585" t="str">
            <v>-26.918420</v>
          </cell>
          <cell r="L585" t="str">
            <v>23,936975</v>
          </cell>
          <cell r="M585">
            <v>5</v>
          </cell>
          <cell r="N585" t="str">
            <v>NG SIAMISANG</v>
          </cell>
          <cell r="O585" t="str">
            <v>3</v>
          </cell>
          <cell r="P585" t="str">
            <v>ELIZABETH    PAPUNE NKOKOU</v>
          </cell>
          <cell r="Q585" t="str">
            <v>0812093463</v>
          </cell>
          <cell r="R585" t="str">
            <v>0835963917</v>
          </cell>
          <cell r="S585" t="str">
            <v>THAGANYANEPS2015@GMAIL.COM</v>
          </cell>
          <cell r="T585" t="str">
            <v>NO</v>
          </cell>
          <cell r="U585" t="str">
            <v>RURAL</v>
          </cell>
          <cell r="V585" t="str">
            <v>SHIPPARD'S GIFT NO 512</v>
          </cell>
          <cell r="W585" t="str">
            <v>2,7708</v>
          </cell>
          <cell r="X585">
            <v>2.8</v>
          </cell>
          <cell r="Y585" t="str">
            <v>-0,0292</v>
          </cell>
          <cell r="AA585" t="str">
            <v>PERMANENT</v>
          </cell>
          <cell r="AB585" t="str">
            <v/>
          </cell>
          <cell r="AC585" t="str">
            <v/>
          </cell>
          <cell r="AD585" t="str">
            <v>PROVINCIAL</v>
          </cell>
          <cell r="AE585" t="str">
            <v>YES</v>
          </cell>
          <cell r="AF585" t="str">
            <v/>
          </cell>
          <cell r="AG585" t="str">
            <v>OPERATIONAL (LEARNERS AT THE SCHOOL)</v>
          </cell>
          <cell r="AH585" t="str">
            <v>PUBLIC</v>
          </cell>
          <cell r="AI585" t="str">
            <v>PUBLIC ORDINARY SCHOOL</v>
          </cell>
          <cell r="AJ585" t="str">
            <v>PRIMARY</v>
          </cell>
          <cell r="AK585">
            <v>593</v>
          </cell>
          <cell r="AL585" t="str">
            <v>MEDIUM PRIMARY</v>
          </cell>
          <cell r="AM585" t="str">
            <v xml:space="preserve">LEVEL 4 PRIMARY SCHOOL </v>
          </cell>
          <cell r="AN585" t="str">
            <v>GRADE R</v>
          </cell>
          <cell r="AO585" t="str">
            <v>GRADE 7</v>
          </cell>
          <cell r="AP585" t="str">
            <v>523</v>
          </cell>
          <cell r="AQ585">
            <v>530</v>
          </cell>
          <cell r="AR585">
            <v>553</v>
          </cell>
          <cell r="AS585">
            <v>542</v>
          </cell>
          <cell r="AT585">
            <v>567</v>
          </cell>
          <cell r="AU585">
            <v>530</v>
          </cell>
          <cell r="AV585">
            <v>496</v>
          </cell>
          <cell r="AW585">
            <v>558</v>
          </cell>
          <cell r="AX585">
            <v>633</v>
          </cell>
          <cell r="AY585">
            <v>547</v>
          </cell>
          <cell r="AZ585">
            <v>583</v>
          </cell>
          <cell r="BA585">
            <v>540</v>
          </cell>
          <cell r="BB585">
            <v>603</v>
          </cell>
          <cell r="BC585">
            <v>593</v>
          </cell>
          <cell r="BE585">
            <v>0</v>
          </cell>
          <cell r="BK585" t="str">
            <v>C3</v>
          </cell>
          <cell r="BL585" t="str">
            <v>C4</v>
          </cell>
          <cell r="BM585" t="str">
            <v>C4</v>
          </cell>
          <cell r="CW585" t="str">
            <v>Flush toilet (septic tank)</v>
          </cell>
          <cell r="DO585" t="str">
            <v>705,64</v>
          </cell>
          <cell r="DP585" t="str">
            <v xml:space="preserve"> </v>
          </cell>
          <cell r="EH585">
            <v>5</v>
          </cell>
          <cell r="EM585" t="str">
            <v>YES</v>
          </cell>
          <cell r="EN585" t="str">
            <v/>
          </cell>
          <cell r="EO585" t="str">
            <v/>
          </cell>
          <cell r="EP585" t="str">
            <v/>
          </cell>
          <cell r="EQ585" t="str">
            <v/>
          </cell>
          <cell r="FH585" t="str">
            <v/>
          </cell>
          <cell r="FP585">
            <v>1773653.6708</v>
          </cell>
          <cell r="FR585">
            <v>1773653.6708</v>
          </cell>
          <cell r="FT585">
            <v>1773653.6708</v>
          </cell>
          <cell r="FV585">
            <v>1773653.6708</v>
          </cell>
          <cell r="FW585">
            <v>7094614.6831999999</v>
          </cell>
          <cell r="GA585" t="str">
            <v/>
          </cell>
          <cell r="GC585" t="str">
            <v>Yes</v>
          </cell>
          <cell r="GD585">
            <v>0</v>
          </cell>
          <cell r="GE585">
            <v>0</v>
          </cell>
          <cell r="GF585">
            <v>0</v>
          </cell>
          <cell r="GG585" t="str">
            <v>0</v>
          </cell>
          <cell r="GH585" t="str">
            <v>0</v>
          </cell>
          <cell r="GI585" t="str">
            <v>Borehole/Well on site, Municipal/Communal</v>
          </cell>
          <cell r="GJ585" t="str">
            <v>Always available</v>
          </cell>
          <cell r="GK585" t="str">
            <v>YES</v>
          </cell>
          <cell r="GL585">
            <v>4</v>
          </cell>
          <cell r="GM585">
            <v>20000</v>
          </cell>
          <cell r="GN585" t="str">
            <v>4 x 5kl</v>
          </cell>
          <cell r="GR585" t="str">
            <v>Reticulated for drinking purposes, Reticulated for vegetable garden, Reticulated for water borne sewerage system, Reticulated for watering of sport fields and gardens</v>
          </cell>
          <cell r="GS585" t="str">
            <v>Not needed</v>
          </cell>
          <cell r="GT585" t="str">
            <v/>
          </cell>
          <cell r="GU585">
            <v>10</v>
          </cell>
          <cell r="GV585">
            <v>16</v>
          </cell>
          <cell r="GW585">
            <v>-6</v>
          </cell>
          <cell r="GX585">
            <v>0.4375</v>
          </cell>
          <cell r="GY585" t="str">
            <v>8</v>
          </cell>
          <cell r="GZ585">
            <v>9</v>
          </cell>
          <cell r="HA585">
            <v>2</v>
          </cell>
          <cell r="HB585">
            <v>0.22222222222222221</v>
          </cell>
          <cell r="HC585">
            <v>0</v>
          </cell>
          <cell r="HD585">
            <v>1</v>
          </cell>
          <cell r="HE585" t="str">
            <v>1</v>
          </cell>
          <cell r="HF585">
            <v>1</v>
          </cell>
          <cell r="HG585" t="str">
            <v>1</v>
          </cell>
          <cell r="HH585">
            <v>1</v>
          </cell>
          <cell r="HI585">
            <v>0</v>
          </cell>
          <cell r="HJ585">
            <v>0</v>
          </cell>
          <cell r="HK585">
            <v>0</v>
          </cell>
          <cell r="HL585">
            <v>1</v>
          </cell>
          <cell r="HM585">
            <v>1</v>
          </cell>
          <cell r="HN585">
            <v>0</v>
          </cell>
          <cell r="HO585" t="str">
            <v>0</v>
          </cell>
          <cell r="HP585">
            <v>0</v>
          </cell>
          <cell r="HQ585" t="str">
            <v>0</v>
          </cell>
          <cell r="HR585">
            <v>2</v>
          </cell>
          <cell r="HS585">
            <v>2</v>
          </cell>
          <cell r="HT585">
            <v>10</v>
          </cell>
          <cell r="HU585">
            <v>8</v>
          </cell>
          <cell r="HW585">
            <v>1</v>
          </cell>
          <cell r="HX585">
            <v>1</v>
          </cell>
          <cell r="HY585" t="str">
            <v>0</v>
          </cell>
          <cell r="HZ585" t="str">
            <v>0</v>
          </cell>
          <cell r="IA585">
            <v>18</v>
          </cell>
          <cell r="IB585">
            <v>18</v>
          </cell>
          <cell r="IC585">
            <v>2</v>
          </cell>
          <cell r="ID585">
            <v>2</v>
          </cell>
          <cell r="IE585">
            <v>1</v>
          </cell>
          <cell r="IF585">
            <v>0</v>
          </cell>
          <cell r="IG585">
            <v>70955.460000000006</v>
          </cell>
          <cell r="IH585" t="str">
            <v>18671123,09</v>
          </cell>
          <cell r="II585" t="str">
            <v>1988</v>
          </cell>
          <cell r="IJ585">
            <v>14202651.432</v>
          </cell>
          <cell r="IK585">
            <v>26981300.756099999</v>
          </cell>
          <cell r="IL585">
            <v>1195324.2109000001</v>
          </cell>
          <cell r="IM585">
            <v>1599613.4325000001</v>
          </cell>
          <cell r="IN585" t="str">
            <v>70955,46</v>
          </cell>
          <cell r="IP585">
            <v>-26910345.296100002</v>
          </cell>
          <cell r="IQ585">
            <v>3.8002779208999998E-3</v>
          </cell>
          <cell r="IS585">
            <v>100</v>
          </cell>
          <cell r="IT585">
            <v>5</v>
          </cell>
          <cell r="IU585" t="str">
            <v>PREVENTATIVE MAINTENANCE</v>
          </cell>
        </row>
        <row r="586">
          <cell r="A586" t="str">
            <v>THUSEGO INTERMEDIATE SCHOOL</v>
          </cell>
          <cell r="B586" t="str">
            <v>GOVERNMENT SCHOOL</v>
          </cell>
          <cell r="C586" t="str">
            <v>NCPRP0309</v>
          </cell>
          <cell r="D586">
            <v>300102117</v>
          </cell>
          <cell r="E586" t="str">
            <v/>
          </cell>
          <cell r="F586" t="str">
            <v>JOHN TAOLO GAETSEWE</v>
          </cell>
          <cell r="G586" t="str">
            <v>JOE MOROLONG</v>
          </cell>
          <cell r="H586" t="str">
            <v>KURUMAN</v>
          </cell>
          <cell r="I586" t="str">
            <v>TSINENG</v>
          </cell>
          <cell r="J586" t="str">
            <v>01, TSINENG VILLAGE, MOTHIBISTAD, 8474</v>
          </cell>
          <cell r="K586" t="str">
            <v>-27.09526</v>
          </cell>
          <cell r="L586" t="str">
            <v>23.08841</v>
          </cell>
          <cell r="M586">
            <v>1</v>
          </cell>
          <cell r="N586" t="str">
            <v>MO SERAPELWANE</v>
          </cell>
          <cell r="O586" t="str">
            <v>3</v>
          </cell>
          <cell r="P586" t="str">
            <v>KEDINNETSE ESTER SHUPING</v>
          </cell>
          <cell r="Q586" t="str">
            <v>0762468443</v>
          </cell>
          <cell r="R586" t="str">
            <v>0746556850</v>
          </cell>
          <cell r="S586" t="str">
            <v>THUSEGOIS@GMAIL.COM</v>
          </cell>
          <cell r="T586" t="str">
            <v>NO</v>
          </cell>
          <cell r="U586" t="str">
            <v>RURAL</v>
          </cell>
          <cell r="V586" t="str">
            <v>PTN 43</v>
          </cell>
          <cell r="W586" t="str">
            <v>0,7869</v>
          </cell>
          <cell r="X586">
            <v>4.8</v>
          </cell>
          <cell r="Y586" t="str">
            <v>-4,0131</v>
          </cell>
          <cell r="AA586" t="str">
            <v>PERMANENT</v>
          </cell>
          <cell r="AB586" t="str">
            <v/>
          </cell>
          <cell r="AC586" t="str">
            <v/>
          </cell>
          <cell r="AD586" t="str">
            <v>PROVINCIAL</v>
          </cell>
          <cell r="AE586" t="str">
            <v/>
          </cell>
          <cell r="AF586" t="str">
            <v/>
          </cell>
          <cell r="AG586" t="str">
            <v>OPERATIONAL (LEARNERS AT THE SCHOOL)</v>
          </cell>
          <cell r="AH586" t="str">
            <v>PUBLIC</v>
          </cell>
          <cell r="AI586" t="str">
            <v>PUBLIC ORDINARY SCHOOL</v>
          </cell>
          <cell r="AJ586" t="str">
            <v>INTERMEDIATE</v>
          </cell>
          <cell r="AK586">
            <v>282</v>
          </cell>
          <cell r="AL586" t="str">
            <v>SMALL INTERMEDIATE</v>
          </cell>
          <cell r="AM586" t="str">
            <v xml:space="preserve">LEVEL 2 INTERMEDIATESCHOOL </v>
          </cell>
          <cell r="AN586" t="str">
            <v>GRADE 7</v>
          </cell>
          <cell r="AO586" t="str">
            <v>GRADE 9</v>
          </cell>
          <cell r="AP586" t="str">
            <v>190</v>
          </cell>
          <cell r="AQ586">
            <v>242</v>
          </cell>
          <cell r="AR586">
            <v>192</v>
          </cell>
          <cell r="AS586">
            <v>172</v>
          </cell>
          <cell r="AT586">
            <v>181</v>
          </cell>
          <cell r="AU586">
            <v>233</v>
          </cell>
          <cell r="AV586">
            <v>343</v>
          </cell>
          <cell r="AW586">
            <v>379</v>
          </cell>
          <cell r="AX586">
            <v>306</v>
          </cell>
          <cell r="AY586">
            <v>355</v>
          </cell>
          <cell r="AZ586">
            <v>328</v>
          </cell>
          <cell r="BA586">
            <v>288</v>
          </cell>
          <cell r="BB586">
            <v>327</v>
          </cell>
          <cell r="BC586">
            <v>282</v>
          </cell>
          <cell r="BE586">
            <v>0</v>
          </cell>
          <cell r="BK586" t="str">
            <v>C3</v>
          </cell>
          <cell r="BL586" t="str">
            <v>C3</v>
          </cell>
          <cell r="BM586" t="str">
            <v>C3</v>
          </cell>
          <cell r="CW586" t="str">
            <v>VIP, Flush toilet (septic tank)</v>
          </cell>
          <cell r="DO586" t="str">
            <v>889,29</v>
          </cell>
          <cell r="DP586" t="str">
            <v xml:space="preserve"> </v>
          </cell>
          <cell r="EH586">
            <v>1</v>
          </cell>
          <cell r="EM586" t="str">
            <v/>
          </cell>
          <cell r="EN586" t="str">
            <v/>
          </cell>
          <cell r="EO586" t="str">
            <v/>
          </cell>
          <cell r="EP586" t="str">
            <v/>
          </cell>
          <cell r="EQ586" t="str">
            <v/>
          </cell>
          <cell r="FH586" t="str">
            <v/>
          </cell>
          <cell r="FI586" t="str">
            <v/>
          </cell>
          <cell r="FP586">
            <v>2660480.5167999999</v>
          </cell>
          <cell r="FR586">
            <v>2660480.5167999999</v>
          </cell>
          <cell r="FT586">
            <v>2660480.5167999999</v>
          </cell>
          <cell r="FV586">
            <v>2660480.5167999999</v>
          </cell>
          <cell r="FW586">
            <v>10641922.067199999</v>
          </cell>
          <cell r="GA586" t="str">
            <v/>
          </cell>
          <cell r="GC586" t="str">
            <v>Yes</v>
          </cell>
          <cell r="GD586">
            <v>0</v>
          </cell>
          <cell r="GE586">
            <v>0</v>
          </cell>
          <cell r="GF586">
            <v>0</v>
          </cell>
          <cell r="GG586" t="str">
            <v>0</v>
          </cell>
          <cell r="GH586" t="str">
            <v>0</v>
          </cell>
          <cell r="GI586" t="str">
            <v>Borehole/Well on site, Municipal/Communal</v>
          </cell>
          <cell r="GJ586" t="str">
            <v>Less than 50%</v>
          </cell>
          <cell r="GK586" t="str">
            <v>YES</v>
          </cell>
          <cell r="GL586">
            <v>3</v>
          </cell>
          <cell r="GM586">
            <v>15000</v>
          </cell>
          <cell r="GN586" t="str">
            <v>3 x 5kl</v>
          </cell>
          <cell r="GR586" t="str">
            <v>Reticulated for drinking purposes, Reticulated for water borne sewerage system</v>
          </cell>
          <cell r="GS586" t="str">
            <v>Less than 75% needed</v>
          </cell>
          <cell r="GT586" t="str">
            <v>Y</v>
          </cell>
          <cell r="GU586">
            <v>38</v>
          </cell>
          <cell r="GV586">
            <v>16</v>
          </cell>
          <cell r="GW586">
            <v>22</v>
          </cell>
          <cell r="GX586">
            <v>0</v>
          </cell>
          <cell r="GY586" t="str">
            <v>7</v>
          </cell>
          <cell r="GZ586">
            <v>5</v>
          </cell>
          <cell r="HA586">
            <v>2</v>
          </cell>
          <cell r="HB586">
            <v>0.4</v>
          </cell>
          <cell r="HC586">
            <v>0</v>
          </cell>
          <cell r="HD586">
            <v>1</v>
          </cell>
          <cell r="HE586" t="str">
            <v>1</v>
          </cell>
          <cell r="HF586">
            <v>0</v>
          </cell>
          <cell r="HG586" t="str">
            <v>0</v>
          </cell>
          <cell r="HH586">
            <v>1</v>
          </cell>
          <cell r="HI586">
            <v>1</v>
          </cell>
          <cell r="HJ586">
            <v>0</v>
          </cell>
          <cell r="HK586">
            <v>0</v>
          </cell>
          <cell r="HL586">
            <v>1</v>
          </cell>
          <cell r="HM586">
            <v>1</v>
          </cell>
          <cell r="HN586">
            <v>0</v>
          </cell>
          <cell r="HO586" t="str">
            <v>0</v>
          </cell>
          <cell r="HP586">
            <v>0</v>
          </cell>
          <cell r="HQ586" t="str">
            <v>0</v>
          </cell>
          <cell r="HR586">
            <v>2</v>
          </cell>
          <cell r="HS586">
            <v>4</v>
          </cell>
          <cell r="HT586">
            <v>10</v>
          </cell>
          <cell r="HU586">
            <v>7</v>
          </cell>
          <cell r="HW586">
            <v>0</v>
          </cell>
          <cell r="HX586">
            <v>1</v>
          </cell>
          <cell r="HY586" t="str">
            <v>1</v>
          </cell>
          <cell r="HZ586" t="str">
            <v>0</v>
          </cell>
          <cell r="IA586">
            <v>9</v>
          </cell>
          <cell r="IB586">
            <v>9</v>
          </cell>
          <cell r="IC586">
            <v>2</v>
          </cell>
          <cell r="ID586">
            <v>2</v>
          </cell>
          <cell r="IE586">
            <v>1</v>
          </cell>
          <cell r="IF586">
            <v>0</v>
          </cell>
          <cell r="IG586">
            <v>1823088.79</v>
          </cell>
          <cell r="IH586" t="str">
            <v>19722427,04</v>
          </cell>
          <cell r="II586" t="str">
            <v>2007</v>
          </cell>
          <cell r="IJ586">
            <v>3508801</v>
          </cell>
          <cell r="IK586">
            <v>17346516.969000001</v>
          </cell>
          <cell r="IL586">
            <v>729605.42</v>
          </cell>
          <cell r="IM586">
            <v>976376.63450000004</v>
          </cell>
          <cell r="IN586" t="str">
            <v>1823088,79</v>
          </cell>
          <cell r="IP586">
            <v>-15523428.179</v>
          </cell>
          <cell r="IQ586">
            <v>0.21034964668</v>
          </cell>
          <cell r="IS586">
            <v>100</v>
          </cell>
          <cell r="IT586">
            <v>5</v>
          </cell>
          <cell r="IU586" t="str">
            <v>PREVENTATIVE MAINTENANCE</v>
          </cell>
        </row>
        <row r="587">
          <cell r="A587" t="str">
            <v>TLHATLOGANG INTERMEDIATE SCHOOL</v>
          </cell>
          <cell r="B587" t="str">
            <v>GOVERNMENT SCHOOL</v>
          </cell>
          <cell r="C587" t="str">
            <v>NCPRP0689</v>
          </cell>
          <cell r="D587">
            <v>300017213</v>
          </cell>
          <cell r="E587" t="str">
            <v/>
          </cell>
          <cell r="F587" t="str">
            <v>FRANCES BAARD</v>
          </cell>
          <cell r="G587" t="str">
            <v>MAGARENG</v>
          </cell>
          <cell r="H587" t="str">
            <v>WARRENTON</v>
          </cell>
          <cell r="I587" t="str">
            <v>IKHUTSENG</v>
          </cell>
          <cell r="J587" t="str">
            <v>960, MOLEFE, IKHUTSENG, WARRENTON, 8530</v>
          </cell>
          <cell r="K587" t="str">
            <v>-28.12521</v>
          </cell>
          <cell r="L587" t="str">
            <v>24.85625</v>
          </cell>
          <cell r="M587">
            <v>8</v>
          </cell>
          <cell r="N587" t="str">
            <v>KG DITSEHO</v>
          </cell>
          <cell r="O587" t="str">
            <v>2</v>
          </cell>
          <cell r="P587" t="str">
            <v>LESANG JAKE MOSIMANEWAKGOMO</v>
          </cell>
          <cell r="Q587" t="str">
            <v>0534974545</v>
          </cell>
          <cell r="R587" t="str">
            <v>0798205523</v>
          </cell>
          <cell r="S587" t="str">
            <v>TLHATLOGANGISCH@YAHOO.COM</v>
          </cell>
          <cell r="T587" t="str">
            <v>NO</v>
          </cell>
          <cell r="U587" t="str">
            <v>URBAN</v>
          </cell>
          <cell r="V587" t="str">
            <v>279</v>
          </cell>
          <cell r="W587" t="str">
            <v>1,2362</v>
          </cell>
          <cell r="X587">
            <v>4.8</v>
          </cell>
          <cell r="Y587" t="str">
            <v>-3,5638</v>
          </cell>
          <cell r="Z587">
            <v>3563</v>
          </cell>
          <cell r="AA587" t="str">
            <v>PERMANENT</v>
          </cell>
          <cell r="AB587" t="str">
            <v/>
          </cell>
          <cell r="AC587" t="str">
            <v/>
          </cell>
          <cell r="AD587" t="str">
            <v>PROVINCIAL</v>
          </cell>
          <cell r="AE587" t="str">
            <v/>
          </cell>
          <cell r="AF587" t="str">
            <v/>
          </cell>
          <cell r="AG587" t="str">
            <v>OPERATIONAL (LEARNERS AT THE SCHOOL)</v>
          </cell>
          <cell r="AH587" t="str">
            <v>PUBLIC</v>
          </cell>
          <cell r="AI587" t="str">
            <v>PUBLIC ORDINARY SCHOOL</v>
          </cell>
          <cell r="AJ587" t="str">
            <v>INTERMEDIATE</v>
          </cell>
          <cell r="AK587">
            <v>1115</v>
          </cell>
          <cell r="AL587" t="str">
            <v>MEGA INTERMEDIATE</v>
          </cell>
          <cell r="AM587" t="str">
            <v xml:space="preserve">LEVEL 4 INTERMEDIATESCHOOL </v>
          </cell>
          <cell r="AN587" t="str">
            <v>GRADE R</v>
          </cell>
          <cell r="AO587" t="str">
            <v>GRADE 9</v>
          </cell>
          <cell r="AP587" t="str">
            <v>948</v>
          </cell>
          <cell r="AQ587">
            <v>1009</v>
          </cell>
          <cell r="AR587">
            <v>1018</v>
          </cell>
          <cell r="AS587">
            <v>955</v>
          </cell>
          <cell r="AT587">
            <v>931</v>
          </cell>
          <cell r="AU587">
            <v>874</v>
          </cell>
          <cell r="AV587">
            <v>839</v>
          </cell>
          <cell r="AW587">
            <v>883</v>
          </cell>
          <cell r="AX587">
            <v>1232</v>
          </cell>
          <cell r="AY587">
            <v>1096</v>
          </cell>
          <cell r="AZ587">
            <v>1137</v>
          </cell>
          <cell r="BA587">
            <v>1132</v>
          </cell>
          <cell r="BB587">
            <v>1062</v>
          </cell>
          <cell r="BC587">
            <v>1115</v>
          </cell>
          <cell r="BD587" t="str">
            <v>1064</v>
          </cell>
          <cell r="BE587">
            <v>0</v>
          </cell>
          <cell r="BJ587" t="str">
            <v>69</v>
          </cell>
          <cell r="BK587" t="str">
            <v>C3</v>
          </cell>
          <cell r="BL587" t="str">
            <v>C3</v>
          </cell>
          <cell r="BM587" t="str">
            <v>C3</v>
          </cell>
          <cell r="CW587" t="str">
            <v>Flush toilet (municipal)</v>
          </cell>
          <cell r="DO587" t="str">
            <v>621,36</v>
          </cell>
          <cell r="DP587" t="str">
            <v>RAZOR WIRE FENCE</v>
          </cell>
          <cell r="EH587">
            <v>3</v>
          </cell>
          <cell r="EM587" t="str">
            <v/>
          </cell>
          <cell r="EN587" t="str">
            <v/>
          </cell>
          <cell r="EO587" t="str">
            <v/>
          </cell>
          <cell r="EP587" t="str">
            <v/>
          </cell>
          <cell r="EQ587" t="str">
            <v/>
          </cell>
          <cell r="FH587" t="str">
            <v/>
          </cell>
          <cell r="FI587" t="str">
            <v/>
          </cell>
          <cell r="FP587">
            <v>0</v>
          </cell>
          <cell r="FR587">
            <v>0</v>
          </cell>
          <cell r="FT587">
            <v>0</v>
          </cell>
          <cell r="FV587">
            <v>0</v>
          </cell>
          <cell r="FW587">
            <v>0</v>
          </cell>
          <cell r="GA587" t="str">
            <v/>
          </cell>
          <cell r="GC587" t="str">
            <v>Yes</v>
          </cell>
          <cell r="GD587">
            <v>0</v>
          </cell>
          <cell r="GE587">
            <v>0</v>
          </cell>
          <cell r="GF587">
            <v>0</v>
          </cell>
          <cell r="GG587" t="str">
            <v>0</v>
          </cell>
          <cell r="GH587" t="str">
            <v>0</v>
          </cell>
          <cell r="GI587" t="str">
            <v>Municipal Yard Supply</v>
          </cell>
          <cell r="GJ587" t="str">
            <v>Always available</v>
          </cell>
          <cell r="GK587" t="str">
            <v>YES</v>
          </cell>
          <cell r="GL587">
            <v>3</v>
          </cell>
          <cell r="GM587">
            <v>15000</v>
          </cell>
          <cell r="GN587" t="str">
            <v>3 x 5kl</v>
          </cell>
          <cell r="GR587" t="str">
            <v>Reticulated for drinking purposes, Reticulated for water borne sewerage system</v>
          </cell>
          <cell r="GS587" t="str">
            <v>Less than 25% needed</v>
          </cell>
          <cell r="GT587" t="str">
            <v/>
          </cell>
          <cell r="GU587">
            <v>32</v>
          </cell>
          <cell r="GV587">
            <v>24</v>
          </cell>
          <cell r="GW587">
            <v>8</v>
          </cell>
          <cell r="GX587">
            <v>0.25</v>
          </cell>
          <cell r="GY587" t="str">
            <v>17</v>
          </cell>
          <cell r="GZ587">
            <v>13</v>
          </cell>
          <cell r="HA587">
            <v>5</v>
          </cell>
          <cell r="HB587">
            <v>0.38461538461538464</v>
          </cell>
          <cell r="HC587">
            <v>0</v>
          </cell>
          <cell r="HD587">
            <v>1</v>
          </cell>
          <cell r="HE587" t="str">
            <v>0</v>
          </cell>
          <cell r="HF587">
            <v>0</v>
          </cell>
          <cell r="HG587" t="str">
            <v>0</v>
          </cell>
          <cell r="HH587">
            <v>1</v>
          </cell>
          <cell r="HI587">
            <v>1</v>
          </cell>
          <cell r="HJ587">
            <v>0</v>
          </cell>
          <cell r="HK587">
            <v>0</v>
          </cell>
          <cell r="HL587">
            <v>1</v>
          </cell>
          <cell r="HM587">
            <v>1</v>
          </cell>
          <cell r="HN587">
            <v>0</v>
          </cell>
          <cell r="HO587" t="str">
            <v>0</v>
          </cell>
          <cell r="HP587">
            <v>1</v>
          </cell>
          <cell r="HQ587" t="str">
            <v>1</v>
          </cell>
          <cell r="HR587">
            <v>18</v>
          </cell>
          <cell r="HS587">
            <v>18</v>
          </cell>
          <cell r="HT587">
            <v>14</v>
          </cell>
          <cell r="HU587">
            <v>4</v>
          </cell>
          <cell r="HW587">
            <v>0</v>
          </cell>
          <cell r="HX587">
            <v>1</v>
          </cell>
          <cell r="HY587" t="str">
            <v>1</v>
          </cell>
          <cell r="HZ587" t="str">
            <v>20</v>
          </cell>
          <cell r="IA587">
            <v>36</v>
          </cell>
          <cell r="IB587">
            <v>16</v>
          </cell>
          <cell r="IC587">
            <v>2</v>
          </cell>
          <cell r="ID587">
            <v>2</v>
          </cell>
          <cell r="IE587">
            <v>1</v>
          </cell>
          <cell r="IF587">
            <v>0</v>
          </cell>
          <cell r="IG587">
            <v>521156.99</v>
          </cell>
          <cell r="IH587" t="str">
            <v>34167900,92</v>
          </cell>
          <cell r="II587" t="str">
            <v>1985</v>
          </cell>
          <cell r="IJ587">
            <v>8863201</v>
          </cell>
          <cell r="IK587">
            <v>36217974.975199997</v>
          </cell>
          <cell r="IL587">
            <v>10530723.466800001</v>
          </cell>
          <cell r="IM587">
            <v>14092483.493899999</v>
          </cell>
          <cell r="IN587" t="str">
            <v>521156,99</v>
          </cell>
          <cell r="IP587">
            <v>-35696817.985200003</v>
          </cell>
          <cell r="IQ587">
            <v>1.5252824194E-2</v>
          </cell>
          <cell r="IS587">
            <v>100</v>
          </cell>
          <cell r="IT587">
            <v>5</v>
          </cell>
          <cell r="IU587" t="str">
            <v>PREVENTATIVE MAINTENANCE</v>
          </cell>
        </row>
        <row r="588">
          <cell r="A588" t="str">
            <v>TLHWAHALANG SECONDARY SCHOOL</v>
          </cell>
          <cell r="B588" t="str">
            <v>GOVERNMENT SCHOOL</v>
          </cell>
          <cell r="C588" t="str">
            <v>NCPRP1275</v>
          </cell>
          <cell r="D588">
            <v>300017405</v>
          </cell>
          <cell r="E588" t="str">
            <v/>
          </cell>
          <cell r="F588" t="str">
            <v>FRANCES BAARD</v>
          </cell>
          <cell r="G588" t="str">
            <v>PHOKWANE</v>
          </cell>
          <cell r="H588" t="str">
            <v>JAN KEMPDORP</v>
          </cell>
          <cell r="I588" t="str">
            <v>VALSPAN</v>
          </cell>
          <cell r="J588" t="str">
            <v>386, R.NKOMO AVENUE, VALSPAN KOC, 8550</v>
          </cell>
          <cell r="K588" t="str">
            <v>-27.91922</v>
          </cell>
          <cell r="L588" t="str">
            <v>24.81834</v>
          </cell>
          <cell r="M588">
            <v>1</v>
          </cell>
          <cell r="N588" t="str">
            <v>B JAMMER</v>
          </cell>
          <cell r="O588" t="str">
            <v>1</v>
          </cell>
          <cell r="P588" t="str">
            <v>MOLEKO MOFOKENG</v>
          </cell>
          <cell r="Q588" t="str">
            <v>0534561235</v>
          </cell>
          <cell r="R588" t="str">
            <v>0829736470</v>
          </cell>
          <cell r="S588" t="str">
            <v>TLHWAHALANGHIGHSCHOOL@HOTMAIL.COM</v>
          </cell>
          <cell r="T588" t="str">
            <v>NO</v>
          </cell>
          <cell r="U588" t="str">
            <v>URBAN</v>
          </cell>
          <cell r="V588" t="str">
            <v>1274</v>
          </cell>
          <cell r="W588" t="str">
            <v>5,4554</v>
          </cell>
          <cell r="X588">
            <v>4.8</v>
          </cell>
          <cell r="Y588" t="str">
            <v>0,6554</v>
          </cell>
          <cell r="AA588" t="str">
            <v>PERMANENT</v>
          </cell>
          <cell r="AB588" t="str">
            <v/>
          </cell>
          <cell r="AC588" t="str">
            <v/>
          </cell>
          <cell r="AD588" t="str">
            <v>PROVINCIAL</v>
          </cell>
          <cell r="AE588" t="str">
            <v/>
          </cell>
          <cell r="AF588" t="str">
            <v/>
          </cell>
          <cell r="AG588" t="str">
            <v>OPERATIONAL (LEARNERS AT THE SCHOOL)</v>
          </cell>
          <cell r="AH588" t="str">
            <v>PUBLIC</v>
          </cell>
          <cell r="AI588" t="str">
            <v>PUBLIC ORDINARY SCHOOL</v>
          </cell>
          <cell r="AJ588" t="str">
            <v xml:space="preserve">SECONDARY </v>
          </cell>
          <cell r="AK588">
            <v>1125</v>
          </cell>
          <cell r="AL588" t="str">
            <v xml:space="preserve">MEGA SECONDARY </v>
          </cell>
          <cell r="AM588" t="str">
            <v xml:space="preserve">LEVEL 5 SECONDARY SCHOOL </v>
          </cell>
          <cell r="AN588" t="str">
            <v>GRADE 8</v>
          </cell>
          <cell r="AO588" t="str">
            <v>GRADE 12</v>
          </cell>
          <cell r="AP588" t="str">
            <v>1361</v>
          </cell>
          <cell r="AQ588">
            <v>1359</v>
          </cell>
          <cell r="AR588">
            <v>1311</v>
          </cell>
          <cell r="AS588">
            <v>1326</v>
          </cell>
          <cell r="AT588">
            <v>1367</v>
          </cell>
          <cell r="AU588">
            <v>1364</v>
          </cell>
          <cell r="AV588">
            <v>1439</v>
          </cell>
          <cell r="AW588">
            <v>1410</v>
          </cell>
          <cell r="AX588">
            <v>964</v>
          </cell>
          <cell r="AY588">
            <v>1410</v>
          </cell>
          <cell r="AZ588">
            <v>1336</v>
          </cell>
          <cell r="BA588">
            <v>938</v>
          </cell>
          <cell r="BB588">
            <v>1061</v>
          </cell>
          <cell r="BC588">
            <v>1125</v>
          </cell>
          <cell r="BE588">
            <v>0</v>
          </cell>
          <cell r="BK588" t="str">
            <v>C3</v>
          </cell>
          <cell r="BL588" t="str">
            <v>C3</v>
          </cell>
          <cell r="BM588" t="str">
            <v>C3</v>
          </cell>
          <cell r="CW588" t="str">
            <v>Flush toilet (municipal)</v>
          </cell>
          <cell r="DO588" t="str">
            <v>1008,99</v>
          </cell>
          <cell r="DP588" t="str">
            <v xml:space="preserve"> </v>
          </cell>
          <cell r="EH588">
            <v>8</v>
          </cell>
          <cell r="EM588" t="str">
            <v/>
          </cell>
          <cell r="EN588" t="str">
            <v/>
          </cell>
          <cell r="EO588" t="str">
            <v/>
          </cell>
          <cell r="EP588" t="str">
            <v/>
          </cell>
          <cell r="EQ588" t="str">
            <v/>
          </cell>
          <cell r="FH588" t="str">
            <v/>
          </cell>
          <cell r="FI588" t="str">
            <v/>
          </cell>
          <cell r="FP588">
            <v>0</v>
          </cell>
          <cell r="FR588">
            <v>0</v>
          </cell>
          <cell r="FT588">
            <v>0</v>
          </cell>
          <cell r="FV588">
            <v>0</v>
          </cell>
          <cell r="FW588">
            <v>0</v>
          </cell>
          <cell r="GA588" t="str">
            <v/>
          </cell>
          <cell r="GC588" t="str">
            <v>Yes</v>
          </cell>
          <cell r="GD588">
            <v>0</v>
          </cell>
          <cell r="GE588">
            <v>0</v>
          </cell>
          <cell r="GF588">
            <v>0</v>
          </cell>
          <cell r="GG588" t="str">
            <v>0</v>
          </cell>
          <cell r="GH588" t="str">
            <v>0</v>
          </cell>
          <cell r="GI588" t="str">
            <v>Borehole/Well on site, Municipal/Communal</v>
          </cell>
          <cell r="GJ588" t="str">
            <v>Always available</v>
          </cell>
          <cell r="GK588" t="str">
            <v>YES</v>
          </cell>
          <cell r="GL588">
            <v>3</v>
          </cell>
          <cell r="GM588">
            <v>15000</v>
          </cell>
          <cell r="GN588" t="str">
            <v>3 x 5kl</v>
          </cell>
          <cell r="GR588" t="str">
            <v>Reticulated for drinking purposes, Reticulated for vegetable garden, Reticulated for water borne sewerage system, Reticulated for watering of sport fields and gardens</v>
          </cell>
          <cell r="GS588" t="str">
            <v>Not needed</v>
          </cell>
          <cell r="GT588" t="str">
            <v/>
          </cell>
          <cell r="GU588">
            <v>45</v>
          </cell>
          <cell r="GV588">
            <v>26</v>
          </cell>
          <cell r="GW588">
            <v>19</v>
          </cell>
          <cell r="GX588">
            <v>3.8461538461538464E-2</v>
          </cell>
          <cell r="GY588" t="str">
            <v>9</v>
          </cell>
          <cell r="GZ588">
            <v>8</v>
          </cell>
          <cell r="HA588">
            <v>0</v>
          </cell>
          <cell r="HB588">
            <v>0</v>
          </cell>
          <cell r="HC588">
            <v>0</v>
          </cell>
          <cell r="HD588">
            <v>1</v>
          </cell>
          <cell r="HE588" t="str">
            <v>0</v>
          </cell>
          <cell r="HF588">
            <v>0</v>
          </cell>
          <cell r="HG588" t="str">
            <v>0</v>
          </cell>
          <cell r="HH588">
            <v>1</v>
          </cell>
          <cell r="HI588">
            <v>1</v>
          </cell>
          <cell r="HJ588">
            <v>3</v>
          </cell>
          <cell r="HK588">
            <v>3</v>
          </cell>
          <cell r="HL588">
            <v>1</v>
          </cell>
          <cell r="HM588">
            <v>0</v>
          </cell>
          <cell r="HN588">
            <v>0</v>
          </cell>
          <cell r="HO588" t="str">
            <v>0</v>
          </cell>
          <cell r="HP588">
            <v>1</v>
          </cell>
          <cell r="HQ588" t="str">
            <v>1</v>
          </cell>
          <cell r="HR588">
            <v>14</v>
          </cell>
          <cell r="HS588">
            <v>14</v>
          </cell>
          <cell r="HT588">
            <v>17</v>
          </cell>
          <cell r="HU588">
            <v>5</v>
          </cell>
          <cell r="HW588">
            <v>0</v>
          </cell>
          <cell r="HX588">
            <v>1</v>
          </cell>
          <cell r="HY588" t="str">
            <v>1</v>
          </cell>
          <cell r="HZ588" t="str">
            <v>14</v>
          </cell>
          <cell r="IA588">
            <v>37</v>
          </cell>
          <cell r="IB588">
            <v>23</v>
          </cell>
          <cell r="IC588">
            <v>2</v>
          </cell>
          <cell r="ID588">
            <v>2</v>
          </cell>
          <cell r="IE588">
            <v>1</v>
          </cell>
          <cell r="IF588">
            <v>0</v>
          </cell>
          <cell r="IG588">
            <v>766071.48</v>
          </cell>
          <cell r="IH588" t="str">
            <v>47054198,99</v>
          </cell>
          <cell r="II588" t="str">
            <v>1998</v>
          </cell>
          <cell r="IJ588">
            <v>15790193.529999999</v>
          </cell>
          <cell r="IK588">
            <v>49877450.929399997</v>
          </cell>
          <cell r="IL588">
            <v>8668676.5760999992</v>
          </cell>
          <cell r="IM588">
            <v>11600644.718</v>
          </cell>
          <cell r="IN588" t="str">
            <v>1005255,88</v>
          </cell>
          <cell r="IP588">
            <v>-48872195.049400002</v>
          </cell>
          <cell r="IQ588">
            <v>2.136378685E-2</v>
          </cell>
          <cell r="IS588">
            <v>100</v>
          </cell>
          <cell r="IT588">
            <v>5</v>
          </cell>
          <cell r="IU588" t="str">
            <v>PREVENTATIVE MAINTENANCE</v>
          </cell>
        </row>
        <row r="589">
          <cell r="A589" t="str">
            <v>TNJ VAN DER WALT KOLLEGE</v>
          </cell>
          <cell r="B589" t="str">
            <v>PRIVATE SCHOOL</v>
          </cell>
          <cell r="C589" t="str">
            <v>NCPRP1953</v>
          </cell>
          <cell r="D589">
            <v>300034214</v>
          </cell>
          <cell r="E589" t="str">
            <v/>
          </cell>
          <cell r="F589" t="str">
            <v>NAMAKWA</v>
          </cell>
          <cell r="G589" t="str">
            <v>HANTAM</v>
          </cell>
          <cell r="H589" t="str">
            <v>LOERIESFONTEIN</v>
          </cell>
          <cell r="I589" t="str">
            <v>LOERIESFONTEIN</v>
          </cell>
          <cell r="J589" t="str">
            <v>6 BURDEN STREET, LOERIESFONTEIN</v>
          </cell>
          <cell r="K589" t="str">
            <v>-30,956817</v>
          </cell>
          <cell r="L589" t="str">
            <v>19,447084</v>
          </cell>
          <cell r="N589" t="str">
            <v>PRIVATE</v>
          </cell>
          <cell r="O589" t="str">
            <v>PRIVATE</v>
          </cell>
          <cell r="P589" t="str">
            <v>ELIZABETH VAN JAARSVELD</v>
          </cell>
          <cell r="Q589" t="str">
            <v>0276621011</v>
          </cell>
          <cell r="R589" t="str">
            <v>0844606363</v>
          </cell>
          <cell r="S589" t="str">
            <v>.</v>
          </cell>
          <cell r="T589" t="str">
            <v>PRIVATE</v>
          </cell>
          <cell r="U589" t="str">
            <v>URBAN</v>
          </cell>
          <cell r="V589" t="str">
            <v>1035</v>
          </cell>
          <cell r="W589" t="str">
            <v>0,3386</v>
          </cell>
          <cell r="X589">
            <v>4.8</v>
          </cell>
          <cell r="Y589" t="str">
            <v>-4,4614</v>
          </cell>
          <cell r="AA589" t="str">
            <v>PRIVATE SCHOOL</v>
          </cell>
          <cell r="AB589" t="str">
            <v>PRIVATE</v>
          </cell>
          <cell r="AC589" t="str">
            <v>PRIVATE</v>
          </cell>
          <cell r="AD589" t="str">
            <v>PRIVATE</v>
          </cell>
          <cell r="AE589" t="str">
            <v>PRIVATE</v>
          </cell>
          <cell r="AF589" t="str">
            <v/>
          </cell>
          <cell r="AG589" t="str">
            <v>OPERATIONAL (LEARNERS AT THE SCHOOL)</v>
          </cell>
          <cell r="AH589" t="str">
            <v>PRIVATE</v>
          </cell>
          <cell r="AI589" t="str">
            <v xml:space="preserve">INDEPENDENT </v>
          </cell>
          <cell r="AJ589" t="str">
            <v xml:space="preserve">INDEPENDENT </v>
          </cell>
          <cell r="AK589">
            <v>34</v>
          </cell>
          <cell r="AL589" t="str">
            <v xml:space="preserve">MICRO INDEPENDENT </v>
          </cell>
          <cell r="AM589" t="str">
            <v>INDEPENDENT SCHOOL</v>
          </cell>
          <cell r="AN589" t="str">
            <v>GRADE R</v>
          </cell>
          <cell r="AO589" t="str">
            <v>GRADE 6</v>
          </cell>
          <cell r="AP589" t="str">
            <v>27</v>
          </cell>
          <cell r="AR589">
            <v>30</v>
          </cell>
          <cell r="AS589">
            <v>30</v>
          </cell>
          <cell r="AT589">
            <v>29</v>
          </cell>
          <cell r="AU589">
            <v>30</v>
          </cell>
          <cell r="AV589">
            <v>24</v>
          </cell>
          <cell r="AW589">
            <v>31</v>
          </cell>
          <cell r="BC589">
            <v>34</v>
          </cell>
          <cell r="BK589" t="str">
            <v>C4</v>
          </cell>
          <cell r="BL589" t="str">
            <v>C4</v>
          </cell>
          <cell r="BM589" t="str">
            <v>C4</v>
          </cell>
          <cell r="CW589" t="str">
            <v/>
          </cell>
          <cell r="DO589" t="str">
            <v/>
          </cell>
          <cell r="DP589" t="str">
            <v xml:space="preserve"> </v>
          </cell>
          <cell r="EM589" t="str">
            <v/>
          </cell>
          <cell r="EN589" t="str">
            <v/>
          </cell>
          <cell r="EO589" t="str">
            <v/>
          </cell>
          <cell r="EP589" t="str">
            <v/>
          </cell>
          <cell r="EQ589" t="str">
            <v/>
          </cell>
          <cell r="FH589" t="str">
            <v/>
          </cell>
          <cell r="FI589" t="str">
            <v/>
          </cell>
          <cell r="FP589">
            <v>0</v>
          </cell>
          <cell r="FR589">
            <v>0</v>
          </cell>
          <cell r="FT589">
            <v>0</v>
          </cell>
          <cell r="FV589">
            <v>0</v>
          </cell>
          <cell r="FW589">
            <v>0</v>
          </cell>
          <cell r="GA589" t="str">
            <v/>
          </cell>
          <cell r="GC589" t="str">
            <v/>
          </cell>
          <cell r="GG589" t="str">
            <v/>
          </cell>
          <cell r="GH589" t="str">
            <v/>
          </cell>
          <cell r="GT589" t="str">
            <v/>
          </cell>
          <cell r="GY589" t="str">
            <v/>
          </cell>
          <cell r="HE589" t="str">
            <v/>
          </cell>
          <cell r="HG589" t="str">
            <v/>
          </cell>
          <cell r="HO589" t="str">
            <v/>
          </cell>
          <cell r="HQ589" t="str">
            <v/>
          </cell>
          <cell r="HY589" t="str">
            <v/>
          </cell>
          <cell r="HZ589" t="str">
            <v/>
          </cell>
          <cell r="IH589" t="str">
            <v/>
          </cell>
          <cell r="II589" t="str">
            <v>TBD</v>
          </cell>
          <cell r="IJ589">
            <v>0</v>
          </cell>
          <cell r="IK589">
            <v>0</v>
          </cell>
          <cell r="IL589">
            <v>0</v>
          </cell>
          <cell r="IM589">
            <v>0</v>
          </cell>
          <cell r="IN589" t="str">
            <v/>
          </cell>
          <cell r="IP589">
            <v>0</v>
          </cell>
          <cell r="IS589">
            <v>100</v>
          </cell>
          <cell r="IT589">
            <v>5</v>
          </cell>
          <cell r="IU589" t="str">
            <v>PREVENTATIVE MAINTENANCE</v>
          </cell>
        </row>
        <row r="590">
          <cell r="A590" t="str">
            <v>TONGWANE INTERMEDIATE SCHOOL</v>
          </cell>
          <cell r="B590" t="str">
            <v>GOVERNMENT SCHOOL</v>
          </cell>
          <cell r="C590" t="str">
            <v>NCPRP0260</v>
          </cell>
          <cell r="D590">
            <v>300102193</v>
          </cell>
          <cell r="E590" t="str">
            <v/>
          </cell>
          <cell r="F590" t="str">
            <v>JOHN TAOLO GAETSEWE</v>
          </cell>
          <cell r="G590" t="str">
            <v>JOE MOROLONG</v>
          </cell>
          <cell r="H590" t="str">
            <v>KURUMAN</v>
          </cell>
          <cell r="I590" t="str">
            <v>CHURCHHILL</v>
          </cell>
          <cell r="J590" t="str">
            <v>FARM CHURCHILL HM NO 211, MOTHIBISTAD, 8474</v>
          </cell>
          <cell r="K590" t="str">
            <v>-27.2767</v>
          </cell>
          <cell r="L590" t="str">
            <v>23,48092</v>
          </cell>
          <cell r="M590">
            <v>3</v>
          </cell>
          <cell r="N590" t="str">
            <v>GJ BUYS</v>
          </cell>
          <cell r="O590" t="str">
            <v>3</v>
          </cell>
          <cell r="P590" t="str">
            <v>MOLEKO EDWARD MOKWENA</v>
          </cell>
          <cell r="Q590" t="str">
            <v>0827058448</v>
          </cell>
          <cell r="R590" t="str">
            <v>0827058448</v>
          </cell>
          <cell r="S590" t="str">
            <v>TONGWANEMIDDLE@GMAIL.COM</v>
          </cell>
          <cell r="T590" t="str">
            <v>NO</v>
          </cell>
          <cell r="U590" t="str">
            <v>RURAL</v>
          </cell>
          <cell r="V590" t="str">
            <v>REM</v>
          </cell>
          <cell r="W590" t="str">
            <v>2,1413</v>
          </cell>
          <cell r="X590">
            <v>4.8</v>
          </cell>
          <cell r="Y590" t="str">
            <v>-2,6587</v>
          </cell>
          <cell r="Z590">
            <v>564</v>
          </cell>
          <cell r="AA590" t="str">
            <v>PERMANENT</v>
          </cell>
          <cell r="AB590" t="str">
            <v/>
          </cell>
          <cell r="AC590" t="str">
            <v/>
          </cell>
          <cell r="AD590" t="str">
            <v>LOCAL GOVERNMENT</v>
          </cell>
          <cell r="AE590" t="str">
            <v/>
          </cell>
          <cell r="AF590" t="str">
            <v/>
          </cell>
          <cell r="AG590" t="str">
            <v>OPERATIONAL (LEARNERS AT THE SCHOOL)</v>
          </cell>
          <cell r="AH590" t="str">
            <v>PUBLIC</v>
          </cell>
          <cell r="AI590" t="str">
            <v>PUBLIC ORDINARY SCHOOL</v>
          </cell>
          <cell r="AJ590" t="str">
            <v>INTERMEDIATE</v>
          </cell>
          <cell r="AK590">
            <v>291</v>
          </cell>
          <cell r="AL590" t="str">
            <v>SMALL INTERMEDIATE</v>
          </cell>
          <cell r="AM590" t="str">
            <v xml:space="preserve">LEVEL 2 INTERMEDIATESCHOOL </v>
          </cell>
          <cell r="AN590" t="str">
            <v>GRADE 7</v>
          </cell>
          <cell r="AO590" t="str">
            <v>GRADE 9</v>
          </cell>
          <cell r="AP590" t="str">
            <v>216</v>
          </cell>
          <cell r="AQ590">
            <v>212</v>
          </cell>
          <cell r="AR590">
            <v>238</v>
          </cell>
          <cell r="AS590">
            <v>240</v>
          </cell>
          <cell r="AT590">
            <v>275</v>
          </cell>
          <cell r="AU590">
            <v>261</v>
          </cell>
          <cell r="AV590">
            <v>248</v>
          </cell>
          <cell r="AW590">
            <v>220</v>
          </cell>
          <cell r="AX590">
            <v>293</v>
          </cell>
          <cell r="AY590">
            <v>237</v>
          </cell>
          <cell r="AZ590">
            <v>246</v>
          </cell>
          <cell r="BA590">
            <v>236</v>
          </cell>
          <cell r="BB590">
            <v>243</v>
          </cell>
          <cell r="BC590">
            <v>291</v>
          </cell>
          <cell r="BE590">
            <v>0</v>
          </cell>
          <cell r="BK590" t="str">
            <v>C3</v>
          </cell>
          <cell r="BL590" t="str">
            <v>C3</v>
          </cell>
          <cell r="BM590" t="str">
            <v>C3</v>
          </cell>
          <cell r="CW590" t="str">
            <v>Flush toilet (septic tank)</v>
          </cell>
          <cell r="DO590" t="str">
            <v>1024,54</v>
          </cell>
          <cell r="DP590" t="str">
            <v>WELDED MESH</v>
          </cell>
          <cell r="EH590">
            <v>4</v>
          </cell>
          <cell r="EM590" t="str">
            <v/>
          </cell>
          <cell r="EN590" t="str">
            <v/>
          </cell>
          <cell r="EO590" t="str">
            <v/>
          </cell>
          <cell r="EP590" t="str">
            <v/>
          </cell>
          <cell r="EQ590" t="str">
            <v/>
          </cell>
          <cell r="FH590" t="str">
            <v/>
          </cell>
          <cell r="FI590" t="str">
            <v/>
          </cell>
          <cell r="FP590">
            <v>2999099.54</v>
          </cell>
          <cell r="FR590">
            <v>2999099.54</v>
          </cell>
          <cell r="FT590">
            <v>2999099.54</v>
          </cell>
          <cell r="FV590">
            <v>2999099.54</v>
          </cell>
          <cell r="FW590">
            <v>11996398.16</v>
          </cell>
          <cell r="GA590" t="str">
            <v/>
          </cell>
          <cell r="GC590" t="str">
            <v>Yes</v>
          </cell>
          <cell r="GD590">
            <v>0</v>
          </cell>
          <cell r="GE590">
            <v>0</v>
          </cell>
          <cell r="GF590">
            <v>0</v>
          </cell>
          <cell r="GG590" t="str">
            <v>0</v>
          </cell>
          <cell r="GH590" t="str">
            <v>0</v>
          </cell>
          <cell r="GI590" t="str">
            <v>Borehole/Well on site, Municipal/Communal</v>
          </cell>
          <cell r="GJ590" t="str">
            <v>Less than 100%</v>
          </cell>
          <cell r="GK590" t="str">
            <v>YES</v>
          </cell>
          <cell r="GL590">
            <v>4</v>
          </cell>
          <cell r="GM590">
            <v>20000</v>
          </cell>
          <cell r="GN590" t="str">
            <v>4 x 5kl</v>
          </cell>
          <cell r="GR590" t="str">
            <v>Reticulated for drinking purposes, Reticulated for vegetable garden, Reticulated for water borne sewerage system</v>
          </cell>
          <cell r="GS590" t="str">
            <v>Less than 25% needed</v>
          </cell>
          <cell r="GT590" t="str">
            <v/>
          </cell>
          <cell r="GU590">
            <v>9</v>
          </cell>
          <cell r="GV590">
            <v>12</v>
          </cell>
          <cell r="GW590">
            <v>-3</v>
          </cell>
          <cell r="GX590">
            <v>0.41666666666666669</v>
          </cell>
          <cell r="GY590" t="str">
            <v>5</v>
          </cell>
          <cell r="GZ590">
            <v>5</v>
          </cell>
          <cell r="HA590">
            <v>2</v>
          </cell>
          <cell r="HB590">
            <v>0.4</v>
          </cell>
          <cell r="HC590">
            <v>0</v>
          </cell>
          <cell r="HD590">
            <v>1</v>
          </cell>
          <cell r="HE590" t="str">
            <v>1</v>
          </cell>
          <cell r="HF590">
            <v>0</v>
          </cell>
          <cell r="HG590" t="str">
            <v>0</v>
          </cell>
          <cell r="HH590">
            <v>0</v>
          </cell>
          <cell r="HI590">
            <v>0</v>
          </cell>
          <cell r="HJ590">
            <v>0</v>
          </cell>
          <cell r="HK590">
            <v>0</v>
          </cell>
          <cell r="HL590">
            <v>1</v>
          </cell>
          <cell r="HM590">
            <v>1</v>
          </cell>
          <cell r="HN590">
            <v>0</v>
          </cell>
          <cell r="HO590" t="str">
            <v>0</v>
          </cell>
          <cell r="HP590">
            <v>0</v>
          </cell>
          <cell r="HQ590" t="str">
            <v>0</v>
          </cell>
          <cell r="HR590">
            <v>3</v>
          </cell>
          <cell r="HS590">
            <v>3</v>
          </cell>
          <cell r="HT590">
            <v>8</v>
          </cell>
          <cell r="HU590">
            <v>5</v>
          </cell>
          <cell r="HW590">
            <v>0</v>
          </cell>
          <cell r="HX590">
            <v>1</v>
          </cell>
          <cell r="HY590" t="str">
            <v>1</v>
          </cell>
          <cell r="HZ590" t="str">
            <v>8</v>
          </cell>
          <cell r="IA590">
            <v>9</v>
          </cell>
          <cell r="IB590">
            <v>1</v>
          </cell>
          <cell r="IC590">
            <v>2</v>
          </cell>
          <cell r="ID590">
            <v>2</v>
          </cell>
          <cell r="IE590">
            <v>1</v>
          </cell>
          <cell r="IF590">
            <v>0</v>
          </cell>
          <cell r="IG590">
            <v>1446642.72</v>
          </cell>
          <cell r="IH590" t="str">
            <v>11744097,33</v>
          </cell>
          <cell r="II590" t="str">
            <v>1914</v>
          </cell>
          <cell r="IJ590">
            <v>2390002.6</v>
          </cell>
          <cell r="IK590">
            <v>14942893.807800001</v>
          </cell>
          <cell r="IL590">
            <v>816830.7</v>
          </cell>
          <cell r="IM590">
            <v>1093103.7353000001</v>
          </cell>
          <cell r="IN590" t="str">
            <v>2255906,5</v>
          </cell>
          <cell r="IP590">
            <v>-12686987.307800001</v>
          </cell>
          <cell r="IQ590">
            <v>0.16002662695</v>
          </cell>
          <cell r="IS590">
            <v>100</v>
          </cell>
          <cell r="IT590">
            <v>5</v>
          </cell>
          <cell r="IU590" t="str">
            <v>CORRECTIVE MAINTENANCE</v>
          </cell>
        </row>
        <row r="591">
          <cell r="A591" t="str">
            <v>TOPLINE INTERMEDIATE SCHOOL</v>
          </cell>
          <cell r="B591" t="str">
            <v>GOVERNMENT SCHOOL</v>
          </cell>
          <cell r="C591" t="str">
            <v>NCPRP1786</v>
          </cell>
          <cell r="D591">
            <v>300043227</v>
          </cell>
          <cell r="E591" t="str">
            <v/>
          </cell>
          <cell r="F591" t="str">
            <v>ZF MGCAWU</v>
          </cell>
          <cell r="G591" t="str">
            <v>!KHEIS</v>
          </cell>
          <cell r="H591" t="str">
            <v>GROBLERSHOOP</v>
          </cell>
          <cell r="I591" t="str">
            <v>SAALSKOP GROBLERSHOOP</v>
          </cell>
          <cell r="J591" t="str">
            <v>1, P/A SAALSKOP, GROBLERSHOOP, 8850</v>
          </cell>
          <cell r="K591" t="str">
            <v>-28.8457</v>
          </cell>
          <cell r="L591" t="str">
            <v>21,97677</v>
          </cell>
          <cell r="M591">
            <v>3</v>
          </cell>
          <cell r="N591" t="str">
            <v>JMJ MPOMPO</v>
          </cell>
          <cell r="O591" t="str">
            <v>2</v>
          </cell>
          <cell r="P591" t="str">
            <v>ARRIE, M. ADAMS</v>
          </cell>
          <cell r="Q591" t="str">
            <v>0548330749</v>
          </cell>
          <cell r="R591" t="str">
            <v>0827844878</v>
          </cell>
          <cell r="S591" t="str">
            <v>TOPLINESKOOL@GMAIL.COM</v>
          </cell>
          <cell r="T591" t="str">
            <v>TBD</v>
          </cell>
          <cell r="U591" t="str">
            <v>RURAL</v>
          </cell>
          <cell r="V591" t="str">
            <v>N/A</v>
          </cell>
          <cell r="W591" t="str">
            <v>1,7796</v>
          </cell>
          <cell r="X591">
            <v>4.8</v>
          </cell>
          <cell r="Y591" t="str">
            <v>-3,0204</v>
          </cell>
          <cell r="AA591" t="str">
            <v>PERMANENT</v>
          </cell>
          <cell r="AB591" t="str">
            <v/>
          </cell>
          <cell r="AC591" t="str">
            <v/>
          </cell>
          <cell r="AD591" t="str">
            <v>NATIONAL</v>
          </cell>
          <cell r="AE591" t="str">
            <v/>
          </cell>
          <cell r="AF591" t="str">
            <v/>
          </cell>
          <cell r="AG591" t="str">
            <v>OPERATIONAL (LEARNERS AT THE SCHOOL)</v>
          </cell>
          <cell r="AH591" t="str">
            <v>PUBLIC</v>
          </cell>
          <cell r="AI591" t="str">
            <v>PUBLIC ORDINARY SCHOOL</v>
          </cell>
          <cell r="AJ591" t="str">
            <v>INTERMEDIATE</v>
          </cell>
          <cell r="AK591">
            <v>371</v>
          </cell>
          <cell r="AL591" t="str">
            <v>MEDIUM INTERMEDIATE</v>
          </cell>
          <cell r="AM591" t="str">
            <v xml:space="preserve">LEVEL 2 INTERMEDIATESCHOOL </v>
          </cell>
          <cell r="AN591" t="str">
            <v>GRADE R</v>
          </cell>
          <cell r="AO591" t="str">
            <v>GRADE 9</v>
          </cell>
          <cell r="AP591" t="str">
            <v>278</v>
          </cell>
          <cell r="AQ591">
            <v>252</v>
          </cell>
          <cell r="AR591">
            <v>281</v>
          </cell>
          <cell r="AS591">
            <v>295</v>
          </cell>
          <cell r="AT591">
            <v>310</v>
          </cell>
          <cell r="AU591">
            <v>356</v>
          </cell>
          <cell r="AV591">
            <v>394</v>
          </cell>
          <cell r="AW591">
            <v>392</v>
          </cell>
          <cell r="AX591">
            <v>393</v>
          </cell>
          <cell r="AY591">
            <v>374</v>
          </cell>
          <cell r="AZ591">
            <v>351</v>
          </cell>
          <cell r="BA591">
            <v>377</v>
          </cell>
          <cell r="BB591">
            <v>366</v>
          </cell>
          <cell r="BC591">
            <v>371</v>
          </cell>
          <cell r="BK591" t="str">
            <v>C3</v>
          </cell>
          <cell r="BL591" t="str">
            <v>C3</v>
          </cell>
          <cell r="BM591" t="str">
            <v>C3</v>
          </cell>
          <cell r="CW591" t="str">
            <v>Flush toilet (septic tank)</v>
          </cell>
          <cell r="DO591" t="str">
            <v>534,85</v>
          </cell>
          <cell r="DP591" t="str">
            <v xml:space="preserve"> </v>
          </cell>
          <cell r="EH591">
            <v>2</v>
          </cell>
          <cell r="EM591" t="str">
            <v>YES</v>
          </cell>
          <cell r="EN591" t="str">
            <v/>
          </cell>
          <cell r="EO591" t="str">
            <v/>
          </cell>
          <cell r="EP591" t="str">
            <v/>
          </cell>
          <cell r="EQ591" t="str">
            <v/>
          </cell>
          <cell r="FH591" t="str">
            <v/>
          </cell>
          <cell r="FI591" t="str">
            <v/>
          </cell>
          <cell r="FP591">
            <v>0</v>
          </cell>
          <cell r="FR591">
            <v>0</v>
          </cell>
          <cell r="FT591">
            <v>0</v>
          </cell>
          <cell r="FV591">
            <v>0</v>
          </cell>
          <cell r="FW591">
            <v>0</v>
          </cell>
          <cell r="GA591" t="str">
            <v/>
          </cell>
          <cell r="GC591" t="str">
            <v>Yes</v>
          </cell>
          <cell r="GD591">
            <v>0</v>
          </cell>
          <cell r="GE591">
            <v>0</v>
          </cell>
          <cell r="GF591">
            <v>0</v>
          </cell>
          <cell r="GG591" t="str">
            <v>0</v>
          </cell>
          <cell r="GH591" t="str">
            <v>0</v>
          </cell>
          <cell r="GI591" t="str">
            <v>Borehole/Well on site</v>
          </cell>
          <cell r="GJ591" t="str">
            <v>Always available</v>
          </cell>
          <cell r="GK591" t="str">
            <v>YES</v>
          </cell>
          <cell r="GL591">
            <v>2</v>
          </cell>
          <cell r="GM591">
            <v>7500</v>
          </cell>
          <cell r="GN591" t="str">
            <v>1 x 5kl 1 x 2.5kl</v>
          </cell>
          <cell r="GR591" t="str">
            <v>Reticulated for drinking purposes, Reticulated for vegetable garden, Reticulated for water borne sewerage system</v>
          </cell>
          <cell r="GS591" t="str">
            <v>Not needed</v>
          </cell>
          <cell r="GT591" t="str">
            <v/>
          </cell>
          <cell r="GU591">
            <v>44</v>
          </cell>
          <cell r="GV591">
            <v>16</v>
          </cell>
          <cell r="GW591">
            <v>28</v>
          </cell>
          <cell r="GX591">
            <v>0</v>
          </cell>
          <cell r="GY591" t="str">
            <v>4</v>
          </cell>
          <cell r="GZ591">
            <v>9</v>
          </cell>
          <cell r="HA591">
            <v>6</v>
          </cell>
          <cell r="HB591">
            <v>0.66666666666666663</v>
          </cell>
          <cell r="HC591">
            <v>0</v>
          </cell>
          <cell r="HD591">
            <v>1</v>
          </cell>
          <cell r="HE591" t="str">
            <v>0</v>
          </cell>
          <cell r="HF591">
            <v>0</v>
          </cell>
          <cell r="HG591" t="str">
            <v>0</v>
          </cell>
          <cell r="HH591">
            <v>1</v>
          </cell>
          <cell r="HI591">
            <v>1</v>
          </cell>
          <cell r="HJ591">
            <v>0</v>
          </cell>
          <cell r="HK591">
            <v>0</v>
          </cell>
          <cell r="HL591">
            <v>1</v>
          </cell>
          <cell r="HM591">
            <v>1</v>
          </cell>
          <cell r="HN591">
            <v>0</v>
          </cell>
          <cell r="HO591" t="str">
            <v>0</v>
          </cell>
          <cell r="HP591">
            <v>0</v>
          </cell>
          <cell r="HQ591" t="str">
            <v>0</v>
          </cell>
          <cell r="HR591">
            <v>1</v>
          </cell>
          <cell r="HS591">
            <v>1</v>
          </cell>
          <cell r="HT591">
            <v>10</v>
          </cell>
          <cell r="HU591">
            <v>9</v>
          </cell>
          <cell r="HW591">
            <v>0</v>
          </cell>
          <cell r="HX591">
            <v>1</v>
          </cell>
          <cell r="HY591" t="str">
            <v>1</v>
          </cell>
          <cell r="HZ591" t="str">
            <v>0</v>
          </cell>
          <cell r="IA591">
            <v>11</v>
          </cell>
          <cell r="IB591">
            <v>11</v>
          </cell>
          <cell r="IC591">
            <v>0</v>
          </cell>
          <cell r="ID591">
            <v>0</v>
          </cell>
          <cell r="IE591">
            <v>1</v>
          </cell>
          <cell r="IF591">
            <v>1</v>
          </cell>
          <cell r="IG591">
            <v>640758.15</v>
          </cell>
          <cell r="IH591" t="str">
            <v>18469018,71</v>
          </cell>
          <cell r="II591" t="str">
            <v>TBD</v>
          </cell>
          <cell r="IJ591">
            <v>5655449.0697999997</v>
          </cell>
          <cell r="IK591">
            <v>19577159.832600001</v>
          </cell>
          <cell r="IL591">
            <v>1446085.6338</v>
          </cell>
          <cell r="IM591">
            <v>1935188.7825</v>
          </cell>
          <cell r="IN591" t="str">
            <v>640758,15</v>
          </cell>
          <cell r="IP591">
            <v>-18936401.682599999</v>
          </cell>
          <cell r="IQ591">
            <v>3.4693675808999999E-2</v>
          </cell>
          <cell r="IS591">
            <v>100</v>
          </cell>
          <cell r="IT591">
            <v>5</v>
          </cell>
          <cell r="IU591" t="str">
            <v>PREVENTATIVE MAINTENANCE</v>
          </cell>
        </row>
        <row r="592">
          <cell r="A592" t="str">
            <v>TSAELENGWE INTERMEDIATE SCHOOL</v>
          </cell>
          <cell r="B592" t="str">
            <v>GOVERNMENT SCHOOL</v>
          </cell>
          <cell r="C592" t="str">
            <v>NCPRP0115</v>
          </cell>
          <cell r="D592">
            <v>300102200</v>
          </cell>
          <cell r="E592" t="str">
            <v/>
          </cell>
          <cell r="F592" t="str">
            <v>JOHN TAOLO GAETSEWE</v>
          </cell>
          <cell r="G592" t="str">
            <v>JOE MOROLONG</v>
          </cell>
          <cell r="H592" t="str">
            <v>MOTHIBISTAD</v>
          </cell>
          <cell r="I592" t="str">
            <v>TAEELENGWE</v>
          </cell>
          <cell r="J592" t="str">
            <v>STAND NO.01, TSAELENGWE VILLAGE, KURUMAN, 8460</v>
          </cell>
          <cell r="K592" t="str">
            <v>-27.3947</v>
          </cell>
          <cell r="L592" t="str">
            <v>23,72071</v>
          </cell>
          <cell r="M592">
            <v>5</v>
          </cell>
          <cell r="N592" t="str">
            <v>NG SIAMISANG</v>
          </cell>
          <cell r="O592" t="str">
            <v>3</v>
          </cell>
          <cell r="S592" t="str">
            <v>MRSMOKWENA3@GMAIL.COM</v>
          </cell>
          <cell r="T592" t="str">
            <v>YES</v>
          </cell>
          <cell r="U592" t="str">
            <v>RURAL</v>
          </cell>
          <cell r="V592" t="str">
            <v>RE/161</v>
          </cell>
          <cell r="W592" t="str">
            <v>2,5075</v>
          </cell>
          <cell r="X592">
            <v>4.8</v>
          </cell>
          <cell r="Y592" t="str">
            <v>-2,2925</v>
          </cell>
          <cell r="AA592" t="str">
            <v>PERMANENT</v>
          </cell>
          <cell r="AB592" t="str">
            <v/>
          </cell>
          <cell r="AC592" t="str">
            <v/>
          </cell>
          <cell r="AD592" t="str">
            <v>LOCAL GOVERNMENT</v>
          </cell>
          <cell r="AE592" t="str">
            <v>NO</v>
          </cell>
          <cell r="AF592" t="str">
            <v/>
          </cell>
          <cell r="AG592" t="str">
            <v>OPERATIONAL (LEARNERS AT THE SCHOOL)</v>
          </cell>
          <cell r="AH592" t="str">
            <v>PUBLIC</v>
          </cell>
          <cell r="AI592" t="str">
            <v>PUBLIC ORDINARY SCHOOL</v>
          </cell>
          <cell r="AJ592" t="str">
            <v>INTERMEDIATE</v>
          </cell>
          <cell r="AK592">
            <v>201</v>
          </cell>
          <cell r="AL592" t="str">
            <v>SMALL INTERMEDIATE</v>
          </cell>
          <cell r="AM592" t="str">
            <v xml:space="preserve">LEVEL 1 PRIMARY SCHOOL </v>
          </cell>
          <cell r="AN592" t="str">
            <v>GRADE R</v>
          </cell>
          <cell r="AO592" t="str">
            <v>GRADE 9</v>
          </cell>
          <cell r="AP592" t="str">
            <v>194</v>
          </cell>
          <cell r="AQ592">
            <v>201</v>
          </cell>
          <cell r="AR592">
            <v>181</v>
          </cell>
          <cell r="AS592">
            <v>162</v>
          </cell>
          <cell r="AT592">
            <v>156</v>
          </cell>
          <cell r="AU592">
            <v>149</v>
          </cell>
          <cell r="AV592">
            <v>164</v>
          </cell>
          <cell r="AW592">
            <v>150</v>
          </cell>
          <cell r="AX592">
            <v>145</v>
          </cell>
          <cell r="AY592">
            <v>133</v>
          </cell>
          <cell r="AZ592">
            <v>123</v>
          </cell>
          <cell r="BA592">
            <v>132</v>
          </cell>
          <cell r="BB592">
            <v>131</v>
          </cell>
          <cell r="BC592">
            <v>201</v>
          </cell>
          <cell r="BE592">
            <v>0</v>
          </cell>
          <cell r="BK592" t="str">
            <v>C3</v>
          </cell>
          <cell r="BL592" t="str">
            <v>C3</v>
          </cell>
          <cell r="BM592" t="str">
            <v>C3</v>
          </cell>
          <cell r="CW592" t="str">
            <v>Enviro Loo</v>
          </cell>
          <cell r="DO592" t="str">
            <v>615,1</v>
          </cell>
          <cell r="DP592" t="str">
            <v xml:space="preserve"> </v>
          </cell>
          <cell r="EH592">
            <v>2</v>
          </cell>
          <cell r="EM592" t="str">
            <v/>
          </cell>
          <cell r="EN592" t="str">
            <v/>
          </cell>
          <cell r="EO592" t="str">
            <v/>
          </cell>
          <cell r="EP592" t="str">
            <v/>
          </cell>
          <cell r="EQ592" t="str">
            <v/>
          </cell>
          <cell r="FH592" t="str">
            <v/>
          </cell>
          <cell r="FI592" t="str">
            <v/>
          </cell>
          <cell r="FP592">
            <v>0</v>
          </cell>
          <cell r="FR592">
            <v>0</v>
          </cell>
          <cell r="FT592">
            <v>0</v>
          </cell>
          <cell r="FV592">
            <v>0</v>
          </cell>
          <cell r="FW592">
            <v>0</v>
          </cell>
          <cell r="GA592" t="str">
            <v/>
          </cell>
          <cell r="GC592" t="str">
            <v>Yes</v>
          </cell>
          <cell r="GD592">
            <v>0</v>
          </cell>
          <cell r="GE592">
            <v>0</v>
          </cell>
          <cell r="GF592">
            <v>0</v>
          </cell>
          <cell r="GG592" t="str">
            <v>0</v>
          </cell>
          <cell r="GH592" t="str">
            <v>0</v>
          </cell>
          <cell r="GI592" t="str">
            <v>Borehole/Well on site</v>
          </cell>
          <cell r="GJ592" t="str">
            <v>Less than 25%</v>
          </cell>
          <cell r="GK592" t="str">
            <v>YES</v>
          </cell>
          <cell r="GL592">
            <v>1</v>
          </cell>
          <cell r="GM592">
            <v>5000</v>
          </cell>
          <cell r="GN592" t="str">
            <v>1 x 5kl</v>
          </cell>
          <cell r="GR592" t="str">
            <v>Reticulated for drinking purposes, Reticulated for vegetable garden</v>
          </cell>
          <cell r="GS592" t="str">
            <v>Less than 25% needed</v>
          </cell>
          <cell r="GT592" t="str">
            <v/>
          </cell>
          <cell r="GU592">
            <v>1</v>
          </cell>
          <cell r="GV592">
            <v>6</v>
          </cell>
          <cell r="GW592">
            <v>-5</v>
          </cell>
          <cell r="GX592">
            <v>0.83333333333333337</v>
          </cell>
          <cell r="GY592" t="str">
            <v>13</v>
          </cell>
          <cell r="GZ592">
            <v>5</v>
          </cell>
          <cell r="HA592">
            <v>2</v>
          </cell>
          <cell r="HB592">
            <v>0.4</v>
          </cell>
          <cell r="HC592">
            <v>0</v>
          </cell>
          <cell r="HD592">
            <v>1</v>
          </cell>
          <cell r="HE592" t="str">
            <v>0</v>
          </cell>
          <cell r="HF592">
            <v>0</v>
          </cell>
          <cell r="HG592" t="str">
            <v>0</v>
          </cell>
          <cell r="HH592">
            <v>0</v>
          </cell>
          <cell r="HI592">
            <v>0</v>
          </cell>
          <cell r="HJ592">
            <v>0</v>
          </cell>
          <cell r="HK592">
            <v>0</v>
          </cell>
          <cell r="HL592">
            <v>0</v>
          </cell>
          <cell r="HM592">
            <v>0</v>
          </cell>
          <cell r="HN592">
            <v>0</v>
          </cell>
          <cell r="HO592" t="str">
            <v>0</v>
          </cell>
          <cell r="HP592">
            <v>0</v>
          </cell>
          <cell r="HQ592" t="str">
            <v>0</v>
          </cell>
          <cell r="HR592">
            <v>1</v>
          </cell>
          <cell r="HS592">
            <v>1</v>
          </cell>
          <cell r="HT592">
            <v>5</v>
          </cell>
          <cell r="HU592">
            <v>4</v>
          </cell>
          <cell r="HW592">
            <v>0</v>
          </cell>
          <cell r="HX592">
            <v>1</v>
          </cell>
          <cell r="HY592" t="str">
            <v>1</v>
          </cell>
          <cell r="HZ592" t="str">
            <v>0</v>
          </cell>
          <cell r="IA592">
            <v>6</v>
          </cell>
          <cell r="IB592">
            <v>6</v>
          </cell>
          <cell r="IC592">
            <v>2</v>
          </cell>
          <cell r="ID592">
            <v>2</v>
          </cell>
          <cell r="IE592">
            <v>1</v>
          </cell>
          <cell r="IF592">
            <v>0</v>
          </cell>
          <cell r="IG592">
            <v>1812898.63</v>
          </cell>
          <cell r="IH592" t="str">
            <v>11764691,03</v>
          </cell>
          <cell r="II592" t="str">
            <v>1928</v>
          </cell>
          <cell r="IJ592">
            <v>4373456.4439000003</v>
          </cell>
          <cell r="IK592">
            <v>12470572.491800001</v>
          </cell>
          <cell r="IL592">
            <v>1394884.051</v>
          </cell>
          <cell r="IM592">
            <v>1866669.5148</v>
          </cell>
          <cell r="IN592" t="str">
            <v>1812898,63</v>
          </cell>
          <cell r="IP592">
            <v>-10657673.8618</v>
          </cell>
          <cell r="IQ592">
            <v>0.15409657797000001</v>
          </cell>
          <cell r="IS592">
            <v>100</v>
          </cell>
          <cell r="IT592">
            <v>5</v>
          </cell>
          <cell r="IU592" t="str">
            <v>CORRECTIVE MAINTENANCE</v>
          </cell>
        </row>
        <row r="593">
          <cell r="A593" t="str">
            <v>TSELANCHO INTERMEDIATE SCHOOL</v>
          </cell>
          <cell r="B593" t="str">
            <v>GOVERNMENT SCHOOL</v>
          </cell>
          <cell r="C593" t="str">
            <v>NCPRP0149</v>
          </cell>
          <cell r="D593">
            <v>300102209</v>
          </cell>
          <cell r="E593" t="str">
            <v/>
          </cell>
          <cell r="F593" t="str">
            <v>JOHN TAOLO GAETSEWE</v>
          </cell>
          <cell r="G593" t="str">
            <v>JOE MOROLONG</v>
          </cell>
          <cell r="H593" t="str">
            <v>ZANEEN</v>
          </cell>
          <cell r="I593" t="str">
            <v>ZANEEN</v>
          </cell>
          <cell r="J593" t="str">
            <v>DITSHILABELANG VILLAGE,ZANEEN, 8460</v>
          </cell>
          <cell r="K593" t="str">
            <v>-27.350441</v>
          </cell>
          <cell r="L593" t="str">
            <v>23,786152</v>
          </cell>
          <cell r="M593">
            <v>5</v>
          </cell>
          <cell r="N593" t="str">
            <v>NG SIAMISANG</v>
          </cell>
          <cell r="O593" t="str">
            <v>3</v>
          </cell>
          <cell r="P593" t="str">
            <v>BUSISIWE MORE</v>
          </cell>
          <cell r="Q593" t="str">
            <v>0793353961</v>
          </cell>
          <cell r="R593" t="str">
            <v>0725068718</v>
          </cell>
          <cell r="S593" t="str">
            <v>TSELANCHO5INTER@GMAIL.COM</v>
          </cell>
          <cell r="T593" t="str">
            <v>NO</v>
          </cell>
          <cell r="U593" t="str">
            <v>RURAL</v>
          </cell>
          <cell r="V593" t="str">
            <v>NO 156</v>
          </cell>
          <cell r="W593" t="str">
            <v>1,456</v>
          </cell>
          <cell r="X593">
            <v>4.8</v>
          </cell>
          <cell r="Y593" t="str">
            <v>-3,344</v>
          </cell>
          <cell r="Z593">
            <v>462</v>
          </cell>
          <cell r="AA593" t="str">
            <v>PERMANENT</v>
          </cell>
          <cell r="AB593" t="str">
            <v/>
          </cell>
          <cell r="AC593" t="str">
            <v/>
          </cell>
          <cell r="AD593" t="str">
            <v>PROVINCIAL</v>
          </cell>
          <cell r="AE593" t="str">
            <v/>
          </cell>
          <cell r="AF593" t="str">
            <v/>
          </cell>
          <cell r="AG593" t="str">
            <v>OPERATIONAL (LEARNERS AT THE SCHOOL)</v>
          </cell>
          <cell r="AH593" t="str">
            <v>PUBLIC</v>
          </cell>
          <cell r="AI593" t="str">
            <v>PUBLIC ORDINARY SCHOOL</v>
          </cell>
          <cell r="AJ593" t="str">
            <v>INTERMEDIATE</v>
          </cell>
          <cell r="AK593">
            <v>201</v>
          </cell>
          <cell r="AL593" t="str">
            <v>LARGE INTERMEDIATE</v>
          </cell>
          <cell r="AM593" t="str">
            <v xml:space="preserve">LEVEL 1 PRIMARY SCHOOL </v>
          </cell>
          <cell r="AN593" t="str">
            <v>GRADE R</v>
          </cell>
          <cell r="AO593" t="str">
            <v>GRADE 9</v>
          </cell>
          <cell r="AP593" t="str">
            <v>162</v>
          </cell>
          <cell r="AQ593">
            <v>157</v>
          </cell>
          <cell r="AR593">
            <v>162</v>
          </cell>
          <cell r="AS593">
            <v>171</v>
          </cell>
          <cell r="AT593">
            <v>152</v>
          </cell>
          <cell r="AU593">
            <v>176</v>
          </cell>
          <cell r="AV593">
            <v>174</v>
          </cell>
          <cell r="AW593">
            <v>189</v>
          </cell>
          <cell r="AX593">
            <v>205</v>
          </cell>
          <cell r="AY593">
            <v>202</v>
          </cell>
          <cell r="AZ593">
            <v>196</v>
          </cell>
          <cell r="BA593">
            <v>211</v>
          </cell>
          <cell r="BB593">
            <v>213</v>
          </cell>
          <cell r="BC593">
            <v>201</v>
          </cell>
          <cell r="BE593">
            <v>0</v>
          </cell>
          <cell r="BK593" t="str">
            <v>C3</v>
          </cell>
          <cell r="BL593" t="str">
            <v>C3</v>
          </cell>
          <cell r="BM593" t="str">
            <v>C3</v>
          </cell>
          <cell r="CW593" t="str">
            <v>VIP</v>
          </cell>
          <cell r="DO593" t="str">
            <v>728,81</v>
          </cell>
          <cell r="DP593" t="str">
            <v>WELDED MESH</v>
          </cell>
          <cell r="EH593">
            <v>8</v>
          </cell>
          <cell r="EM593" t="str">
            <v/>
          </cell>
          <cell r="EN593" t="str">
            <v/>
          </cell>
          <cell r="EO593" t="str">
            <v/>
          </cell>
          <cell r="EP593" t="str">
            <v/>
          </cell>
          <cell r="EQ593" t="str">
            <v/>
          </cell>
          <cell r="FH593" t="str">
            <v/>
          </cell>
          <cell r="FI593" t="str">
            <v/>
          </cell>
          <cell r="FP593">
            <v>0</v>
          </cell>
          <cell r="FR593">
            <v>0</v>
          </cell>
          <cell r="FT593">
            <v>0</v>
          </cell>
          <cell r="FV593">
            <v>0</v>
          </cell>
          <cell r="FW593">
            <v>0</v>
          </cell>
          <cell r="GA593" t="str">
            <v/>
          </cell>
          <cell r="GC593" t="str">
            <v>Yes</v>
          </cell>
          <cell r="GD593">
            <v>0</v>
          </cell>
          <cell r="GE593">
            <v>0</v>
          </cell>
          <cell r="GF593">
            <v>0</v>
          </cell>
          <cell r="GG593" t="str">
            <v>0</v>
          </cell>
          <cell r="GH593" t="str">
            <v>0</v>
          </cell>
          <cell r="GI593" t="str">
            <v>Borehole/Well on site</v>
          </cell>
          <cell r="GJ593" t="str">
            <v>Always available</v>
          </cell>
          <cell r="GK593" t="str">
            <v>YES</v>
          </cell>
          <cell r="GL593">
            <v>2</v>
          </cell>
          <cell r="GM593">
            <v>10000</v>
          </cell>
          <cell r="GN593" t="str">
            <v>2 x 5kl</v>
          </cell>
          <cell r="GR593" t="str">
            <v>Reticulated for drinking purposes, Reticulated for vegetable garden, Reticulated for water borne sewerage system</v>
          </cell>
          <cell r="GS593" t="str">
            <v>Not needed</v>
          </cell>
          <cell r="GT593" t="str">
            <v>Y</v>
          </cell>
          <cell r="GU593">
            <v>4</v>
          </cell>
          <cell r="GV593">
            <v>12</v>
          </cell>
          <cell r="GW593">
            <v>-8</v>
          </cell>
          <cell r="GX593">
            <v>0.66666666666666663</v>
          </cell>
          <cell r="GY593" t="str">
            <v>2</v>
          </cell>
          <cell r="GZ593">
            <v>8</v>
          </cell>
          <cell r="HA593">
            <v>6</v>
          </cell>
          <cell r="HB593">
            <v>0.75</v>
          </cell>
          <cell r="HC593">
            <v>0</v>
          </cell>
          <cell r="HD593">
            <v>1</v>
          </cell>
          <cell r="HE593" t="str">
            <v>0</v>
          </cell>
          <cell r="HF593">
            <v>0</v>
          </cell>
          <cell r="HG593" t="str">
            <v>0</v>
          </cell>
          <cell r="HH593">
            <v>0</v>
          </cell>
          <cell r="HI593">
            <v>0</v>
          </cell>
          <cell r="HJ593">
            <v>0</v>
          </cell>
          <cell r="HK593">
            <v>0</v>
          </cell>
          <cell r="HL593">
            <v>1</v>
          </cell>
          <cell r="HM593">
            <v>1</v>
          </cell>
          <cell r="HN593">
            <v>0</v>
          </cell>
          <cell r="HO593" t="str">
            <v>0</v>
          </cell>
          <cell r="HP593">
            <v>0</v>
          </cell>
          <cell r="HQ593" t="str">
            <v>0</v>
          </cell>
          <cell r="HR593">
            <v>1</v>
          </cell>
          <cell r="HS593">
            <v>1</v>
          </cell>
          <cell r="HT593">
            <v>8</v>
          </cell>
          <cell r="HU593">
            <v>7</v>
          </cell>
          <cell r="HW593">
            <v>0</v>
          </cell>
          <cell r="HX593">
            <v>1</v>
          </cell>
          <cell r="HY593" t="str">
            <v>1</v>
          </cell>
          <cell r="HZ593" t="str">
            <v>0</v>
          </cell>
          <cell r="IA593">
            <v>7</v>
          </cell>
          <cell r="IB593">
            <v>7</v>
          </cell>
          <cell r="IC593">
            <v>1</v>
          </cell>
          <cell r="ID593">
            <v>1</v>
          </cell>
          <cell r="IE593">
            <v>1</v>
          </cell>
          <cell r="IF593">
            <v>0</v>
          </cell>
          <cell r="IG593">
            <v>1805635.21</v>
          </cell>
          <cell r="IH593" t="str">
            <v>8694764,85</v>
          </cell>
          <cell r="II593" t="str">
            <v>1970</v>
          </cell>
          <cell r="IJ593">
            <v>4973731.6437999997</v>
          </cell>
          <cell r="IK593">
            <v>9467928.9952000007</v>
          </cell>
          <cell r="IL593">
            <v>941651.77379999997</v>
          </cell>
          <cell r="IM593">
            <v>1260142.4887999999</v>
          </cell>
          <cell r="IN593" t="str">
            <v>1805635,21</v>
          </cell>
          <cell r="IP593">
            <v>-7662293.7851999998</v>
          </cell>
          <cell r="IQ593">
            <v>0.23352865580000001</v>
          </cell>
          <cell r="IS593">
            <v>100</v>
          </cell>
          <cell r="IT593">
            <v>5</v>
          </cell>
          <cell r="IU593" t="str">
            <v>FEASIBILITY STUDY</v>
          </cell>
        </row>
        <row r="594">
          <cell r="A594" t="str">
            <v>TSHIAMO PRIMARY SCHOOL</v>
          </cell>
          <cell r="B594" t="str">
            <v>GOVERNMENT SCHOOL</v>
          </cell>
          <cell r="C594" t="str">
            <v>NCPRP0505</v>
          </cell>
          <cell r="D594">
            <v>300012219</v>
          </cell>
          <cell r="E594" t="str">
            <v/>
          </cell>
          <cell r="F594" t="str">
            <v>FRANCES BAARD</v>
          </cell>
          <cell r="G594" t="str">
            <v>SOL PLAATJE</v>
          </cell>
          <cell r="H594" t="str">
            <v>MANKURWANE</v>
          </cell>
          <cell r="I594" t="str">
            <v>VERGENOEG</v>
          </cell>
          <cell r="J594" t="str">
            <v>144, RAMATSHELA, MANKURWANE, KIMBERLEY, 8301</v>
          </cell>
          <cell r="K594" t="str">
            <v>-28.709182</v>
          </cell>
          <cell r="L594" t="str">
            <v>24,721051</v>
          </cell>
          <cell r="M594">
            <v>5</v>
          </cell>
          <cell r="N594" t="str">
            <v>LS MEREMENTSI</v>
          </cell>
          <cell r="O594" t="str">
            <v>2</v>
          </cell>
          <cell r="P594" t="str">
            <v>LOVIOUS OFENTSE WESI</v>
          </cell>
          <cell r="Q594" t="str">
            <v>0538714289</v>
          </cell>
          <cell r="R594" t="str">
            <v>0828064633</v>
          </cell>
          <cell r="S594" t="str">
            <v>TSHIAMOPRIMARYSCHOOL144@GMAIL.COM</v>
          </cell>
          <cell r="T594" t="str">
            <v>NO</v>
          </cell>
          <cell r="U594" t="str">
            <v>URBAN</v>
          </cell>
          <cell r="V594" t="str">
            <v>10137</v>
          </cell>
          <cell r="W594" t="str">
            <v>2,0074</v>
          </cell>
          <cell r="X594">
            <v>2.8</v>
          </cell>
          <cell r="Y594" t="str">
            <v>-0,7926</v>
          </cell>
          <cell r="Z594">
            <v>2461</v>
          </cell>
          <cell r="AA594" t="str">
            <v>PERMANENT</v>
          </cell>
          <cell r="AB594" t="str">
            <v/>
          </cell>
          <cell r="AC594" t="str">
            <v/>
          </cell>
          <cell r="AD594" t="str">
            <v>LOCAL GOVERNMENT</v>
          </cell>
          <cell r="AE594" t="str">
            <v/>
          </cell>
          <cell r="AF594" t="str">
            <v/>
          </cell>
          <cell r="AG594" t="str">
            <v>OPERATIONAL (LEARNERS AT THE SCHOOL)</v>
          </cell>
          <cell r="AH594" t="str">
            <v>PUBLIC</v>
          </cell>
          <cell r="AI594" t="str">
            <v>PUBLIC ORDINARY SCHOOL</v>
          </cell>
          <cell r="AJ594" t="str">
            <v>PRIMARY</v>
          </cell>
          <cell r="AK594">
            <v>774</v>
          </cell>
          <cell r="AL594" t="str">
            <v>SMALL PRIMARY</v>
          </cell>
          <cell r="AM594" t="str">
            <v xml:space="preserve">LEVEL 3 PRIMARY SCHOOL </v>
          </cell>
          <cell r="AN594" t="str">
            <v>GRADE R</v>
          </cell>
          <cell r="AO594" t="str">
            <v>GRADE 7</v>
          </cell>
          <cell r="AP594" t="str">
            <v>645</v>
          </cell>
          <cell r="AQ594">
            <v>628</v>
          </cell>
          <cell r="AR594">
            <v>658</v>
          </cell>
          <cell r="AS594">
            <v>652</v>
          </cell>
          <cell r="AT594">
            <v>624</v>
          </cell>
          <cell r="AU594">
            <v>651</v>
          </cell>
          <cell r="AV594">
            <v>697</v>
          </cell>
          <cell r="AW594">
            <v>717</v>
          </cell>
          <cell r="AX594">
            <v>887</v>
          </cell>
          <cell r="AY594">
            <v>716</v>
          </cell>
          <cell r="AZ594">
            <v>708</v>
          </cell>
          <cell r="BA594">
            <v>756</v>
          </cell>
          <cell r="BB594">
            <v>779</v>
          </cell>
          <cell r="BC594">
            <v>774</v>
          </cell>
          <cell r="BE594">
            <v>0</v>
          </cell>
          <cell r="BK594" t="str">
            <v>C3</v>
          </cell>
          <cell r="BL594" t="str">
            <v>C3</v>
          </cell>
          <cell r="BM594" t="str">
            <v>C3</v>
          </cell>
          <cell r="CW594" t="str">
            <v>Flush toilet (municipal)</v>
          </cell>
          <cell r="DO594" t="str">
            <v>619,79</v>
          </cell>
          <cell r="DP594" t="str">
            <v>STEEL PALISADE</v>
          </cell>
          <cell r="EH594">
            <v>2</v>
          </cell>
          <cell r="EM594" t="str">
            <v/>
          </cell>
          <cell r="EN594" t="str">
            <v/>
          </cell>
          <cell r="EO594" t="str">
            <v/>
          </cell>
          <cell r="EP594" t="str">
            <v/>
          </cell>
          <cell r="EQ594" t="str">
            <v/>
          </cell>
          <cell r="FH594" t="str">
            <v/>
          </cell>
          <cell r="FI594" t="str">
            <v/>
          </cell>
          <cell r="FP594">
            <v>0</v>
          </cell>
          <cell r="FR594">
            <v>0</v>
          </cell>
          <cell r="FT594">
            <v>0</v>
          </cell>
          <cell r="FV594">
            <v>0</v>
          </cell>
          <cell r="FW594">
            <v>0</v>
          </cell>
          <cell r="GA594" t="str">
            <v/>
          </cell>
          <cell r="GC594" t="str">
            <v>Yes</v>
          </cell>
          <cell r="GD594">
            <v>0</v>
          </cell>
          <cell r="GE594">
            <v>0</v>
          </cell>
          <cell r="GF594">
            <v>0</v>
          </cell>
          <cell r="GG594" t="str">
            <v>0</v>
          </cell>
          <cell r="GH594" t="str">
            <v>0</v>
          </cell>
          <cell r="GI594" t="str">
            <v>Municipal Yard Supply</v>
          </cell>
          <cell r="GJ594" t="str">
            <v>Always available</v>
          </cell>
          <cell r="GK594" t="str">
            <v>NO</v>
          </cell>
          <cell r="GL594">
            <v>0</v>
          </cell>
          <cell r="GR594" t="str">
            <v>Reticulated for drinking purposes, Reticulated for water borne sewerage system</v>
          </cell>
          <cell r="GS594" t="str">
            <v>Not needed</v>
          </cell>
          <cell r="GT594" t="str">
            <v/>
          </cell>
          <cell r="GU594">
            <v>32</v>
          </cell>
          <cell r="GV594">
            <v>20</v>
          </cell>
          <cell r="GW594">
            <v>12</v>
          </cell>
          <cell r="GX594">
            <v>0.1</v>
          </cell>
          <cell r="GY594" t="str">
            <v>15</v>
          </cell>
          <cell r="GZ594">
            <v>13</v>
          </cell>
          <cell r="HA594">
            <v>2</v>
          </cell>
          <cell r="HB594">
            <v>0.15384615384615385</v>
          </cell>
          <cell r="HC594">
            <v>0</v>
          </cell>
          <cell r="HD594">
            <v>1</v>
          </cell>
          <cell r="HE594" t="str">
            <v>0</v>
          </cell>
          <cell r="HF594">
            <v>0</v>
          </cell>
          <cell r="HG594" t="str">
            <v>0</v>
          </cell>
          <cell r="HH594">
            <v>1</v>
          </cell>
          <cell r="HI594">
            <v>1</v>
          </cell>
          <cell r="HJ594">
            <v>0</v>
          </cell>
          <cell r="HK594">
            <v>0</v>
          </cell>
          <cell r="HL594">
            <v>1</v>
          </cell>
          <cell r="HM594">
            <v>1</v>
          </cell>
          <cell r="HN594">
            <v>0</v>
          </cell>
          <cell r="HO594" t="str">
            <v>0</v>
          </cell>
          <cell r="HP594">
            <v>1</v>
          </cell>
          <cell r="HQ594" t="str">
            <v>1</v>
          </cell>
          <cell r="HR594">
            <v>14</v>
          </cell>
          <cell r="HS594">
            <v>14</v>
          </cell>
          <cell r="HT594">
            <v>14</v>
          </cell>
          <cell r="HU594">
            <v>5</v>
          </cell>
          <cell r="HW594">
            <v>0</v>
          </cell>
          <cell r="HX594">
            <v>0</v>
          </cell>
          <cell r="HY594" t="str">
            <v>0</v>
          </cell>
          <cell r="HZ594" t="str">
            <v>0</v>
          </cell>
          <cell r="IA594">
            <v>19</v>
          </cell>
          <cell r="IB594">
            <v>19</v>
          </cell>
          <cell r="IC594">
            <v>0</v>
          </cell>
          <cell r="ID594">
            <v>0</v>
          </cell>
          <cell r="IE594">
            <v>1</v>
          </cell>
          <cell r="IF594">
            <v>1</v>
          </cell>
          <cell r="IG594">
            <v>725571.61</v>
          </cell>
          <cell r="IH594" t="str">
            <v>27562333,86</v>
          </cell>
          <cell r="II594" t="str">
            <v>1985</v>
          </cell>
          <cell r="IJ594">
            <v>11172540.823899999</v>
          </cell>
          <cell r="IK594">
            <v>29216073.891600002</v>
          </cell>
          <cell r="IL594">
            <v>5455213.0757999998</v>
          </cell>
          <cell r="IM594">
            <v>7300305.6692000004</v>
          </cell>
          <cell r="IN594" t="str">
            <v>725571,61</v>
          </cell>
          <cell r="IP594">
            <v>-28490502.281599998</v>
          </cell>
          <cell r="IQ594">
            <v>2.6324752327E-2</v>
          </cell>
          <cell r="IS594">
            <v>100</v>
          </cell>
          <cell r="IT594">
            <v>5</v>
          </cell>
          <cell r="IU594" t="str">
            <v>PREVENTATIVE MAINTENANCE</v>
          </cell>
        </row>
        <row r="595">
          <cell r="A595" t="str">
            <v>TSHIMOLOGO INTERMEDIATE SCHOOL</v>
          </cell>
          <cell r="B595" t="str">
            <v>GOVERNMENT SCHOOL</v>
          </cell>
          <cell r="C595" t="str">
            <v>NCPRP0138</v>
          </cell>
          <cell r="D595">
            <v>300102234</v>
          </cell>
          <cell r="E595" t="str">
            <v/>
          </cell>
          <cell r="F595" t="str">
            <v>JOHN TAOLO GAETSEWE</v>
          </cell>
          <cell r="G595" t="str">
            <v>GA-SEGONYANA</v>
          </cell>
          <cell r="H595" t="str">
            <v>KURUMAN</v>
          </cell>
          <cell r="I595" t="str">
            <v>SEODING</v>
          </cell>
          <cell r="J595" t="str">
            <v>REMAINDER OF THE FARM KURUMAN RESERVE NO 690, MOTHIBISTAD, 8474</v>
          </cell>
          <cell r="K595" t="str">
            <v>-27.389207</v>
          </cell>
          <cell r="L595" t="str">
            <v>23,435814</v>
          </cell>
          <cell r="M595">
            <v>8</v>
          </cell>
          <cell r="N595" t="str">
            <v>KA JOHANNES</v>
          </cell>
          <cell r="O595" t="str">
            <v>3</v>
          </cell>
          <cell r="P595" t="str">
            <v>TSHWARO EDWARD MMOLAENG</v>
          </cell>
          <cell r="Q595" t="str">
            <v>0833944846</v>
          </cell>
          <cell r="R595" t="str">
            <v>0730178637</v>
          </cell>
          <cell r="S595" t="str">
            <v>TEMMOLAENG@GMAIL.COM</v>
          </cell>
          <cell r="T595" t="str">
            <v>NO</v>
          </cell>
          <cell r="U595" t="str">
            <v>RURAL</v>
          </cell>
          <cell r="V595" t="str">
            <v>690</v>
          </cell>
          <cell r="W595" t="str">
            <v>16,2666</v>
          </cell>
          <cell r="X595">
            <v>4.8</v>
          </cell>
          <cell r="Y595" t="str">
            <v>11,4666</v>
          </cell>
          <cell r="Z595">
            <v>1011</v>
          </cell>
          <cell r="AA595" t="str">
            <v>PERMANENT</v>
          </cell>
          <cell r="AB595" t="str">
            <v/>
          </cell>
          <cell r="AC595" t="str">
            <v/>
          </cell>
          <cell r="AD595" t="str">
            <v>PROVINCIAL</v>
          </cell>
          <cell r="AE595" t="str">
            <v>NO</v>
          </cell>
          <cell r="AF595" t="str">
            <v/>
          </cell>
          <cell r="AG595" t="str">
            <v>OPERATIONAL (LEARNERS AT THE SCHOOL)</v>
          </cell>
          <cell r="AH595" t="str">
            <v>PUBLIC</v>
          </cell>
          <cell r="AI595" t="str">
            <v>PUBLIC ORDINARY SCHOOL</v>
          </cell>
          <cell r="AJ595" t="str">
            <v>INTERMEDIATE</v>
          </cell>
          <cell r="AK595">
            <v>300</v>
          </cell>
          <cell r="AL595" t="str">
            <v>LARGE INTERMEDIATE</v>
          </cell>
          <cell r="AM595" t="str">
            <v xml:space="preserve">LEVEL 3 INTERMEDIATESCHOOL </v>
          </cell>
          <cell r="AN595" t="str">
            <v>GRADE 7</v>
          </cell>
          <cell r="AO595" t="str">
            <v>GRADE 9</v>
          </cell>
          <cell r="AP595" t="str">
            <v>479</v>
          </cell>
          <cell r="AQ595">
            <v>462</v>
          </cell>
          <cell r="AR595">
            <v>452</v>
          </cell>
          <cell r="AS595">
            <v>459</v>
          </cell>
          <cell r="AT595">
            <v>498</v>
          </cell>
          <cell r="AU595">
            <v>506</v>
          </cell>
          <cell r="AV595">
            <v>550</v>
          </cell>
          <cell r="AW595">
            <v>624</v>
          </cell>
          <cell r="AX595">
            <v>316</v>
          </cell>
          <cell r="AY595">
            <v>640</v>
          </cell>
          <cell r="AZ595">
            <v>564</v>
          </cell>
          <cell r="BA595">
            <v>534</v>
          </cell>
          <cell r="BB595">
            <v>361</v>
          </cell>
          <cell r="BC595">
            <v>300</v>
          </cell>
          <cell r="BE595">
            <v>0</v>
          </cell>
          <cell r="BK595" t="str">
            <v>C3</v>
          </cell>
          <cell r="BL595" t="str">
            <v>C3</v>
          </cell>
          <cell r="BM595" t="str">
            <v>C3</v>
          </cell>
          <cell r="CW595" t="str">
            <v>VIP, Flush toilet (septic tank)</v>
          </cell>
          <cell r="DO595" t="str">
            <v>1157,7</v>
          </cell>
          <cell r="DP595" t="str">
            <v>WELDED MESH</v>
          </cell>
          <cell r="EM595" t="str">
            <v>YES</v>
          </cell>
          <cell r="EN595" t="str">
            <v/>
          </cell>
          <cell r="EO595" t="str">
            <v/>
          </cell>
          <cell r="EP595" t="str">
            <v/>
          </cell>
          <cell r="EQ595" t="str">
            <v/>
          </cell>
          <cell r="FH595" t="str">
            <v/>
          </cell>
          <cell r="FI595" t="str">
            <v/>
          </cell>
          <cell r="FP595">
            <v>2999099.54</v>
          </cell>
          <cell r="FR595">
            <v>2999099.54</v>
          </cell>
          <cell r="FT595">
            <v>2999099.54</v>
          </cell>
          <cell r="FV595">
            <v>2999099.54</v>
          </cell>
          <cell r="FW595">
            <v>11996398.16</v>
          </cell>
          <cell r="GA595" t="str">
            <v/>
          </cell>
          <cell r="GC595" t="str">
            <v>Yes</v>
          </cell>
          <cell r="GD595">
            <v>0</v>
          </cell>
          <cell r="GE595">
            <v>0</v>
          </cell>
          <cell r="GF595">
            <v>0</v>
          </cell>
          <cell r="GG595" t="str">
            <v>0</v>
          </cell>
          <cell r="GH595" t="str">
            <v>0</v>
          </cell>
          <cell r="GI595" t="str">
            <v>Borehole/Well on site, Municipal/Communal</v>
          </cell>
          <cell r="GJ595" t="str">
            <v>Less than 50%</v>
          </cell>
          <cell r="GK595" t="str">
            <v>YES</v>
          </cell>
          <cell r="GL595">
            <v>2</v>
          </cell>
          <cell r="GM595">
            <v>10000</v>
          </cell>
          <cell r="GN595" t="str">
            <v>2 x 5kl</v>
          </cell>
          <cell r="GR595" t="str">
            <v>Reticulated for drinking purposes, Reticulated for water borne sewerage system</v>
          </cell>
          <cell r="GS595" t="str">
            <v>Less than 25% needed</v>
          </cell>
          <cell r="GT595" t="str">
            <v/>
          </cell>
          <cell r="GU595">
            <v>8</v>
          </cell>
          <cell r="GV595">
            <v>16</v>
          </cell>
          <cell r="GW595">
            <v>-8</v>
          </cell>
          <cell r="GX595">
            <v>0.75</v>
          </cell>
          <cell r="GY595" t="str">
            <v>11</v>
          </cell>
          <cell r="GZ595">
            <v>5</v>
          </cell>
          <cell r="HA595">
            <v>1</v>
          </cell>
          <cell r="HB595">
            <v>0.2</v>
          </cell>
          <cell r="HC595">
            <v>0</v>
          </cell>
          <cell r="HD595">
            <v>1</v>
          </cell>
          <cell r="HE595" t="str">
            <v>0</v>
          </cell>
          <cell r="HF595">
            <v>0</v>
          </cell>
          <cell r="HG595" t="str">
            <v>0</v>
          </cell>
          <cell r="HH595">
            <v>1</v>
          </cell>
          <cell r="HI595">
            <v>1</v>
          </cell>
          <cell r="HJ595">
            <v>0</v>
          </cell>
          <cell r="HK595">
            <v>0</v>
          </cell>
          <cell r="HL595">
            <v>1</v>
          </cell>
          <cell r="HM595">
            <v>1</v>
          </cell>
          <cell r="HN595">
            <v>0</v>
          </cell>
          <cell r="HO595" t="str">
            <v>0</v>
          </cell>
          <cell r="HP595">
            <v>0</v>
          </cell>
          <cell r="HQ595" t="str">
            <v>0</v>
          </cell>
          <cell r="HR595">
            <v>8</v>
          </cell>
          <cell r="HS595">
            <v>8</v>
          </cell>
          <cell r="HT595">
            <v>10</v>
          </cell>
          <cell r="HU595">
            <v>3</v>
          </cell>
          <cell r="HW595">
            <v>0</v>
          </cell>
          <cell r="HX595">
            <v>1</v>
          </cell>
          <cell r="HY595" t="str">
            <v>1</v>
          </cell>
          <cell r="HZ595" t="str">
            <v>0</v>
          </cell>
          <cell r="IA595">
            <v>20</v>
          </cell>
          <cell r="IB595">
            <v>20</v>
          </cell>
          <cell r="IC595">
            <v>2</v>
          </cell>
          <cell r="ID595">
            <v>2</v>
          </cell>
          <cell r="IE595">
            <v>1</v>
          </cell>
          <cell r="IF595">
            <v>0</v>
          </cell>
          <cell r="IG595">
            <v>1157755.92</v>
          </cell>
          <cell r="IH595" t="str">
            <v>20805106,89</v>
          </cell>
          <cell r="II595" t="str">
            <v>1969</v>
          </cell>
          <cell r="IJ595">
            <v>6480551.4277999997</v>
          </cell>
          <cell r="IK595">
            <v>22053413.303399999</v>
          </cell>
          <cell r="IL595">
            <v>761462.2254</v>
          </cell>
          <cell r="IM595">
            <v>1019008.2264</v>
          </cell>
          <cell r="IN595" t="str">
            <v>1157755,92</v>
          </cell>
          <cell r="IP595">
            <v>-20895657.383400001</v>
          </cell>
          <cell r="IQ595">
            <v>5.5647679258000002E-2</v>
          </cell>
          <cell r="IS595">
            <v>100</v>
          </cell>
          <cell r="IT595">
            <v>5</v>
          </cell>
          <cell r="IU595" t="str">
            <v>FEASIBILITY STUDY</v>
          </cell>
        </row>
        <row r="596">
          <cell r="A596" t="str">
            <v>TSHIRELECO SECONDARY PUBLIC SCHOOL</v>
          </cell>
          <cell r="B596" t="str">
            <v>GOVERNMENT SCHOOL</v>
          </cell>
          <cell r="C596" t="str">
            <v>NCPRP0678</v>
          </cell>
          <cell r="D596">
            <v>300015405</v>
          </cell>
          <cell r="E596" t="str">
            <v/>
          </cell>
          <cell r="F596" t="str">
            <v>FRANCES BAARD</v>
          </cell>
          <cell r="G596" t="str">
            <v>SOL PLAATJE</v>
          </cell>
          <cell r="H596" t="str">
            <v>MOTHIBISTAD</v>
          </cell>
          <cell r="I596" t="str">
            <v>HOMESTEAD</v>
          </cell>
          <cell r="J596" t="str">
            <v>4 DEBORAH STREET, KIMBERLEY, 8301</v>
          </cell>
          <cell r="K596" t="str">
            <v>-28.721199</v>
          </cell>
          <cell r="L596" t="str">
            <v>24,752295</v>
          </cell>
          <cell r="M596">
            <v>4</v>
          </cell>
          <cell r="N596" t="str">
            <v>SS DUSTILE</v>
          </cell>
          <cell r="O596" t="str">
            <v>2</v>
          </cell>
          <cell r="P596" t="str">
            <v>MASEGO JIM KHUMALO</v>
          </cell>
          <cell r="Q596" t="str">
            <v>0737970703</v>
          </cell>
          <cell r="S596" t="str">
            <v>TSHIRELECOHS@GMAIL.COM</v>
          </cell>
          <cell r="T596" t="str">
            <v>NO</v>
          </cell>
          <cell r="U596" t="str">
            <v>URBAN</v>
          </cell>
          <cell r="V596" t="str">
            <v>6372</v>
          </cell>
          <cell r="W596" t="str">
            <v>3,4</v>
          </cell>
          <cell r="X596">
            <v>4.8</v>
          </cell>
          <cell r="Y596" t="str">
            <v>-1,4</v>
          </cell>
          <cell r="Z596">
            <v>316</v>
          </cell>
          <cell r="AA596" t="str">
            <v>PERMANENT</v>
          </cell>
          <cell r="AB596" t="str">
            <v/>
          </cell>
          <cell r="AC596" t="str">
            <v/>
          </cell>
          <cell r="AD596" t="str">
            <v>PROVINCIAL</v>
          </cell>
          <cell r="AE596" t="str">
            <v/>
          </cell>
          <cell r="AF596" t="str">
            <v/>
          </cell>
          <cell r="AG596" t="str">
            <v>OPERATIONAL (LEARNERS AT THE SCHOOL)</v>
          </cell>
          <cell r="AH596" t="str">
            <v>PUBLIC</v>
          </cell>
          <cell r="AI596" t="str">
            <v>PUBLIC ORDINARY SCHOOL</v>
          </cell>
          <cell r="AJ596" t="str">
            <v xml:space="preserve">SECONDARY </v>
          </cell>
          <cell r="AK596">
            <v>604</v>
          </cell>
          <cell r="AL596" t="str">
            <v xml:space="preserve">MEGA SECONDARY </v>
          </cell>
          <cell r="AM596" t="str">
            <v xml:space="preserve">LEVEL 3 SECONDARY SCHOOL </v>
          </cell>
          <cell r="AN596" t="str">
            <v>GRADE 8</v>
          </cell>
          <cell r="AO596" t="str">
            <v>GRADE 12</v>
          </cell>
          <cell r="AP596" t="str">
            <v>514</v>
          </cell>
          <cell r="AQ596">
            <v>562</v>
          </cell>
          <cell r="AR596">
            <v>556</v>
          </cell>
          <cell r="AS596">
            <v>701</v>
          </cell>
          <cell r="AT596">
            <v>719</v>
          </cell>
          <cell r="AU596">
            <v>730</v>
          </cell>
          <cell r="AV596">
            <v>730</v>
          </cell>
          <cell r="AW596">
            <v>721</v>
          </cell>
          <cell r="AX596">
            <v>466</v>
          </cell>
          <cell r="AY596">
            <v>626</v>
          </cell>
          <cell r="AZ596">
            <v>563</v>
          </cell>
          <cell r="BA596">
            <v>528</v>
          </cell>
          <cell r="BB596">
            <v>515</v>
          </cell>
          <cell r="BC596">
            <v>604</v>
          </cell>
          <cell r="BE596">
            <v>0</v>
          </cell>
          <cell r="BK596" t="str">
            <v>C3</v>
          </cell>
          <cell r="BL596" t="str">
            <v>C3</v>
          </cell>
          <cell r="BM596" t="str">
            <v>C3</v>
          </cell>
          <cell r="CW596" t="str">
            <v>Flush toilet (municipal)</v>
          </cell>
          <cell r="DO596" t="str">
            <v>900,74</v>
          </cell>
          <cell r="DP596" t="str">
            <v xml:space="preserve"> </v>
          </cell>
          <cell r="EM596" t="str">
            <v/>
          </cell>
          <cell r="EN596" t="str">
            <v/>
          </cell>
          <cell r="EO596" t="str">
            <v/>
          </cell>
          <cell r="EP596" t="str">
            <v/>
          </cell>
          <cell r="EQ596" t="str">
            <v/>
          </cell>
          <cell r="FH596" t="str">
            <v/>
          </cell>
          <cell r="FI596" t="str">
            <v/>
          </cell>
          <cell r="FP596">
            <v>0</v>
          </cell>
          <cell r="FR596">
            <v>0</v>
          </cell>
          <cell r="FT596">
            <v>0</v>
          </cell>
          <cell r="FV596">
            <v>0</v>
          </cell>
          <cell r="FW596">
            <v>0</v>
          </cell>
          <cell r="GA596" t="str">
            <v/>
          </cell>
          <cell r="GC596" t="str">
            <v>Yes</v>
          </cell>
          <cell r="GD596">
            <v>0</v>
          </cell>
          <cell r="GE596">
            <v>0</v>
          </cell>
          <cell r="GF596">
            <v>0</v>
          </cell>
          <cell r="GG596" t="str">
            <v>0</v>
          </cell>
          <cell r="GH596" t="str">
            <v>0</v>
          </cell>
          <cell r="GI596" t="str">
            <v>Borehole/Well on site, Municipal Yard Supply</v>
          </cell>
          <cell r="GJ596" t="str">
            <v>Always available</v>
          </cell>
          <cell r="GK596" t="str">
            <v>YES</v>
          </cell>
          <cell r="GL596">
            <v>2</v>
          </cell>
          <cell r="GM596">
            <v>10000</v>
          </cell>
          <cell r="GN596" t="str">
            <v>2 x 5kl</v>
          </cell>
          <cell r="GR596" t="str">
            <v>Reticulated for drinking purposes, Reticulated for vegetable garden, Reticulated for water borne sewerage system</v>
          </cell>
          <cell r="GS596" t="str">
            <v>Less than 50% needed</v>
          </cell>
          <cell r="GT596" t="str">
            <v/>
          </cell>
          <cell r="GU596">
            <v>27</v>
          </cell>
          <cell r="GV596">
            <v>16</v>
          </cell>
          <cell r="GW596">
            <v>11</v>
          </cell>
          <cell r="GX596">
            <v>6.25E-2</v>
          </cell>
          <cell r="GY596" t="str">
            <v>5</v>
          </cell>
          <cell r="GZ596">
            <v>5</v>
          </cell>
          <cell r="HA596">
            <v>1</v>
          </cell>
          <cell r="HB596">
            <v>0.2</v>
          </cell>
          <cell r="HC596">
            <v>0</v>
          </cell>
          <cell r="HD596">
            <v>1</v>
          </cell>
          <cell r="HE596" t="str">
            <v>0</v>
          </cell>
          <cell r="HF596">
            <v>1</v>
          </cell>
          <cell r="HG596" t="str">
            <v>1</v>
          </cell>
          <cell r="HH596">
            <v>1</v>
          </cell>
          <cell r="HI596">
            <v>0</v>
          </cell>
          <cell r="HJ596">
            <v>1</v>
          </cell>
          <cell r="HK596">
            <v>1</v>
          </cell>
          <cell r="HL596">
            <v>1</v>
          </cell>
          <cell r="HM596">
            <v>0</v>
          </cell>
          <cell r="HN596">
            <v>1</v>
          </cell>
          <cell r="HO596" t="str">
            <v>1</v>
          </cell>
          <cell r="HP596">
            <v>1</v>
          </cell>
          <cell r="HQ596" t="str">
            <v>0</v>
          </cell>
          <cell r="HR596">
            <v>5</v>
          </cell>
          <cell r="HS596">
            <v>5</v>
          </cell>
          <cell r="HT596">
            <v>10</v>
          </cell>
          <cell r="HU596">
            <v>5</v>
          </cell>
          <cell r="HW596">
            <v>0</v>
          </cell>
          <cell r="HX596">
            <v>1</v>
          </cell>
          <cell r="HY596" t="str">
            <v>1</v>
          </cell>
          <cell r="HZ596" t="str">
            <v>0</v>
          </cell>
          <cell r="IA596">
            <v>20</v>
          </cell>
          <cell r="IB596">
            <v>20</v>
          </cell>
          <cell r="IC596">
            <v>3</v>
          </cell>
          <cell r="ID596">
            <v>3</v>
          </cell>
          <cell r="IE596">
            <v>1</v>
          </cell>
          <cell r="IF596">
            <v>0</v>
          </cell>
          <cell r="IG596">
            <v>1260160.97</v>
          </cell>
          <cell r="IH596" t="str">
            <v>40598911,8</v>
          </cell>
          <cell r="II596" t="str">
            <v>1983</v>
          </cell>
          <cell r="IJ596">
            <v>14295505.380000001</v>
          </cell>
          <cell r="IK596">
            <v>43034846.508000001</v>
          </cell>
          <cell r="IL596">
            <v>4922757.9674000004</v>
          </cell>
          <cell r="IM596">
            <v>6587760.6243000003</v>
          </cell>
          <cell r="IN596" t="str">
            <v>1260160,97</v>
          </cell>
          <cell r="IP596">
            <v>-41774685.538000003</v>
          </cell>
          <cell r="IQ596">
            <v>3.1039279374000001E-2</v>
          </cell>
          <cell r="IS596">
            <v>100</v>
          </cell>
          <cell r="IT596">
            <v>5</v>
          </cell>
          <cell r="IU596" t="str">
            <v>PREVENTATIVE MAINTENANCE</v>
          </cell>
        </row>
        <row r="597">
          <cell r="A597" t="str">
            <v>TSHWARELELA PRIMARY SCHOOL</v>
          </cell>
          <cell r="B597" t="str">
            <v>GOVERNMENT SCHOOL</v>
          </cell>
          <cell r="C597" t="str">
            <v>NCPRP0554</v>
          </cell>
          <cell r="D597">
            <v>300016206</v>
          </cell>
          <cell r="E597" t="str">
            <v/>
          </cell>
          <cell r="F597" t="str">
            <v>FRANCES BAARD</v>
          </cell>
          <cell r="G597" t="str">
            <v>SOL PLAATJE</v>
          </cell>
          <cell r="H597" t="str">
            <v>KIMBERLEY</v>
          </cell>
          <cell r="I597" t="str">
            <v>IPEL</v>
          </cell>
          <cell r="J597" t="str">
            <v>314, KWENA STREET, IPELENG, KIMBERLEY, 8345</v>
          </cell>
          <cell r="K597" t="str">
            <v>-28.721287</v>
          </cell>
          <cell r="L597" t="str">
            <v>24,712181</v>
          </cell>
          <cell r="M597">
            <v>1</v>
          </cell>
          <cell r="N597" t="str">
            <v>B JAMMER</v>
          </cell>
          <cell r="O597" t="str">
            <v>2</v>
          </cell>
          <cell r="P597" t="str">
            <v>FABIAN TSIE MAKHOSANE</v>
          </cell>
          <cell r="Q597" t="str">
            <v>0538715945</v>
          </cell>
          <cell r="R597" t="str">
            <v>0823959794</v>
          </cell>
          <cell r="S597" t="str">
            <v>TSHWARELELA.PS@GMAIL.COM</v>
          </cell>
          <cell r="T597" t="str">
            <v>NO</v>
          </cell>
          <cell r="U597" t="str">
            <v>URBAN</v>
          </cell>
          <cell r="V597" t="str">
            <v>11964</v>
          </cell>
          <cell r="W597" t="str">
            <v>2,805</v>
          </cell>
          <cell r="X597">
            <v>2.8</v>
          </cell>
          <cell r="Y597" t="str">
            <v>0,005</v>
          </cell>
          <cell r="Z597">
            <v>3547</v>
          </cell>
          <cell r="AA597" t="str">
            <v>PERMANENT</v>
          </cell>
          <cell r="AB597" t="str">
            <v/>
          </cell>
          <cell r="AC597" t="str">
            <v/>
          </cell>
          <cell r="AD597" t="str">
            <v>PROVINCIAL</v>
          </cell>
          <cell r="AE597" t="str">
            <v>NO</v>
          </cell>
          <cell r="AF597" t="str">
            <v/>
          </cell>
          <cell r="AG597" t="str">
            <v>OPERATIONAL (LEARNERS AT THE SCHOOL)</v>
          </cell>
          <cell r="AH597" t="str">
            <v>PUBLIC</v>
          </cell>
          <cell r="AI597" t="str">
            <v>PUBLIC ORDINARY SCHOOL</v>
          </cell>
          <cell r="AJ597" t="str">
            <v>PRIMARY</v>
          </cell>
          <cell r="AK597">
            <v>1189</v>
          </cell>
          <cell r="AL597" t="str">
            <v>MEDIUM PRIMARY</v>
          </cell>
          <cell r="AM597" t="str">
            <v xml:space="preserve">LEVEL 4 PRIMARY SCHOOL </v>
          </cell>
          <cell r="AN597" t="str">
            <v>GRADE R</v>
          </cell>
          <cell r="AO597" t="str">
            <v>GRADE 7</v>
          </cell>
          <cell r="AP597" t="str">
            <v>1242</v>
          </cell>
          <cell r="AQ597">
            <v>1227</v>
          </cell>
          <cell r="AR597">
            <v>1195</v>
          </cell>
          <cell r="AS597">
            <v>1178</v>
          </cell>
          <cell r="AT597">
            <v>1242</v>
          </cell>
          <cell r="AU597">
            <v>1249</v>
          </cell>
          <cell r="AV597">
            <v>1213</v>
          </cell>
          <cell r="AW597">
            <v>1179</v>
          </cell>
          <cell r="AX597">
            <v>1365</v>
          </cell>
          <cell r="AY597">
            <v>1199</v>
          </cell>
          <cell r="AZ597">
            <v>1209</v>
          </cell>
          <cell r="BA597">
            <v>1240</v>
          </cell>
          <cell r="BB597">
            <v>1206</v>
          </cell>
          <cell r="BC597">
            <v>1189</v>
          </cell>
          <cell r="BE597">
            <v>0</v>
          </cell>
          <cell r="BK597" t="str">
            <v>C3</v>
          </cell>
          <cell r="BL597" t="str">
            <v>C3</v>
          </cell>
          <cell r="BM597" t="str">
            <v>C3</v>
          </cell>
          <cell r="CW597" t="str">
            <v>Flush toilet (municipal)</v>
          </cell>
          <cell r="DO597" t="str">
            <v>723,38</v>
          </cell>
          <cell r="DP597" t="str">
            <v>STEEL PALISADE</v>
          </cell>
          <cell r="EH597">
            <v>2</v>
          </cell>
          <cell r="EM597" t="str">
            <v>YES</v>
          </cell>
          <cell r="EN597" t="str">
            <v/>
          </cell>
          <cell r="EO597" t="str">
            <v/>
          </cell>
          <cell r="EP597" t="str">
            <v/>
          </cell>
          <cell r="EQ597" t="str">
            <v/>
          </cell>
          <cell r="FH597" t="str">
            <v/>
          </cell>
          <cell r="FI597" t="str">
            <v>NEED DOUBLE ECD NO ECD</v>
          </cell>
          <cell r="FP597">
            <v>0</v>
          </cell>
          <cell r="FR597">
            <v>0</v>
          </cell>
          <cell r="FT597">
            <v>0</v>
          </cell>
          <cell r="FV597">
            <v>0</v>
          </cell>
          <cell r="FW597">
            <v>0</v>
          </cell>
          <cell r="GA597" t="str">
            <v/>
          </cell>
          <cell r="GC597" t="str">
            <v>Yes</v>
          </cell>
          <cell r="GD597">
            <v>0</v>
          </cell>
          <cell r="GE597">
            <v>0</v>
          </cell>
          <cell r="GF597">
            <v>0</v>
          </cell>
          <cell r="GG597" t="str">
            <v>0</v>
          </cell>
          <cell r="GH597" t="str">
            <v>0</v>
          </cell>
          <cell r="GI597" t="str">
            <v xml:space="preserve">Borehole/Well on site, Municipal/Communal, Rainwater Harvesting </v>
          </cell>
          <cell r="GJ597" t="str">
            <v>Always available</v>
          </cell>
          <cell r="GK597" t="str">
            <v>YES</v>
          </cell>
          <cell r="GL597">
            <v>1</v>
          </cell>
          <cell r="GM597">
            <v>20000</v>
          </cell>
          <cell r="GN597" t="str">
            <v xml:space="preserve">1 x 20kl  </v>
          </cell>
          <cell r="GR597" t="str">
            <v>Reticulated for drinking purposes, Reticulated for vegetable garden, Reticulated for water borne sewerage system</v>
          </cell>
          <cell r="GS597" t="str">
            <v>Less than 75% needed</v>
          </cell>
          <cell r="GT597" t="str">
            <v/>
          </cell>
          <cell r="GU597">
            <v>44</v>
          </cell>
          <cell r="GV597">
            <v>29.725000000000001</v>
          </cell>
          <cell r="GW597">
            <v>14.274999999999999</v>
          </cell>
          <cell r="GX597">
            <v>0</v>
          </cell>
          <cell r="GY597" t="str">
            <v>8</v>
          </cell>
          <cell r="GZ597">
            <v>0</v>
          </cell>
          <cell r="HA597">
            <v>0</v>
          </cell>
          <cell r="HB597">
            <v>0</v>
          </cell>
          <cell r="HC597">
            <v>0</v>
          </cell>
          <cell r="HD597">
            <v>1</v>
          </cell>
          <cell r="HE597" t="str">
            <v>0</v>
          </cell>
          <cell r="HF597">
            <v>1</v>
          </cell>
          <cell r="HG597" t="str">
            <v>1</v>
          </cell>
          <cell r="HH597">
            <v>1</v>
          </cell>
          <cell r="HI597">
            <v>0</v>
          </cell>
          <cell r="HJ597">
            <v>0</v>
          </cell>
          <cell r="HK597">
            <v>0</v>
          </cell>
          <cell r="HL597">
            <v>1</v>
          </cell>
          <cell r="HM597">
            <v>1</v>
          </cell>
          <cell r="HN597">
            <v>1</v>
          </cell>
          <cell r="HO597" t="str">
            <v>1</v>
          </cell>
          <cell r="HP597">
            <v>1</v>
          </cell>
          <cell r="HQ597" t="str">
            <v>0</v>
          </cell>
          <cell r="HR597">
            <v>10</v>
          </cell>
          <cell r="HS597">
            <v>10</v>
          </cell>
          <cell r="HT597">
            <v>14</v>
          </cell>
          <cell r="HU597">
            <v>4</v>
          </cell>
          <cell r="HW597">
            <v>0</v>
          </cell>
          <cell r="HX597">
            <v>0</v>
          </cell>
          <cell r="HY597" t="str">
            <v>0</v>
          </cell>
          <cell r="HZ597" t="str">
            <v>0</v>
          </cell>
          <cell r="IA597">
            <v>33</v>
          </cell>
          <cell r="IB597">
            <v>33</v>
          </cell>
          <cell r="IC597">
            <v>3</v>
          </cell>
          <cell r="ID597">
            <v>3</v>
          </cell>
          <cell r="IE597">
            <v>1</v>
          </cell>
          <cell r="IF597">
            <v>0</v>
          </cell>
          <cell r="IG597">
            <v>926674.94</v>
          </cell>
          <cell r="IH597" t="str">
            <v>44131881,66</v>
          </cell>
          <cell r="II597" t="str">
            <v>1986</v>
          </cell>
          <cell r="IJ597">
            <v>17059733.649999999</v>
          </cell>
          <cell r="IK597">
            <v>46779794.559500001</v>
          </cell>
          <cell r="IL597">
            <v>7697052.6452000001</v>
          </cell>
          <cell r="IM597">
            <v>10300392.721899999</v>
          </cell>
          <cell r="IN597" t="str">
            <v>926674,94</v>
          </cell>
          <cell r="IP597">
            <v>-45853119.619400002</v>
          </cell>
          <cell r="IQ597">
            <v>2.0997856943E-2</v>
          </cell>
          <cell r="IS597">
            <v>100</v>
          </cell>
          <cell r="IT597">
            <v>5</v>
          </cell>
          <cell r="IU597" t="str">
            <v>PREVENTATIVE MAINTENANCE</v>
          </cell>
        </row>
        <row r="598">
          <cell r="A598" t="str">
            <v>TSINENG PRIMARY SCHOOL</v>
          </cell>
          <cell r="B598" t="str">
            <v>GOVERNMENT SCHOOL</v>
          </cell>
          <cell r="C598" t="str">
            <v>NCPRP0305</v>
          </cell>
          <cell r="D598">
            <v>300102261</v>
          </cell>
          <cell r="E598" t="str">
            <v/>
          </cell>
          <cell r="F598" t="str">
            <v>JOHN TAOLO GAETSEWE</v>
          </cell>
          <cell r="G598" t="str">
            <v>JOE MOROLONG</v>
          </cell>
          <cell r="H598" t="str">
            <v>KURUMAN</v>
          </cell>
          <cell r="I598" t="str">
            <v>TSIENG</v>
          </cell>
          <cell r="J598" t="str">
            <v>FARM NO 219 HM, KURUMAN, 8460</v>
          </cell>
          <cell r="K598" t="str">
            <v>-27.08727</v>
          </cell>
          <cell r="L598" t="str">
            <v>23.08167</v>
          </cell>
          <cell r="M598">
            <v>1</v>
          </cell>
          <cell r="N598" t="str">
            <v>MO SERAPELWANE</v>
          </cell>
          <cell r="O598" t="str">
            <v>3</v>
          </cell>
          <cell r="P598" t="str">
            <v>TEBOGO SAMUEL MOLELE</v>
          </cell>
          <cell r="Q598" t="str">
            <v>0537737960</v>
          </cell>
          <cell r="R598" t="str">
            <v>0738888018</v>
          </cell>
          <cell r="S598" t="str">
            <v>TS.MOLELE1@GMAIL.COM</v>
          </cell>
          <cell r="T598" t="str">
            <v>NO</v>
          </cell>
          <cell r="U598" t="str">
            <v>RURAL</v>
          </cell>
          <cell r="V598" t="str">
            <v>PTN 46</v>
          </cell>
          <cell r="W598" t="str">
            <v>2,1633</v>
          </cell>
          <cell r="X598">
            <v>2.8</v>
          </cell>
          <cell r="Y598" t="str">
            <v>-0,6367</v>
          </cell>
          <cell r="Z598">
            <v>489</v>
          </cell>
          <cell r="AA598" t="str">
            <v>PERMANENT</v>
          </cell>
          <cell r="AB598" t="str">
            <v/>
          </cell>
          <cell r="AD598" t="str">
            <v>LOCAL GOVERNMENT</v>
          </cell>
          <cell r="AE598" t="str">
            <v>NO</v>
          </cell>
          <cell r="AF598" t="str">
            <v/>
          </cell>
          <cell r="AG598" t="str">
            <v>OPERATIONAL (LEARNERS AT THE SCHOOL)</v>
          </cell>
          <cell r="AH598" t="str">
            <v>PUBLIC</v>
          </cell>
          <cell r="AI598" t="str">
            <v>PUBLIC ORDINARY SCHOOL</v>
          </cell>
          <cell r="AJ598" t="str">
            <v>PRIMARY</v>
          </cell>
          <cell r="AK598">
            <v>358</v>
          </cell>
          <cell r="AL598" t="str">
            <v>MEDIUM PRIMARY</v>
          </cell>
          <cell r="AM598" t="str">
            <v xml:space="preserve">LEVEL 2 PRIMARY SCHOOL </v>
          </cell>
          <cell r="AN598" t="str">
            <v>GRADE R</v>
          </cell>
          <cell r="AO598" t="str">
            <v>GRADE 6</v>
          </cell>
          <cell r="AP598" t="str">
            <v>190</v>
          </cell>
          <cell r="AQ598">
            <v>205</v>
          </cell>
          <cell r="AR598">
            <v>172</v>
          </cell>
          <cell r="AS598">
            <v>169</v>
          </cell>
          <cell r="AT598">
            <v>166</v>
          </cell>
          <cell r="AU598">
            <v>358</v>
          </cell>
          <cell r="AV598">
            <v>358</v>
          </cell>
          <cell r="AW598">
            <v>376</v>
          </cell>
          <cell r="AX598">
            <v>473</v>
          </cell>
          <cell r="AY598">
            <v>344</v>
          </cell>
          <cell r="AZ598">
            <v>340</v>
          </cell>
          <cell r="BA598">
            <v>371</v>
          </cell>
          <cell r="BB598">
            <v>353</v>
          </cell>
          <cell r="BC598">
            <v>358</v>
          </cell>
          <cell r="BE598">
            <v>0</v>
          </cell>
          <cell r="BK598" t="str">
            <v>C3</v>
          </cell>
          <cell r="BL598" t="str">
            <v>C3</v>
          </cell>
          <cell r="BM598" t="str">
            <v>C3</v>
          </cell>
          <cell r="CW598" t="str">
            <v>Enviro Loo</v>
          </cell>
          <cell r="DO598" t="str">
            <v>903,25</v>
          </cell>
          <cell r="DP598" t="str">
            <v>WELDED MESH</v>
          </cell>
          <cell r="EH598">
            <v>5</v>
          </cell>
          <cell r="EM598" t="str">
            <v>YES</v>
          </cell>
          <cell r="EN598" t="str">
            <v/>
          </cell>
          <cell r="EO598" t="str">
            <v/>
          </cell>
          <cell r="EP598" t="str">
            <v/>
          </cell>
          <cell r="EQ598" t="str">
            <v/>
          </cell>
          <cell r="FG598" t="str">
            <v>INAPPROPRIATE RELOCATION</v>
          </cell>
          <cell r="FH598" t="str">
            <v xml:space="preserve">100% RELOCATION - ASBESTOS BELT </v>
          </cell>
          <cell r="FI598" t="str">
            <v/>
          </cell>
          <cell r="FJ598" t="str">
            <v>PRIORITISE</v>
          </cell>
          <cell r="FL598">
            <v>64</v>
          </cell>
          <cell r="FN598" t="str">
            <v>RELOCATION</v>
          </cell>
          <cell r="FO598" t="str">
            <v>RELOCATION SCHOOL - ASBESTOS BELT</v>
          </cell>
          <cell r="FP598">
            <v>44892890.75</v>
          </cell>
          <cell r="FR598">
            <v>44892890.75</v>
          </cell>
          <cell r="FT598">
            <v>44892890.75</v>
          </cell>
          <cell r="FV598">
            <v>44892890.75</v>
          </cell>
          <cell r="FW598">
            <v>179571563</v>
          </cell>
          <cell r="GB598">
            <v>67828803.150000006</v>
          </cell>
          <cell r="GC598" t="str">
            <v>Yes</v>
          </cell>
          <cell r="GD598">
            <v>0</v>
          </cell>
          <cell r="GE598">
            <v>0</v>
          </cell>
          <cell r="GF598">
            <v>0</v>
          </cell>
          <cell r="GG598" t="str">
            <v>0</v>
          </cell>
          <cell r="GH598" t="str">
            <v>0</v>
          </cell>
          <cell r="GI598" t="str">
            <v>Borehole/Well on site, Municipal/Communal</v>
          </cell>
          <cell r="GJ598" t="str">
            <v>Less than 100%</v>
          </cell>
          <cell r="GK598" t="str">
            <v>YES</v>
          </cell>
          <cell r="GL598">
            <v>2</v>
          </cell>
          <cell r="GM598">
            <v>5500</v>
          </cell>
          <cell r="GN598" t="str">
            <v>1 x 3kl 1x 2.5kl</v>
          </cell>
          <cell r="GR598" t="str">
            <v>Reticulated for drinking purposes, Reticulated for vegetable garden, Reticulated for water borne sewerage system</v>
          </cell>
          <cell r="GS598" t="str">
            <v>Less than 50% needed</v>
          </cell>
          <cell r="GT598" t="str">
            <v/>
          </cell>
          <cell r="GU598">
            <v>12</v>
          </cell>
          <cell r="GV598">
            <v>16</v>
          </cell>
          <cell r="GW598">
            <v>-4</v>
          </cell>
          <cell r="GX598">
            <v>0.375</v>
          </cell>
          <cell r="GY598" t="str">
            <v>5</v>
          </cell>
          <cell r="GZ598">
            <v>9</v>
          </cell>
          <cell r="HA598">
            <v>6</v>
          </cell>
          <cell r="HB598">
            <v>0.66666666666666663</v>
          </cell>
          <cell r="HC598">
            <v>0</v>
          </cell>
          <cell r="HD598">
            <v>1</v>
          </cell>
          <cell r="HE598" t="str">
            <v>0</v>
          </cell>
          <cell r="HF598">
            <v>0</v>
          </cell>
          <cell r="HG598" t="str">
            <v>0</v>
          </cell>
          <cell r="HH598">
            <v>1</v>
          </cell>
          <cell r="HI598">
            <v>1</v>
          </cell>
          <cell r="HJ598">
            <v>0</v>
          </cell>
          <cell r="HK598">
            <v>0</v>
          </cell>
          <cell r="HL598">
            <v>1</v>
          </cell>
          <cell r="HM598">
            <v>1</v>
          </cell>
          <cell r="HN598">
            <v>0</v>
          </cell>
          <cell r="HO598" t="str">
            <v>0</v>
          </cell>
          <cell r="HP598">
            <v>0</v>
          </cell>
          <cell r="HQ598" t="str">
            <v>0</v>
          </cell>
          <cell r="HR598">
            <v>3</v>
          </cell>
          <cell r="HS598">
            <v>3</v>
          </cell>
          <cell r="HT598">
            <v>10</v>
          </cell>
          <cell r="HU598">
            <v>8</v>
          </cell>
          <cell r="HW598">
            <v>0</v>
          </cell>
          <cell r="HX598">
            <v>1</v>
          </cell>
          <cell r="HY598" t="str">
            <v>1</v>
          </cell>
          <cell r="HZ598" t="str">
            <v>0</v>
          </cell>
          <cell r="IA598">
            <v>11</v>
          </cell>
          <cell r="IB598">
            <v>11</v>
          </cell>
          <cell r="IC598">
            <v>1</v>
          </cell>
          <cell r="ID598">
            <v>0</v>
          </cell>
          <cell r="IE598">
            <v>1</v>
          </cell>
          <cell r="IF598">
            <v>1</v>
          </cell>
          <cell r="IG598">
            <v>827036.27</v>
          </cell>
          <cell r="IH598" t="str">
            <v>15260610,12</v>
          </cell>
          <cell r="II598" t="str">
            <v>2007</v>
          </cell>
          <cell r="IJ598">
            <v>5548763.7917999998</v>
          </cell>
          <cell r="IK598">
            <v>11859105.630000001</v>
          </cell>
          <cell r="IL598">
            <v>1543049.4517999999</v>
          </cell>
          <cell r="IM598">
            <v>2064948.2438999999</v>
          </cell>
          <cell r="IN598" t="str">
            <v>211476,29</v>
          </cell>
          <cell r="IP598">
            <v>-11647629.34</v>
          </cell>
          <cell r="IQ598">
            <v>1.8902341632999999E-2</v>
          </cell>
          <cell r="IS598">
            <v>100</v>
          </cell>
          <cell r="IT598">
            <v>5</v>
          </cell>
          <cell r="IU598" t="str">
            <v>PREVENTATIVE MAINTENANCE</v>
          </cell>
        </row>
        <row r="599">
          <cell r="A599" t="str">
            <v>TSOE PRIMARY SCHOOL</v>
          </cell>
          <cell r="B599" t="str">
            <v>GOVERNMENT SCHOOL</v>
          </cell>
          <cell r="C599" t="str">
            <v>NCPRP0154</v>
          </cell>
          <cell r="D599">
            <v>300104019</v>
          </cell>
          <cell r="E599" t="str">
            <v/>
          </cell>
          <cell r="F599" t="str">
            <v>JOHN TAOLO GAETSEWE</v>
          </cell>
          <cell r="G599" t="str">
            <v>JOE MOROLONG</v>
          </cell>
          <cell r="H599" t="str">
            <v>HEUNINGVLEI</v>
          </cell>
          <cell r="I599" t="str">
            <v>TSOE</v>
          </cell>
          <cell r="J599" t="str">
            <v>PORTION 8 OF THE FARM HEUNAR NO. 314, KURUMAN,8460</v>
          </cell>
          <cell r="K599" t="str">
            <v>-26.294683333</v>
          </cell>
          <cell r="L599" t="str">
            <v>23.174116667</v>
          </cell>
          <cell r="M599">
            <v>6</v>
          </cell>
          <cell r="N599" t="str">
            <v>KB LEKGETHO</v>
          </cell>
          <cell r="O599" t="str">
            <v>3</v>
          </cell>
          <cell r="P599" t="str">
            <v>MATHILDA KEIKANTSEONE ELESANG</v>
          </cell>
          <cell r="Q599" t="str">
            <v>0784252294</v>
          </cell>
          <cell r="R599" t="str">
            <v>0723341133</v>
          </cell>
          <cell r="S599" t="str">
            <v>TSOEPS@NCSCHOOLS.CO.ZA</v>
          </cell>
          <cell r="T599" t="str">
            <v>NO</v>
          </cell>
          <cell r="U599" t="str">
            <v>RURAL</v>
          </cell>
          <cell r="V599" t="str">
            <v>NO 314</v>
          </cell>
          <cell r="W599" t="str">
            <v>1,781</v>
          </cell>
          <cell r="X599">
            <v>2.8</v>
          </cell>
          <cell r="Y599" t="str">
            <v>-1,019</v>
          </cell>
          <cell r="Z599">
            <v>867</v>
          </cell>
          <cell r="AA599" t="str">
            <v>PERMANENT</v>
          </cell>
          <cell r="AB599" t="str">
            <v/>
          </cell>
          <cell r="AD599" t="str">
            <v>PROVINCIAL</v>
          </cell>
          <cell r="AE599" t="str">
            <v>NO</v>
          </cell>
          <cell r="AF599" t="str">
            <v/>
          </cell>
          <cell r="AG599" t="str">
            <v>OPERATIONAL (LEARNERS AT THE SCHOOL)</v>
          </cell>
          <cell r="AH599" t="str">
            <v>PUBLIC</v>
          </cell>
          <cell r="AI599" t="str">
            <v>PUBLIC ORDINARY SCHOOL</v>
          </cell>
          <cell r="AJ599" t="str">
            <v>PRIMARY</v>
          </cell>
          <cell r="AK599">
            <v>347</v>
          </cell>
          <cell r="AL599" t="str">
            <v>MEDIUM PRIMARY</v>
          </cell>
          <cell r="AM599" t="str">
            <v xml:space="preserve">LEVEL 2 PRIMARY SCHOOL </v>
          </cell>
          <cell r="AN599" t="str">
            <v>GRADE R</v>
          </cell>
          <cell r="AO599" t="str">
            <v>GRADE 7</v>
          </cell>
          <cell r="AP599" t="str">
            <v>364</v>
          </cell>
          <cell r="AQ599">
            <v>319</v>
          </cell>
          <cell r="AR599">
            <v>364</v>
          </cell>
          <cell r="AS599">
            <v>354</v>
          </cell>
          <cell r="AT599">
            <v>363</v>
          </cell>
          <cell r="AU599">
            <v>363</v>
          </cell>
          <cell r="AV599">
            <v>337</v>
          </cell>
          <cell r="AW599">
            <v>320</v>
          </cell>
          <cell r="AX599">
            <v>437</v>
          </cell>
          <cell r="AY599">
            <v>312</v>
          </cell>
          <cell r="AZ599">
            <v>325</v>
          </cell>
          <cell r="BA599">
            <v>297</v>
          </cell>
          <cell r="BB599">
            <v>360</v>
          </cell>
          <cell r="BC599">
            <v>347</v>
          </cell>
          <cell r="BK599" t="str">
            <v>C3</v>
          </cell>
          <cell r="BL599" t="str">
            <v>C3</v>
          </cell>
          <cell r="BM599" t="str">
            <v>C3</v>
          </cell>
          <cell r="CW599" t="str">
            <v>Enviro Loo</v>
          </cell>
          <cell r="DO599" t="str">
            <v>451,77</v>
          </cell>
          <cell r="DP599" t="str">
            <v>RAZOR WIRE FENCE</v>
          </cell>
          <cell r="EH599">
            <v>2</v>
          </cell>
          <cell r="EM599" t="str">
            <v>YES</v>
          </cell>
          <cell r="EN599" t="str">
            <v/>
          </cell>
          <cell r="EO599" t="str">
            <v/>
          </cell>
          <cell r="EP599" t="str">
            <v/>
          </cell>
          <cell r="EQ599" t="str">
            <v/>
          </cell>
          <cell r="FG599" t="str">
            <v>INAPPROPRIATE RELOCATION</v>
          </cell>
          <cell r="FH599" t="str">
            <v xml:space="preserve">100% RELOCATION - ASBESTOS BELT </v>
          </cell>
          <cell r="FI599" t="str">
            <v/>
          </cell>
          <cell r="FJ599" t="str">
            <v>PRIORITISE</v>
          </cell>
          <cell r="FL599">
            <v>63</v>
          </cell>
          <cell r="FN599" t="str">
            <v>RELOCATION</v>
          </cell>
          <cell r="FO599" t="str">
            <v>RELOCATION SCHOOL - ASBESTOS BELT</v>
          </cell>
          <cell r="FP599">
            <v>43016759.07</v>
          </cell>
          <cell r="FR599">
            <v>43016759.07</v>
          </cell>
          <cell r="FT599">
            <v>43016759.07</v>
          </cell>
          <cell r="FV599">
            <v>43016759.07</v>
          </cell>
          <cell r="FW599">
            <v>172067036.28</v>
          </cell>
          <cell r="GB599">
            <v>67828803.099999994</v>
          </cell>
          <cell r="GC599" t="str">
            <v>Yes</v>
          </cell>
          <cell r="GD599">
            <v>0</v>
          </cell>
          <cell r="GE599">
            <v>0</v>
          </cell>
          <cell r="GF599">
            <v>0</v>
          </cell>
          <cell r="GG599" t="str">
            <v>0</v>
          </cell>
          <cell r="GH599" t="str">
            <v>0</v>
          </cell>
          <cell r="GI599" t="str">
            <v>Municipal/Communal</v>
          </cell>
          <cell r="GJ599" t="str">
            <v>Less than 50%</v>
          </cell>
          <cell r="GK599" t="str">
            <v>YES</v>
          </cell>
          <cell r="GL599">
            <v>1</v>
          </cell>
          <cell r="GM599">
            <v>5000</v>
          </cell>
          <cell r="GN599" t="str">
            <v>1 x 5kl</v>
          </cell>
          <cell r="GR599" t="str">
            <v>Reticulated for drinking purposes, Reticulated for vegetable garden</v>
          </cell>
          <cell r="GS599" t="str">
            <v>Less than 75% needed</v>
          </cell>
          <cell r="GT599" t="str">
            <v/>
          </cell>
          <cell r="GU599">
            <v>10</v>
          </cell>
          <cell r="GV599">
            <v>16</v>
          </cell>
          <cell r="GW599">
            <v>-6</v>
          </cell>
          <cell r="GX599">
            <v>0.4375</v>
          </cell>
          <cell r="GY599" t="str">
            <v>4</v>
          </cell>
          <cell r="GZ599">
            <v>9</v>
          </cell>
          <cell r="HA599">
            <v>6</v>
          </cell>
          <cell r="HB599">
            <v>0.66666666666666663</v>
          </cell>
          <cell r="HC599">
            <v>0</v>
          </cell>
          <cell r="HD599">
            <v>1</v>
          </cell>
          <cell r="HE599" t="str">
            <v>1</v>
          </cell>
          <cell r="HF599">
            <v>0</v>
          </cell>
          <cell r="HG599" t="str">
            <v>0</v>
          </cell>
          <cell r="HH599">
            <v>1</v>
          </cell>
          <cell r="HI599">
            <v>1</v>
          </cell>
          <cell r="HJ599">
            <v>0</v>
          </cell>
          <cell r="HK599">
            <v>0</v>
          </cell>
          <cell r="HL599">
            <v>1</v>
          </cell>
          <cell r="HM599">
            <v>1</v>
          </cell>
          <cell r="HN599">
            <v>0</v>
          </cell>
          <cell r="HO599" t="str">
            <v>0</v>
          </cell>
          <cell r="HP599">
            <v>0</v>
          </cell>
          <cell r="HQ599" t="str">
            <v>0</v>
          </cell>
          <cell r="HR599">
            <v>1</v>
          </cell>
          <cell r="HS599">
            <v>1</v>
          </cell>
          <cell r="HT599">
            <v>10</v>
          </cell>
          <cell r="HU599">
            <v>9</v>
          </cell>
          <cell r="HW599">
            <v>0</v>
          </cell>
          <cell r="HX599">
            <v>1</v>
          </cell>
          <cell r="HY599" t="str">
            <v>1</v>
          </cell>
          <cell r="HZ599" t="str">
            <v>0</v>
          </cell>
          <cell r="IA599">
            <v>11</v>
          </cell>
          <cell r="IB599">
            <v>11</v>
          </cell>
          <cell r="IC599">
            <v>0</v>
          </cell>
          <cell r="ID599">
            <v>0</v>
          </cell>
          <cell r="IE599">
            <v>1</v>
          </cell>
          <cell r="IF599">
            <v>1</v>
          </cell>
          <cell r="IG599">
            <v>663770.64</v>
          </cell>
          <cell r="IH599" t="str">
            <v>12974864,1</v>
          </cell>
          <cell r="II599" t="str">
            <v>1970</v>
          </cell>
          <cell r="IJ599">
            <v>3626178.3360000001</v>
          </cell>
          <cell r="IK599">
            <v>13268191.306600001</v>
          </cell>
          <cell r="IL599">
            <v>1245804.4956</v>
          </cell>
          <cell r="IM599">
            <v>1667167.4406999999</v>
          </cell>
          <cell r="IN599" t="str">
            <v>663770,64</v>
          </cell>
          <cell r="IP599">
            <v>-12604420.6666</v>
          </cell>
          <cell r="IQ599">
            <v>6.7869883544999995E-2</v>
          </cell>
          <cell r="IS599">
            <v>100</v>
          </cell>
          <cell r="IT599">
            <v>5</v>
          </cell>
          <cell r="IU599" t="str">
            <v>FEASIBILITY STUDY</v>
          </cell>
        </row>
        <row r="600">
          <cell r="A600" t="str">
            <v>TSWELOPELE SECONDARY SCHOOL (Matla-a-Kitso)</v>
          </cell>
          <cell r="B600" t="str">
            <v>PRIVATE SCHOOL</v>
          </cell>
          <cell r="C600" t="str">
            <v>NOT ON ASSET REGISTER</v>
          </cell>
          <cell r="D600">
            <v>300011405</v>
          </cell>
          <cell r="E600" t="str">
            <v/>
          </cell>
          <cell r="F600" t="str">
            <v>FRANCES BAARD</v>
          </cell>
          <cell r="G600" t="str">
            <v>SOL PLAATJE</v>
          </cell>
          <cell r="H600" t="str">
            <v>KIMBERLEY</v>
          </cell>
          <cell r="I600" t="str">
            <v>KIMBERLEY</v>
          </cell>
          <cell r="J600" t="str">
            <v>TO BE UPDATED</v>
          </cell>
          <cell r="K600" t="str">
            <v>-28,742862</v>
          </cell>
          <cell r="L600" t="str">
            <v>24,71417</v>
          </cell>
          <cell r="N600" t="str">
            <v>PRIVATE</v>
          </cell>
          <cell r="O600" t="str">
            <v>PRIVATE</v>
          </cell>
          <cell r="T600" t="str">
            <v>PRIVATE</v>
          </cell>
          <cell r="U600" t="str">
            <v>RURAL</v>
          </cell>
          <cell r="V600" t="str">
            <v>RE/3</v>
          </cell>
          <cell r="W600" t="str">
            <v>CLOSED</v>
          </cell>
          <cell r="X600">
            <v>4.8</v>
          </cell>
          <cell r="Y600" t="str">
            <v>N/A</v>
          </cell>
          <cell r="AA600" t="str">
            <v>PRIVATE SCHOOL</v>
          </cell>
          <cell r="AB600" t="str">
            <v>PRIVATE</v>
          </cell>
          <cell r="AC600" t="str">
            <v>PRIVATE</v>
          </cell>
          <cell r="AD600" t="str">
            <v>PRIVATE</v>
          </cell>
          <cell r="AE600" t="str">
            <v>PRIVATE</v>
          </cell>
          <cell r="AF600" t="str">
            <v/>
          </cell>
          <cell r="AG600" t="str">
            <v>OPERATIONAL (LEARNERS AT THE SCHOOL)</v>
          </cell>
          <cell r="AH600" t="str">
            <v>PRIVATE</v>
          </cell>
          <cell r="AI600" t="str">
            <v xml:space="preserve">INDEPENDENT </v>
          </cell>
          <cell r="AJ600" t="str">
            <v xml:space="preserve">INDEPENDENT </v>
          </cell>
          <cell r="AK600">
            <v>60</v>
          </cell>
          <cell r="AL600" t="str">
            <v xml:space="preserve">MICRO INDEPENDENT </v>
          </cell>
          <cell r="AM600" t="str">
            <v>INDEPENDENT SCHOOL</v>
          </cell>
          <cell r="AN600" t="str">
            <v>GRADE 10</v>
          </cell>
          <cell r="AO600" t="str">
            <v>GRADE 12</v>
          </cell>
          <cell r="AP600" t="str">
            <v/>
          </cell>
          <cell r="AV600">
            <v>51</v>
          </cell>
          <cell r="AW600">
            <v>50</v>
          </cell>
          <cell r="BC600">
            <v>60</v>
          </cell>
          <cell r="BK600" t="str">
            <v>C1</v>
          </cell>
          <cell r="BL600" t="str">
            <v>C1</v>
          </cell>
          <cell r="BM600" t="str">
            <v>C1</v>
          </cell>
          <cell r="CW600" t="str">
            <v>None</v>
          </cell>
          <cell r="DO600" t="str">
            <v/>
          </cell>
          <cell r="DP600" t="str">
            <v xml:space="preserve"> </v>
          </cell>
          <cell r="EM600" t="str">
            <v/>
          </cell>
          <cell r="EN600" t="str">
            <v/>
          </cell>
          <cell r="EO600" t="str">
            <v/>
          </cell>
          <cell r="EP600" t="str">
            <v/>
          </cell>
          <cell r="EQ600" t="str">
            <v/>
          </cell>
          <cell r="FH600" t="str">
            <v/>
          </cell>
          <cell r="FI600" t="str">
            <v/>
          </cell>
          <cell r="FP600">
            <v>0</v>
          </cell>
          <cell r="FR600">
            <v>0</v>
          </cell>
          <cell r="FT600">
            <v>0</v>
          </cell>
          <cell r="FV600">
            <v>0</v>
          </cell>
          <cell r="FW600">
            <v>0</v>
          </cell>
          <cell r="GA600" t="str">
            <v/>
          </cell>
          <cell r="GC600" t="str">
            <v>Yes</v>
          </cell>
          <cell r="GD600">
            <v>0</v>
          </cell>
          <cell r="GE600">
            <v>0</v>
          </cell>
          <cell r="GF600">
            <v>0</v>
          </cell>
          <cell r="GG600" t="str">
            <v>0</v>
          </cell>
          <cell r="GH600" t="str">
            <v>0</v>
          </cell>
          <cell r="GT600" t="str">
            <v/>
          </cell>
          <cell r="GU600">
            <v>0</v>
          </cell>
          <cell r="GV600">
            <v>0</v>
          </cell>
          <cell r="GW600">
            <v>0</v>
          </cell>
          <cell r="GX600">
            <v>0</v>
          </cell>
          <cell r="GY600" t="str">
            <v>0</v>
          </cell>
          <cell r="GZ600">
            <v>0</v>
          </cell>
          <cell r="HA600">
            <v>0</v>
          </cell>
          <cell r="HB600">
            <v>0</v>
          </cell>
          <cell r="HC600">
            <v>0</v>
          </cell>
          <cell r="HD600">
            <v>1</v>
          </cell>
          <cell r="HE600" t="str">
            <v>1</v>
          </cell>
          <cell r="HF600">
            <v>0</v>
          </cell>
          <cell r="HG600" t="str">
            <v>0</v>
          </cell>
          <cell r="HH600">
            <v>0</v>
          </cell>
          <cell r="HI600">
            <v>0</v>
          </cell>
          <cell r="HJ600">
            <v>0</v>
          </cell>
          <cell r="HK600">
            <v>0</v>
          </cell>
          <cell r="HL600">
            <v>0</v>
          </cell>
          <cell r="HM600">
            <v>0</v>
          </cell>
          <cell r="HN600">
            <v>0</v>
          </cell>
          <cell r="HO600" t="str">
            <v>0</v>
          </cell>
          <cell r="HP600">
            <v>0</v>
          </cell>
          <cell r="HQ600" t="str">
            <v>0</v>
          </cell>
          <cell r="HR600">
            <v>0</v>
          </cell>
          <cell r="HS600">
            <v>0</v>
          </cell>
          <cell r="HT600">
            <v>5</v>
          </cell>
          <cell r="HU600">
            <v>5</v>
          </cell>
          <cell r="HV600">
            <v>0</v>
          </cell>
          <cell r="HW600">
            <v>0</v>
          </cell>
          <cell r="HX600">
            <v>0</v>
          </cell>
          <cell r="HY600" t="str">
            <v>0</v>
          </cell>
          <cell r="HZ600" t="str">
            <v>0</v>
          </cell>
          <cell r="IA600">
            <v>12</v>
          </cell>
          <cell r="IB600">
            <v>12</v>
          </cell>
          <cell r="IC600">
            <v>0</v>
          </cell>
          <cell r="ID600">
            <v>0</v>
          </cell>
          <cell r="IE600">
            <v>1</v>
          </cell>
          <cell r="IF600">
            <v>1</v>
          </cell>
          <cell r="IG600">
            <v>6.9</v>
          </cell>
          <cell r="IH600" t="str">
            <v>861905,16</v>
          </cell>
          <cell r="II600" t="str">
            <v>TBD</v>
          </cell>
          <cell r="IJ600">
            <v>0</v>
          </cell>
          <cell r="IK600">
            <v>913619.46959999995</v>
          </cell>
          <cell r="IL600">
            <v>0</v>
          </cell>
          <cell r="IM600">
            <v>0</v>
          </cell>
          <cell r="IN600" t="str">
            <v>6,9</v>
          </cell>
          <cell r="IP600">
            <v>-913612.56960000005</v>
          </cell>
          <cell r="IQ600">
            <v>0</v>
          </cell>
          <cell r="IS600">
            <v>100</v>
          </cell>
          <cell r="IT600">
            <v>5</v>
          </cell>
          <cell r="IU600" t="str">
            <v>PREVENTATIVE MAINTENANCE</v>
          </cell>
        </row>
        <row r="601">
          <cell r="A601" t="str">
            <v>TT LEKALAKE PRIMARY SCHOOL</v>
          </cell>
          <cell r="B601" t="str">
            <v>GOVERNMENT SCHOOL</v>
          </cell>
          <cell r="C601" t="str">
            <v>NCPRP0240</v>
          </cell>
          <cell r="D601">
            <v>300102050</v>
          </cell>
          <cell r="E601" t="str">
            <v/>
          </cell>
          <cell r="F601" t="str">
            <v>JOHN TAOLO GAETSEWE</v>
          </cell>
          <cell r="G601" t="str">
            <v>GA-SEGONYANA</v>
          </cell>
          <cell r="H601" t="str">
            <v>KURUMAN</v>
          </cell>
          <cell r="I601" t="str">
            <v>FARMING AREA</v>
          </cell>
          <cell r="J601" t="str">
            <v>1, FITASE SECTION, BATLHAROS, 8476</v>
          </cell>
          <cell r="K601" t="str">
            <v>-27.294305</v>
          </cell>
          <cell r="L601" t="str">
            <v>23,327447</v>
          </cell>
          <cell r="M601">
            <v>4</v>
          </cell>
          <cell r="N601" t="str">
            <v>SJ MOTHIBEDI</v>
          </cell>
          <cell r="O601" t="str">
            <v>2</v>
          </cell>
          <cell r="P601" t="str">
            <v>GOITSEONE GLADYS MOTSAATHEBE</v>
          </cell>
          <cell r="Q601" t="str">
            <v>0714277788</v>
          </cell>
          <cell r="R601" t="str">
            <v>0824760064</v>
          </cell>
          <cell r="S601" t="str">
            <v>TTLEKALAKE2@GMAIL.COM</v>
          </cell>
          <cell r="T601" t="str">
            <v>NO</v>
          </cell>
          <cell r="U601" t="str">
            <v>RURAL</v>
          </cell>
          <cell r="V601" t="str">
            <v>PTN12</v>
          </cell>
          <cell r="W601" t="str">
            <v>3,4506</v>
          </cell>
          <cell r="X601">
            <v>2.8</v>
          </cell>
          <cell r="Y601" t="str">
            <v>0,6506</v>
          </cell>
          <cell r="AA601" t="str">
            <v>PERMANENT</v>
          </cell>
          <cell r="AB601" t="str">
            <v/>
          </cell>
          <cell r="AC601" t="str">
            <v/>
          </cell>
          <cell r="AD601" t="str">
            <v>LOCAL GOVERNMENT</v>
          </cell>
          <cell r="AE601" t="str">
            <v/>
          </cell>
          <cell r="AF601" t="str">
            <v/>
          </cell>
          <cell r="AG601" t="str">
            <v>OPERATIONAL (LEARNERS AT THE SCHOOL)</v>
          </cell>
          <cell r="AH601" t="str">
            <v>PUBLIC</v>
          </cell>
          <cell r="AI601" t="str">
            <v>PUBLIC ORDINARY SCHOOL</v>
          </cell>
          <cell r="AJ601" t="str">
            <v>PRIMARY</v>
          </cell>
          <cell r="AK601">
            <v>592</v>
          </cell>
          <cell r="AL601" t="str">
            <v>MICRO PRIMARY</v>
          </cell>
          <cell r="AM601" t="str">
            <v xml:space="preserve">LEVEL 2 PRIMARY SCHOOL </v>
          </cell>
          <cell r="AN601" t="str">
            <v>GRADE R</v>
          </cell>
          <cell r="AO601" t="str">
            <v>GRADE 7</v>
          </cell>
          <cell r="AP601" t="str">
            <v>364</v>
          </cell>
          <cell r="AQ601">
            <v>391</v>
          </cell>
          <cell r="AR601">
            <v>412</v>
          </cell>
          <cell r="AS601">
            <v>401</v>
          </cell>
          <cell r="AT601">
            <v>405</v>
          </cell>
          <cell r="AU601">
            <v>522</v>
          </cell>
          <cell r="AV601">
            <v>518</v>
          </cell>
          <cell r="AW601">
            <v>541</v>
          </cell>
          <cell r="AX601">
            <v>711</v>
          </cell>
          <cell r="AY601">
            <v>594</v>
          </cell>
          <cell r="AZ601">
            <v>596</v>
          </cell>
          <cell r="BA601">
            <v>627</v>
          </cell>
          <cell r="BB601">
            <v>597</v>
          </cell>
          <cell r="BC601">
            <v>592</v>
          </cell>
          <cell r="BE601">
            <v>0</v>
          </cell>
          <cell r="BK601" t="str">
            <v>C3</v>
          </cell>
          <cell r="BL601" t="str">
            <v>C3</v>
          </cell>
          <cell r="BM601" t="str">
            <v>C3</v>
          </cell>
          <cell r="CW601" t="str">
            <v>Flush toilet (septic tank)</v>
          </cell>
          <cell r="DO601" t="str">
            <v>780,99</v>
          </cell>
          <cell r="DP601" t="str">
            <v xml:space="preserve"> </v>
          </cell>
          <cell r="EH601">
            <v>2</v>
          </cell>
          <cell r="EM601" t="str">
            <v>YES</v>
          </cell>
          <cell r="EN601" t="str">
            <v/>
          </cell>
          <cell r="EO601" t="str">
            <v/>
          </cell>
          <cell r="EP601" t="str">
            <v/>
          </cell>
          <cell r="EQ601" t="str">
            <v/>
          </cell>
          <cell r="FH601" t="str">
            <v/>
          </cell>
          <cell r="FI601" t="str">
            <v/>
          </cell>
          <cell r="FP601">
            <v>4434134.1875999998</v>
          </cell>
          <cell r="FR601">
            <v>4434134.1875999998</v>
          </cell>
          <cell r="FT601">
            <v>4434134.1875999998</v>
          </cell>
          <cell r="FV601">
            <v>4434134.1875999998</v>
          </cell>
          <cell r="FW601">
            <v>17736536.750399999</v>
          </cell>
          <cell r="GA601" t="str">
            <v/>
          </cell>
          <cell r="GC601" t="str">
            <v>Yes</v>
          </cell>
          <cell r="GD601">
            <v>0</v>
          </cell>
          <cell r="GE601">
            <v>0</v>
          </cell>
          <cell r="GF601">
            <v>0</v>
          </cell>
          <cell r="GG601" t="str">
            <v>0</v>
          </cell>
          <cell r="GH601" t="str">
            <v>0</v>
          </cell>
          <cell r="GI601" t="str">
            <v>Borehole/Well on site, Municipal Yard Supply</v>
          </cell>
          <cell r="GJ601" t="str">
            <v>Less than 100%</v>
          </cell>
          <cell r="GK601" t="str">
            <v>YES</v>
          </cell>
          <cell r="GL601">
            <v>1</v>
          </cell>
          <cell r="GM601">
            <v>5000</v>
          </cell>
          <cell r="GN601" t="str">
            <v>1 x 5kl</v>
          </cell>
          <cell r="GR601" t="str">
            <v>Reticulated for drinking purposes, Reticulated for vegetable garden, Reticulated for water borne sewerage system</v>
          </cell>
          <cell r="GS601" t="str">
            <v>Less than 25% needed</v>
          </cell>
          <cell r="GT601" t="str">
            <v/>
          </cell>
          <cell r="GU601">
            <v>41</v>
          </cell>
          <cell r="GV601">
            <v>16</v>
          </cell>
          <cell r="GW601">
            <v>25</v>
          </cell>
          <cell r="GX601">
            <v>0</v>
          </cell>
          <cell r="GY601" t="str">
            <v>5</v>
          </cell>
          <cell r="GZ601">
            <v>9</v>
          </cell>
          <cell r="HA601">
            <v>5</v>
          </cell>
          <cell r="HB601">
            <v>0.55555555555555558</v>
          </cell>
          <cell r="HC601">
            <v>0</v>
          </cell>
          <cell r="HD601">
            <v>1</v>
          </cell>
          <cell r="HE601" t="str">
            <v>0</v>
          </cell>
          <cell r="HF601">
            <v>0</v>
          </cell>
          <cell r="HG601" t="str">
            <v>1</v>
          </cell>
          <cell r="HH601">
            <v>1</v>
          </cell>
          <cell r="HI601">
            <v>0</v>
          </cell>
          <cell r="HJ601">
            <v>0</v>
          </cell>
          <cell r="HK601">
            <v>0</v>
          </cell>
          <cell r="HL601">
            <v>1</v>
          </cell>
          <cell r="HM601">
            <v>1</v>
          </cell>
          <cell r="HN601">
            <v>0</v>
          </cell>
          <cell r="HO601" t="str">
            <v>0</v>
          </cell>
          <cell r="HP601">
            <v>0</v>
          </cell>
          <cell r="HQ601" t="str">
            <v>0</v>
          </cell>
          <cell r="HR601">
            <v>6</v>
          </cell>
          <cell r="HS601">
            <v>3</v>
          </cell>
          <cell r="HT601">
            <v>10</v>
          </cell>
          <cell r="HU601">
            <v>7</v>
          </cell>
          <cell r="HW601">
            <v>1</v>
          </cell>
          <cell r="HX601">
            <v>1</v>
          </cell>
          <cell r="HY601" t="str">
            <v>0</v>
          </cell>
          <cell r="HZ601" t="str">
            <v>0</v>
          </cell>
          <cell r="IA601">
            <v>18</v>
          </cell>
          <cell r="IB601">
            <v>18</v>
          </cell>
          <cell r="IC601">
            <v>0</v>
          </cell>
          <cell r="ID601">
            <v>3</v>
          </cell>
          <cell r="IE601">
            <v>1</v>
          </cell>
          <cell r="IF601">
            <v>0</v>
          </cell>
          <cell r="IG601">
            <v>1882826.57</v>
          </cell>
          <cell r="IH601" t="str">
            <v>28431105,31</v>
          </cell>
          <cell r="II601" t="str">
            <v>TBD</v>
          </cell>
          <cell r="IJ601">
            <v>5880276.2279000003</v>
          </cell>
          <cell r="IK601">
            <v>19928498.157600001</v>
          </cell>
          <cell r="IL601">
            <v>1846309.06</v>
          </cell>
          <cell r="IM601">
            <v>2470778.0082</v>
          </cell>
          <cell r="IN601" t="str">
            <v>461587,1</v>
          </cell>
          <cell r="IP601">
            <v>-19466911.057599999</v>
          </cell>
          <cell r="IQ601">
            <v>2.4551891582999998E-2</v>
          </cell>
          <cell r="IS601">
            <v>100</v>
          </cell>
          <cell r="IT601">
            <v>5</v>
          </cell>
          <cell r="IU601" t="str">
            <v>PREVENTATIVE MAINTENANCE</v>
          </cell>
        </row>
        <row r="602">
          <cell r="A602" t="str">
            <v>TWEERIVIER METODISTE PRIMÊRE SKOOL</v>
          </cell>
          <cell r="B602" t="str">
            <v>PRIVATE PROPERTY</v>
          </cell>
          <cell r="C602" t="str">
            <v>NCPRP1734</v>
          </cell>
          <cell r="D602">
            <v>300032210</v>
          </cell>
          <cell r="E602" t="str">
            <v/>
          </cell>
          <cell r="F602" t="str">
            <v>NAMAKWA</v>
          </cell>
          <cell r="G602" t="str">
            <v>KAMIESBERG</v>
          </cell>
          <cell r="H602" t="str">
            <v>GARIES</v>
          </cell>
          <cell r="I602" t="str">
            <v>TWEERIVIER</v>
          </cell>
          <cell r="J602" t="str">
            <v>SCHOOL STREET, GARIES, 8220</v>
          </cell>
          <cell r="K602" t="str">
            <v>-30.35261</v>
          </cell>
          <cell r="L602" t="str">
            <v>17.98817</v>
          </cell>
          <cell r="M602">
            <v>3</v>
          </cell>
          <cell r="N602" t="str">
            <v>CWY CUPIDO</v>
          </cell>
          <cell r="O602" t="str">
            <v>1</v>
          </cell>
          <cell r="P602" t="str">
            <v>.</v>
          </cell>
          <cell r="Q602" t="str">
            <v>0276822074</v>
          </cell>
          <cell r="R602" t="str">
            <v>0828438127</v>
          </cell>
          <cell r="S602" t="str">
            <v>TWEERIVIERLS@GMAIL.COM</v>
          </cell>
          <cell r="T602" t="str">
            <v>NO</v>
          </cell>
          <cell r="U602" t="str">
            <v>URBAN</v>
          </cell>
          <cell r="V602" t="str">
            <v>319</v>
          </cell>
          <cell r="W602" t="str">
            <v>6,7519</v>
          </cell>
          <cell r="X602">
            <v>2.8</v>
          </cell>
          <cell r="Y602" t="str">
            <v>3,9519</v>
          </cell>
          <cell r="Z602">
            <v>200</v>
          </cell>
          <cell r="AA602" t="str">
            <v>TEMPORARY</v>
          </cell>
          <cell r="AB602" t="str">
            <v>LEASED</v>
          </cell>
          <cell r="AC602" t="str">
            <v>CHURCH SECTION 14</v>
          </cell>
          <cell r="AD602" t="str">
            <v>PRIVATE / COMMERCIAL</v>
          </cell>
          <cell r="AE602" t="str">
            <v/>
          </cell>
          <cell r="AF602" t="str">
            <v>METHODIST CSANO DETAILS</v>
          </cell>
          <cell r="AG602" t="str">
            <v>OPERATIONAL (LEARNERS AT THE SCHOOL)</v>
          </cell>
          <cell r="AH602" t="str">
            <v>PUBLIC</v>
          </cell>
          <cell r="AI602" t="str">
            <v>PUBLIC ORDINARY SCHOOL</v>
          </cell>
          <cell r="AJ602" t="str">
            <v>PRIMARY</v>
          </cell>
          <cell r="AK602">
            <v>24</v>
          </cell>
          <cell r="AL602" t="str">
            <v>MICRO PRIMARY</v>
          </cell>
          <cell r="AM602" t="str">
            <v xml:space="preserve">LEVEL 0 PRIMARY SCHOOL </v>
          </cell>
          <cell r="AN602" t="str">
            <v>GRADE 2</v>
          </cell>
          <cell r="AO602" t="str">
            <v>GRADE 6</v>
          </cell>
          <cell r="AP602" t="str">
            <v>36</v>
          </cell>
          <cell r="AQ602">
            <v>32</v>
          </cell>
          <cell r="AR602">
            <v>42</v>
          </cell>
          <cell r="AS602">
            <v>39</v>
          </cell>
          <cell r="AT602">
            <v>37</v>
          </cell>
          <cell r="AU602">
            <v>37</v>
          </cell>
          <cell r="AV602">
            <v>35</v>
          </cell>
          <cell r="AW602">
            <v>39</v>
          </cell>
          <cell r="AX602">
            <v>46</v>
          </cell>
          <cell r="AY602">
            <v>38</v>
          </cell>
          <cell r="AZ602">
            <v>41</v>
          </cell>
          <cell r="BA602">
            <v>31</v>
          </cell>
          <cell r="BB602">
            <v>32</v>
          </cell>
          <cell r="BC602">
            <v>24</v>
          </cell>
          <cell r="BE602">
            <v>0</v>
          </cell>
          <cell r="BK602" t="str">
            <v>C3</v>
          </cell>
          <cell r="BL602" t="str">
            <v>C3</v>
          </cell>
          <cell r="BM602" t="str">
            <v>C3</v>
          </cell>
          <cell r="CW602" t="str">
            <v>Alternative sanitation</v>
          </cell>
          <cell r="DO602" t="str">
            <v>342,14</v>
          </cell>
          <cell r="DP602" t="str">
            <v>WELDED MESH</v>
          </cell>
          <cell r="EM602" t="str">
            <v>YES</v>
          </cell>
          <cell r="EN602" t="str">
            <v/>
          </cell>
          <cell r="EO602" t="str">
            <v/>
          </cell>
          <cell r="EP602" t="str">
            <v/>
          </cell>
          <cell r="EQ602" t="str">
            <v/>
          </cell>
          <cell r="FH602" t="str">
            <v/>
          </cell>
          <cell r="FI602" t="str">
            <v>CHURCH SCHOOL: METHODIST CHURCH</v>
          </cell>
          <cell r="FP602">
            <v>0</v>
          </cell>
          <cell r="FR602">
            <v>0</v>
          </cell>
          <cell r="FT602">
            <v>0</v>
          </cell>
          <cell r="FV602">
            <v>0</v>
          </cell>
          <cell r="FW602">
            <v>0</v>
          </cell>
          <cell r="GA602" t="str">
            <v/>
          </cell>
          <cell r="GC602" t="str">
            <v>Yes</v>
          </cell>
          <cell r="GD602">
            <v>0</v>
          </cell>
          <cell r="GE602">
            <v>0</v>
          </cell>
          <cell r="GF602">
            <v>0</v>
          </cell>
          <cell r="GG602" t="str">
            <v>0</v>
          </cell>
          <cell r="GH602" t="str">
            <v>0</v>
          </cell>
          <cell r="GI602" t="str">
            <v>Borehole/Well on site, Municipal/Communal</v>
          </cell>
          <cell r="GJ602" t="str">
            <v>Less than 50%</v>
          </cell>
          <cell r="GK602" t="str">
            <v>YES</v>
          </cell>
          <cell r="GL602">
            <v>1</v>
          </cell>
          <cell r="GM602">
            <v>5000</v>
          </cell>
          <cell r="GN602" t="str">
            <v>1 x 5kl</v>
          </cell>
          <cell r="GR602" t="str">
            <v>Reticulated for drinking purposes, Reticulated for vegetable garden, Reticulated for water borne sewerage system</v>
          </cell>
          <cell r="GS602" t="str">
            <v>Less than 50% needed</v>
          </cell>
          <cell r="GT602" t="str">
            <v/>
          </cell>
          <cell r="GU602">
            <v>17</v>
          </cell>
          <cell r="GV602">
            <v>4</v>
          </cell>
          <cell r="GW602">
            <v>13</v>
          </cell>
          <cell r="GX602">
            <v>0</v>
          </cell>
          <cell r="GY602" t="str">
            <v>4</v>
          </cell>
          <cell r="GZ602">
            <v>2</v>
          </cell>
          <cell r="HA602">
            <v>1</v>
          </cell>
          <cell r="HB602">
            <v>0.5</v>
          </cell>
          <cell r="HC602">
            <v>0</v>
          </cell>
          <cell r="HD602">
            <v>1</v>
          </cell>
          <cell r="HE602" t="str">
            <v>0</v>
          </cell>
          <cell r="HF602">
            <v>0</v>
          </cell>
          <cell r="HG602" t="str">
            <v>0</v>
          </cell>
          <cell r="HH602">
            <v>0</v>
          </cell>
          <cell r="HI602">
            <v>0</v>
          </cell>
          <cell r="HJ602">
            <v>0</v>
          </cell>
          <cell r="HK602">
            <v>0</v>
          </cell>
          <cell r="HL602">
            <v>0</v>
          </cell>
          <cell r="HM602">
            <v>0</v>
          </cell>
          <cell r="HN602">
            <v>0</v>
          </cell>
          <cell r="HO602" t="str">
            <v>0</v>
          </cell>
          <cell r="HP602">
            <v>0</v>
          </cell>
          <cell r="HQ602" t="str">
            <v>0</v>
          </cell>
          <cell r="HR602">
            <v>0</v>
          </cell>
          <cell r="HS602">
            <v>3</v>
          </cell>
          <cell r="HT602">
            <v>5</v>
          </cell>
          <cell r="HU602">
            <v>2</v>
          </cell>
          <cell r="HW602">
            <v>0</v>
          </cell>
          <cell r="HX602">
            <v>1</v>
          </cell>
          <cell r="HY602" t="str">
            <v>1</v>
          </cell>
          <cell r="HZ602" t="str">
            <v>0</v>
          </cell>
          <cell r="IA602">
            <v>2</v>
          </cell>
          <cell r="IB602">
            <v>2</v>
          </cell>
          <cell r="IC602">
            <v>0</v>
          </cell>
          <cell r="ID602">
            <v>0</v>
          </cell>
          <cell r="IE602">
            <v>1</v>
          </cell>
          <cell r="IF602">
            <v>1</v>
          </cell>
          <cell r="IG602">
            <v>146614.23000000001</v>
          </cell>
          <cell r="IH602" t="str">
            <v>9273646,56</v>
          </cell>
          <cell r="II602" t="str">
            <v>1984</v>
          </cell>
          <cell r="IJ602">
            <v>800001</v>
          </cell>
          <cell r="IK602">
            <v>6775387.3304000003</v>
          </cell>
          <cell r="IL602">
            <v>1022179.094</v>
          </cell>
          <cell r="IM602">
            <v>1367906.2083999999</v>
          </cell>
          <cell r="IN602" t="str">
            <v>169969,9</v>
          </cell>
          <cell r="IP602">
            <v>-6605417.4304</v>
          </cell>
          <cell r="IQ602">
            <v>3.5093809184999998E-2</v>
          </cell>
          <cell r="IS602">
            <v>100</v>
          </cell>
          <cell r="IT602">
            <v>5</v>
          </cell>
          <cell r="IU602" t="str">
            <v>PREVENTATIVE MAINTENANCE</v>
          </cell>
        </row>
        <row r="603">
          <cell r="A603" t="str">
            <v>UITSIG PRIMÊRE SKOOL</v>
          </cell>
          <cell r="B603" t="str">
            <v>PRIVATE PROPERTY</v>
          </cell>
          <cell r="C603" t="str">
            <v>NCPRP1797</v>
          </cell>
          <cell r="D603">
            <v>300043229</v>
          </cell>
          <cell r="E603" t="str">
            <v/>
          </cell>
          <cell r="F603" t="str">
            <v>ZF MGCAWU</v>
          </cell>
          <cell r="G603" t="str">
            <v>!KHEIS</v>
          </cell>
          <cell r="H603" t="str">
            <v xml:space="preserve">BOEGOEBERG  </v>
          </cell>
          <cell r="I603" t="str">
            <v>OPWAG GROBLERSHOOP</v>
          </cell>
          <cell r="J603" t="str">
            <v>OPWAG ROAD, BOEGOEBERG, GROBLESHOOP, 8850</v>
          </cell>
          <cell r="K603" t="str">
            <v>-28.845971</v>
          </cell>
          <cell r="L603" t="str">
            <v>21,976034</v>
          </cell>
          <cell r="M603">
            <v>3</v>
          </cell>
          <cell r="N603" t="str">
            <v>JMJ MPOMPO</v>
          </cell>
          <cell r="O603" t="str">
            <v>2</v>
          </cell>
          <cell r="P603" t="str">
            <v>RACHEL MULLER</v>
          </cell>
          <cell r="Q603" t="str">
            <v>0548330226</v>
          </cell>
          <cell r="R603" t="str">
            <v>0724357553</v>
          </cell>
          <cell r="S603" t="str">
            <v>UITSIGPS@GMAIL.COM</v>
          </cell>
          <cell r="T603" t="str">
            <v>YES</v>
          </cell>
          <cell r="U603" t="str">
            <v>RURAL</v>
          </cell>
          <cell r="V603" t="str">
            <v>650</v>
          </cell>
          <cell r="W603" t="str">
            <v>1,7845</v>
          </cell>
          <cell r="X603">
            <v>2.8</v>
          </cell>
          <cell r="Y603" t="str">
            <v>-1,0155</v>
          </cell>
          <cell r="AA603" t="str">
            <v>TEMPORARY</v>
          </cell>
          <cell r="AB603" t="str">
            <v>LEASED</v>
          </cell>
          <cell r="AC603" t="str">
            <v>FARM SECTION 14</v>
          </cell>
          <cell r="AD603" t="str">
            <v>PRIVATE / COMMERCIAL</v>
          </cell>
          <cell r="AE603" t="str">
            <v>YES</v>
          </cell>
          <cell r="AF603" t="str">
            <v>J.W FOURIE 0827850626</v>
          </cell>
          <cell r="AG603" t="str">
            <v>OPERATIONAL (LEARNERS AT THE SCHOOL)</v>
          </cell>
          <cell r="AH603" t="str">
            <v>PUBLIC</v>
          </cell>
          <cell r="AI603" t="str">
            <v>PUBLIC ORDINARY SCHOOL</v>
          </cell>
          <cell r="AJ603" t="str">
            <v>PRIMARY</v>
          </cell>
          <cell r="AK603">
            <v>114</v>
          </cell>
          <cell r="AL603" t="str">
            <v>MICRO PRIMARY</v>
          </cell>
          <cell r="AM603" t="str">
            <v xml:space="preserve">LEVEL 0 PRIMARY SCHOOL </v>
          </cell>
          <cell r="AN603" t="str">
            <v>GRADE R</v>
          </cell>
          <cell r="AO603" t="str">
            <v>GRADE 6</v>
          </cell>
          <cell r="AP603" t="str">
            <v>89</v>
          </cell>
          <cell r="AQ603">
            <v>99</v>
          </cell>
          <cell r="AR603">
            <v>97</v>
          </cell>
          <cell r="AS603">
            <v>84</v>
          </cell>
          <cell r="AT603">
            <v>87</v>
          </cell>
          <cell r="AU603">
            <v>90</v>
          </cell>
          <cell r="AV603">
            <v>82</v>
          </cell>
          <cell r="AW603">
            <v>86</v>
          </cell>
          <cell r="AX603">
            <v>108</v>
          </cell>
          <cell r="AY603">
            <v>90</v>
          </cell>
          <cell r="AZ603">
            <v>91</v>
          </cell>
          <cell r="BA603">
            <v>94</v>
          </cell>
          <cell r="BB603">
            <v>111</v>
          </cell>
          <cell r="BC603">
            <v>114</v>
          </cell>
          <cell r="BE603">
            <v>0</v>
          </cell>
          <cell r="BK603" t="str">
            <v>C3</v>
          </cell>
          <cell r="BL603" t="str">
            <v>C3</v>
          </cell>
          <cell r="BM603" t="str">
            <v>C3</v>
          </cell>
          <cell r="CW603" t="str">
            <v>Flush toilet (septic tank)</v>
          </cell>
          <cell r="DO603" t="str">
            <v>1006,21</v>
          </cell>
          <cell r="DP603" t="str">
            <v>RAZOR WIRE FENCE</v>
          </cell>
          <cell r="EH603">
            <v>4</v>
          </cell>
          <cell r="EM603" t="str">
            <v/>
          </cell>
          <cell r="EN603" t="str">
            <v/>
          </cell>
          <cell r="EO603" t="str">
            <v/>
          </cell>
          <cell r="EP603" t="str">
            <v/>
          </cell>
          <cell r="EQ603" t="str">
            <v/>
          </cell>
          <cell r="FH603" t="str">
            <v/>
          </cell>
          <cell r="FI603" t="str">
            <v>FARM SCHOOL: JW FOURIE</v>
          </cell>
          <cell r="FP603">
            <v>0</v>
          </cell>
          <cell r="FR603">
            <v>0</v>
          </cell>
          <cell r="FT603">
            <v>0</v>
          </cell>
          <cell r="FV603">
            <v>0</v>
          </cell>
          <cell r="FW603">
            <v>0</v>
          </cell>
          <cell r="GA603" t="str">
            <v/>
          </cell>
          <cell r="GC603" t="str">
            <v>Yes</v>
          </cell>
          <cell r="GD603">
            <v>0</v>
          </cell>
          <cell r="GE603">
            <v>0</v>
          </cell>
          <cell r="GF603">
            <v>0</v>
          </cell>
          <cell r="GG603" t="str">
            <v>0</v>
          </cell>
          <cell r="GH603" t="str">
            <v>0</v>
          </cell>
          <cell r="GI603" t="str">
            <v>Municipal Yard Supply</v>
          </cell>
          <cell r="GJ603" t="str">
            <v>Less than 100%</v>
          </cell>
          <cell r="GK603" t="str">
            <v>YES</v>
          </cell>
          <cell r="GL603">
            <v>2</v>
          </cell>
          <cell r="GM603">
            <v>10000</v>
          </cell>
          <cell r="GN603" t="str">
            <v>2 x 5kl</v>
          </cell>
          <cell r="GR603" t="str">
            <v>Reticulated for drinking purposes, Reticulated for vegetable garden, Reticulated for water borne sewerage system</v>
          </cell>
          <cell r="GS603" t="str">
            <v>Less than 100% needed</v>
          </cell>
          <cell r="GT603" t="str">
            <v/>
          </cell>
          <cell r="GU603">
            <v>4</v>
          </cell>
          <cell r="GV603">
            <v>6</v>
          </cell>
          <cell r="GW603">
            <v>-2</v>
          </cell>
          <cell r="GX603">
            <v>0.5</v>
          </cell>
          <cell r="GY603" t="str">
            <v>5</v>
          </cell>
          <cell r="GZ603">
            <v>5</v>
          </cell>
          <cell r="HA603">
            <v>3</v>
          </cell>
          <cell r="HB603">
            <v>0.6</v>
          </cell>
          <cell r="HC603">
            <v>0</v>
          </cell>
          <cell r="HD603">
            <v>1</v>
          </cell>
          <cell r="HE603" t="str">
            <v>0</v>
          </cell>
          <cell r="HF603">
            <v>0</v>
          </cell>
          <cell r="HG603" t="str">
            <v>0</v>
          </cell>
          <cell r="HH603">
            <v>0</v>
          </cell>
          <cell r="HI603">
            <v>0</v>
          </cell>
          <cell r="HJ603">
            <v>0</v>
          </cell>
          <cell r="HK603">
            <v>0</v>
          </cell>
          <cell r="HL603">
            <v>0</v>
          </cell>
          <cell r="HM603">
            <v>0</v>
          </cell>
          <cell r="HN603">
            <v>0</v>
          </cell>
          <cell r="HO603" t="str">
            <v>0</v>
          </cell>
          <cell r="HP603">
            <v>0</v>
          </cell>
          <cell r="HQ603" t="str">
            <v>0</v>
          </cell>
          <cell r="HR603">
            <v>2</v>
          </cell>
          <cell r="HS603">
            <v>2</v>
          </cell>
          <cell r="HT603">
            <v>5</v>
          </cell>
          <cell r="HU603">
            <v>3</v>
          </cell>
          <cell r="HW603">
            <v>0</v>
          </cell>
          <cell r="HX603">
            <v>1</v>
          </cell>
          <cell r="HY603" t="str">
            <v>1</v>
          </cell>
          <cell r="HZ603" t="str">
            <v>0</v>
          </cell>
          <cell r="IA603">
            <v>1</v>
          </cell>
          <cell r="IB603">
            <v>1</v>
          </cell>
          <cell r="IC603">
            <v>2</v>
          </cell>
          <cell r="ID603">
            <v>2</v>
          </cell>
          <cell r="IE603">
            <v>1</v>
          </cell>
          <cell r="IF603">
            <v>0</v>
          </cell>
          <cell r="IG603">
            <v>227258.42</v>
          </cell>
          <cell r="IH603" t="str">
            <v>8391586,31</v>
          </cell>
          <cell r="II603" t="str">
            <v>1997</v>
          </cell>
          <cell r="IJ603">
            <v>2719633.7519999999</v>
          </cell>
          <cell r="IK603">
            <v>8895081.4886000007</v>
          </cell>
          <cell r="IL603">
            <v>901603.7548</v>
          </cell>
          <cell r="IM603">
            <v>1206549.2054999999</v>
          </cell>
          <cell r="IN603" t="str">
            <v>227258,42</v>
          </cell>
          <cell r="IP603">
            <v>-8667823.0686000008</v>
          </cell>
          <cell r="IQ603">
            <v>2.708170004E-2</v>
          </cell>
          <cell r="IS603">
            <v>100</v>
          </cell>
          <cell r="IT603">
            <v>5</v>
          </cell>
          <cell r="IU603" t="str">
            <v>PREVENTATIVE MAINTENANCE</v>
          </cell>
        </row>
        <row r="604">
          <cell r="A604" t="str">
            <v>ULCO ACADEMY SCHOOL</v>
          </cell>
          <cell r="B604" t="str">
            <v>PRIVATE SCHOOL</v>
          </cell>
          <cell r="C604" t="str">
            <v>NCPRP1728</v>
          </cell>
          <cell r="D604">
            <v>300014405</v>
          </cell>
          <cell r="E604" t="str">
            <v/>
          </cell>
          <cell r="F604" t="str">
            <v>FRANCES BAARD</v>
          </cell>
          <cell r="G604" t="str">
            <v>DIKGATLONG</v>
          </cell>
          <cell r="H604" t="str">
            <v>ULCO</v>
          </cell>
          <cell r="I604" t="str">
            <v>ULCO</v>
          </cell>
          <cell r="J604" t="str">
            <v>TO BE UPDATED</v>
          </cell>
          <cell r="K604" t="str">
            <v>-28,32917</v>
          </cell>
          <cell r="L604" t="str">
            <v>24,210053</v>
          </cell>
          <cell r="N604" t="str">
            <v>PRIVATE</v>
          </cell>
          <cell r="O604" t="str">
            <v>PRIVATE</v>
          </cell>
          <cell r="P604" t="str">
            <v>ANNETTE VORSTER</v>
          </cell>
          <cell r="Q604" t="str">
            <v>0535620165</v>
          </cell>
          <cell r="R604" t="str">
            <v>0828556819</v>
          </cell>
          <cell r="S604" t="str">
            <v>ULCOACADEMY@TELKOMSA.NET</v>
          </cell>
          <cell r="T604" t="str">
            <v>PRIVATE</v>
          </cell>
          <cell r="U604" t="str">
            <v>URBAN</v>
          </cell>
          <cell r="V604" t="str">
            <v>RE/217</v>
          </cell>
          <cell r="W604" t="str">
            <v>PRIVATE</v>
          </cell>
          <cell r="X604">
            <v>4.8</v>
          </cell>
          <cell r="Y604" t="str">
            <v>N/A</v>
          </cell>
          <cell r="AA604" t="str">
            <v>PRIVATE SCHOOL</v>
          </cell>
          <cell r="AB604" t="str">
            <v>PRIVATE</v>
          </cell>
          <cell r="AC604" t="str">
            <v>PRIVATE</v>
          </cell>
          <cell r="AD604" t="str">
            <v>PRIVATE</v>
          </cell>
          <cell r="AE604" t="str">
            <v>PRIVATE</v>
          </cell>
          <cell r="AF604" t="str">
            <v/>
          </cell>
          <cell r="AG604" t="str">
            <v>OPERATIONAL (LEARNERS AT THE SCHOOL)</v>
          </cell>
          <cell r="AH604" t="str">
            <v>PRIVATE</v>
          </cell>
          <cell r="AI604" t="str">
            <v xml:space="preserve">INDEPENDENT </v>
          </cell>
          <cell r="AJ604" t="str">
            <v xml:space="preserve">INDEPENDENT </v>
          </cell>
          <cell r="AK604">
            <v>42</v>
          </cell>
          <cell r="AL604" t="str">
            <v xml:space="preserve">MICRO INDEPENDENT </v>
          </cell>
          <cell r="AM604" t="str">
            <v>INDEPENDENT SCHOOL</v>
          </cell>
          <cell r="AN604" t="str">
            <v>GRADE R</v>
          </cell>
          <cell r="AO604" t="str">
            <v>GRADE 6</v>
          </cell>
          <cell r="AP604" t="str">
            <v/>
          </cell>
          <cell r="BC604">
            <v>42</v>
          </cell>
          <cell r="BK604" t="str">
            <v>C4</v>
          </cell>
          <cell r="BL604" t="str">
            <v>C3</v>
          </cell>
          <cell r="BM604" t="str">
            <v>C3</v>
          </cell>
          <cell r="CW604" t="str">
            <v/>
          </cell>
          <cell r="DO604" t="str">
            <v/>
          </cell>
          <cell r="DP604" t="str">
            <v xml:space="preserve"> </v>
          </cell>
          <cell r="EM604" t="str">
            <v/>
          </cell>
          <cell r="EN604" t="str">
            <v/>
          </cell>
          <cell r="EO604" t="str">
            <v/>
          </cell>
          <cell r="EP604" t="str">
            <v/>
          </cell>
          <cell r="EQ604" t="str">
            <v/>
          </cell>
          <cell r="FH604" t="str">
            <v/>
          </cell>
          <cell r="FI604" t="str">
            <v/>
          </cell>
          <cell r="FP604">
            <v>0</v>
          </cell>
          <cell r="FR604">
            <v>0</v>
          </cell>
          <cell r="FT604">
            <v>0</v>
          </cell>
          <cell r="FV604">
            <v>0</v>
          </cell>
          <cell r="FW604">
            <v>0</v>
          </cell>
          <cell r="GA604" t="str">
            <v/>
          </cell>
          <cell r="GC604" t="str">
            <v/>
          </cell>
          <cell r="GG604" t="str">
            <v/>
          </cell>
          <cell r="GH604" t="str">
            <v/>
          </cell>
          <cell r="GT604" t="str">
            <v/>
          </cell>
          <cell r="GY604" t="str">
            <v/>
          </cell>
          <cell r="HE604" t="str">
            <v/>
          </cell>
          <cell r="HG604" t="str">
            <v/>
          </cell>
          <cell r="HO604" t="str">
            <v/>
          </cell>
          <cell r="HQ604" t="str">
            <v/>
          </cell>
          <cell r="HY604" t="str">
            <v/>
          </cell>
          <cell r="HZ604" t="str">
            <v/>
          </cell>
          <cell r="IH604" t="str">
            <v/>
          </cell>
          <cell r="II604" t="str">
            <v>1948</v>
          </cell>
          <cell r="IJ604">
            <v>0</v>
          </cell>
          <cell r="IK604">
            <v>0</v>
          </cell>
          <cell r="IL604">
            <v>0</v>
          </cell>
          <cell r="IM604">
            <v>0</v>
          </cell>
          <cell r="IN604" t="str">
            <v/>
          </cell>
          <cell r="IP604">
            <v>0</v>
          </cell>
          <cell r="IS604">
            <v>100</v>
          </cell>
          <cell r="IT604">
            <v>5</v>
          </cell>
          <cell r="IU604" t="str">
            <v>CORRECTIVE MAINTENANCE</v>
          </cell>
        </row>
        <row r="605">
          <cell r="A605" t="str">
            <v>ULCO PRIMARY SCHOOL</v>
          </cell>
          <cell r="B605" t="str">
            <v>PRIVATE PROPERTY</v>
          </cell>
          <cell r="C605" t="str">
            <v>NCPRP1727</v>
          </cell>
          <cell r="D605">
            <v>300013305</v>
          </cell>
          <cell r="E605" t="str">
            <v/>
          </cell>
          <cell r="F605" t="str">
            <v>FRANCES BAARD</v>
          </cell>
          <cell r="G605" t="str">
            <v>DIKGATLONG</v>
          </cell>
          <cell r="H605" t="str">
            <v>ULCO</v>
          </cell>
          <cell r="I605" t="str">
            <v>ULCO</v>
          </cell>
          <cell r="J605" t="str">
            <v>TSINENG STREET, ULCO, TOWNULCO</v>
          </cell>
          <cell r="K605" t="str">
            <v>-28.33296</v>
          </cell>
          <cell r="L605" t="str">
            <v>24.2058</v>
          </cell>
          <cell r="M605">
            <v>2</v>
          </cell>
          <cell r="N605" t="str">
            <v>GJ ROODT</v>
          </cell>
          <cell r="O605" t="str">
            <v>3</v>
          </cell>
          <cell r="P605" t="str">
            <v>DIRATSAGAE PATRICK WITBOOI</v>
          </cell>
          <cell r="Q605" t="str">
            <v>0535620066</v>
          </cell>
          <cell r="R605" t="str">
            <v>0724613435</v>
          </cell>
          <cell r="S605" t="str">
            <v>ULCOPS739@GMAIL.COM</v>
          </cell>
          <cell r="T605" t="str">
            <v>YES</v>
          </cell>
          <cell r="U605" t="str">
            <v>URBAN</v>
          </cell>
          <cell r="V605" t="str">
            <v xml:space="preserve">FARM 217 </v>
          </cell>
          <cell r="W605" t="str">
            <v>0,5584</v>
          </cell>
          <cell r="X605">
            <v>2.8</v>
          </cell>
          <cell r="Y605" t="str">
            <v>-2,2416</v>
          </cell>
          <cell r="AA605" t="str">
            <v>TEMPORARY</v>
          </cell>
          <cell r="AB605" t="str">
            <v>LEASED</v>
          </cell>
          <cell r="AC605" t="str">
            <v>MINE SECTION 14</v>
          </cell>
          <cell r="AD605" t="str">
            <v>PRIVATE / COMMERCIAL</v>
          </cell>
          <cell r="AE605" t="str">
            <v>YES</v>
          </cell>
          <cell r="AF605" t="str">
            <v>AFRISAM COMPANY 0535629100</v>
          </cell>
          <cell r="AG605" t="str">
            <v>OPERATIONAL (LEARNERS AT THE SCHOOL)</v>
          </cell>
          <cell r="AH605" t="str">
            <v>PUBLIC</v>
          </cell>
          <cell r="AI605" t="str">
            <v>PUBLIC ORDINARY SCHOOL</v>
          </cell>
          <cell r="AJ605" t="str">
            <v>PRIMARY</v>
          </cell>
          <cell r="AK605">
            <v>108</v>
          </cell>
          <cell r="AL605" t="str">
            <v>MEGA PRIMARY</v>
          </cell>
          <cell r="AM605" t="str">
            <v xml:space="preserve">LEVEL 0 PRIMARY SCHOOL </v>
          </cell>
          <cell r="AN605" t="str">
            <v>GRADE R</v>
          </cell>
          <cell r="AO605" t="str">
            <v>GRADE 6</v>
          </cell>
          <cell r="AP605" t="str">
            <v>92</v>
          </cell>
          <cell r="AQ605">
            <v>104</v>
          </cell>
          <cell r="AR605">
            <v>98</v>
          </cell>
          <cell r="AS605">
            <v>70</v>
          </cell>
          <cell r="AT605">
            <v>65</v>
          </cell>
          <cell r="AU605">
            <v>63</v>
          </cell>
          <cell r="AV605">
            <v>57</v>
          </cell>
          <cell r="AW605">
            <v>72</v>
          </cell>
          <cell r="AX605">
            <v>92</v>
          </cell>
          <cell r="AY605">
            <v>72</v>
          </cell>
          <cell r="AZ605">
            <v>71</v>
          </cell>
          <cell r="BA605">
            <v>82</v>
          </cell>
          <cell r="BB605">
            <v>101</v>
          </cell>
          <cell r="BC605">
            <v>108</v>
          </cell>
          <cell r="BE605">
            <v>0</v>
          </cell>
          <cell r="BK605" t="str">
            <v>C3</v>
          </cell>
          <cell r="BL605" t="str">
            <v>C3</v>
          </cell>
          <cell r="BM605" t="str">
            <v>C3</v>
          </cell>
          <cell r="CW605" t="str">
            <v>Flush toilet (municipal)</v>
          </cell>
          <cell r="DO605" t="str">
            <v>309,42</v>
          </cell>
          <cell r="DP605" t="str">
            <v xml:space="preserve"> </v>
          </cell>
          <cell r="EH605">
            <v>4</v>
          </cell>
          <cell r="EM605" t="str">
            <v/>
          </cell>
          <cell r="EN605" t="str">
            <v/>
          </cell>
          <cell r="EO605" t="str">
            <v/>
          </cell>
          <cell r="EP605" t="str">
            <v/>
          </cell>
          <cell r="EQ605" t="str">
            <v/>
          </cell>
          <cell r="FH605" t="str">
            <v/>
          </cell>
          <cell r="FI605" t="str">
            <v>MINE SCHOOL: AFRISAM COMPANY</v>
          </cell>
          <cell r="FP605">
            <v>0</v>
          </cell>
          <cell r="FR605">
            <v>0</v>
          </cell>
          <cell r="FT605">
            <v>0</v>
          </cell>
          <cell r="FV605">
            <v>0</v>
          </cell>
          <cell r="FW605">
            <v>0</v>
          </cell>
          <cell r="GA605" t="str">
            <v/>
          </cell>
          <cell r="GC605" t="str">
            <v>Yes</v>
          </cell>
          <cell r="GD605">
            <v>0</v>
          </cell>
          <cell r="GE605">
            <v>0</v>
          </cell>
          <cell r="GF605">
            <v>0</v>
          </cell>
          <cell r="GG605" t="str">
            <v>0</v>
          </cell>
          <cell r="GH605" t="str">
            <v>0</v>
          </cell>
          <cell r="GI605" t="str">
            <v>Municipal/Communal</v>
          </cell>
          <cell r="GJ605" t="str">
            <v>Always available</v>
          </cell>
          <cell r="GK605" t="str">
            <v>NO</v>
          </cell>
          <cell r="GL605">
            <v>0</v>
          </cell>
          <cell r="GR605" t="str">
            <v>Reticulated for drinking purposes, Reticulated for vegetable garden, Reticulated for water borne sewerage system</v>
          </cell>
          <cell r="GS605" t="str">
            <v>Not needed</v>
          </cell>
          <cell r="GT605" t="str">
            <v/>
          </cell>
          <cell r="GU605">
            <v>10</v>
          </cell>
          <cell r="GV605">
            <v>6</v>
          </cell>
          <cell r="GW605">
            <v>4</v>
          </cell>
          <cell r="GX605">
            <v>0.16666666666666666</v>
          </cell>
          <cell r="GY605" t="str">
            <v>2</v>
          </cell>
          <cell r="GZ605">
            <v>5</v>
          </cell>
          <cell r="HA605">
            <v>3</v>
          </cell>
          <cell r="HB605">
            <v>0.6</v>
          </cell>
          <cell r="HC605">
            <v>0</v>
          </cell>
          <cell r="HD605">
            <v>1</v>
          </cell>
          <cell r="HE605" t="str">
            <v>0</v>
          </cell>
          <cell r="HF605">
            <v>0</v>
          </cell>
          <cell r="HG605" t="str">
            <v>0</v>
          </cell>
          <cell r="HH605">
            <v>0</v>
          </cell>
          <cell r="HI605">
            <v>0</v>
          </cell>
          <cell r="HJ605">
            <v>0</v>
          </cell>
          <cell r="HK605">
            <v>0</v>
          </cell>
          <cell r="HL605">
            <v>0</v>
          </cell>
          <cell r="HM605">
            <v>0</v>
          </cell>
          <cell r="HN605">
            <v>0</v>
          </cell>
          <cell r="HO605" t="str">
            <v>0</v>
          </cell>
          <cell r="HP605">
            <v>0</v>
          </cell>
          <cell r="HQ605" t="str">
            <v>0</v>
          </cell>
          <cell r="HR605">
            <v>2</v>
          </cell>
          <cell r="HS605">
            <v>2</v>
          </cell>
          <cell r="HT605">
            <v>5</v>
          </cell>
          <cell r="HU605">
            <v>3</v>
          </cell>
          <cell r="HW605">
            <v>0</v>
          </cell>
          <cell r="HX605">
            <v>1</v>
          </cell>
          <cell r="HY605" t="str">
            <v>1</v>
          </cell>
          <cell r="HZ605" t="str">
            <v>9</v>
          </cell>
          <cell r="IA605">
            <v>4</v>
          </cell>
          <cell r="IB605">
            <v>0</v>
          </cell>
          <cell r="IC605">
            <v>0</v>
          </cell>
          <cell r="ID605">
            <v>0</v>
          </cell>
          <cell r="IE605">
            <v>1</v>
          </cell>
          <cell r="IF605">
            <v>1</v>
          </cell>
          <cell r="IG605">
            <v>385238.55</v>
          </cell>
          <cell r="IH605" t="str">
            <v>9475489,23</v>
          </cell>
          <cell r="II605" t="str">
            <v>1936</v>
          </cell>
          <cell r="IJ605">
            <v>2863201</v>
          </cell>
          <cell r="IK605">
            <v>8969613.3215999994</v>
          </cell>
          <cell r="IL605">
            <v>2464838.4989</v>
          </cell>
          <cell r="IM605">
            <v>3298509.9238</v>
          </cell>
          <cell r="IN605" t="str">
            <v>239820,42</v>
          </cell>
          <cell r="IP605">
            <v>-8729792.9015999995</v>
          </cell>
          <cell r="IQ605">
            <v>2.8341204904000002E-2</v>
          </cell>
          <cell r="IS605">
            <v>100</v>
          </cell>
          <cell r="IT605">
            <v>5</v>
          </cell>
          <cell r="IU605" t="str">
            <v>CORRECTIVE MAINTENANCE</v>
          </cell>
        </row>
        <row r="606">
          <cell r="A606" t="str">
            <v>UMSO HIGH SCHOOL</v>
          </cell>
          <cell r="B606" t="str">
            <v>GOVERNMENT SCHOOL</v>
          </cell>
          <cell r="C606" t="str">
            <v>NCPRP1155</v>
          </cell>
          <cell r="D606">
            <v>300023403</v>
          </cell>
          <cell r="E606" t="str">
            <v/>
          </cell>
          <cell r="F606" t="str">
            <v>PIXLEY KA SEME</v>
          </cell>
          <cell r="G606" t="str">
            <v>UMSOBOMVU</v>
          </cell>
          <cell r="H606" t="str">
            <v>COLESBERG</v>
          </cell>
          <cell r="I606" t="str">
            <v>KUYASA</v>
          </cell>
          <cell r="J606" t="str">
            <v>BENDLELA STREET, COLESBERG, 9795</v>
          </cell>
          <cell r="K606" t="str">
            <v>-30.72528</v>
          </cell>
          <cell r="L606" t="str">
            <v>25.11784</v>
          </cell>
          <cell r="M606">
            <v>3</v>
          </cell>
          <cell r="N606" t="str">
            <v>EM KRULL</v>
          </cell>
          <cell r="O606" t="str">
            <v>2</v>
          </cell>
          <cell r="P606" t="str">
            <v>NONTSIKELELO ZISWANA</v>
          </cell>
          <cell r="Q606" t="str">
            <v>0517530658</v>
          </cell>
          <cell r="R606" t="str">
            <v>0734767658</v>
          </cell>
          <cell r="S606" t="str">
            <v>UMSOHIGHSCHOOL@GMAIL.COM</v>
          </cell>
          <cell r="T606" t="str">
            <v>NO</v>
          </cell>
          <cell r="U606" t="str">
            <v>URBAN</v>
          </cell>
          <cell r="V606" t="str">
            <v>1289</v>
          </cell>
          <cell r="W606" t="str">
            <v>3,5068</v>
          </cell>
          <cell r="X606">
            <v>4.8</v>
          </cell>
          <cell r="Y606" t="str">
            <v>-1,2932</v>
          </cell>
          <cell r="Z606">
            <v>3654</v>
          </cell>
          <cell r="AA606" t="str">
            <v>PERMANENT</v>
          </cell>
          <cell r="AB606" t="str">
            <v/>
          </cell>
          <cell r="AC606" t="str">
            <v/>
          </cell>
          <cell r="AD606" t="str">
            <v>PROVINCIAL</v>
          </cell>
          <cell r="AE606" t="str">
            <v/>
          </cell>
          <cell r="AF606" t="str">
            <v/>
          </cell>
          <cell r="AG606" t="str">
            <v>OPERATIONAL (LEARNERS AT THE SCHOOL)</v>
          </cell>
          <cell r="AH606" t="str">
            <v>PUBLIC</v>
          </cell>
          <cell r="AI606" t="str">
            <v>PUBLIC ORDINARY SCHOOL</v>
          </cell>
          <cell r="AJ606" t="str">
            <v xml:space="preserve">SECONDARY </v>
          </cell>
          <cell r="AK606">
            <v>1052</v>
          </cell>
          <cell r="AL606" t="str">
            <v xml:space="preserve">SMALL SECONDARY </v>
          </cell>
          <cell r="AM606" t="str">
            <v xml:space="preserve">LEVEL 5 SECONDARY SCHOOL </v>
          </cell>
          <cell r="AN606" t="str">
            <v>GRADE 8</v>
          </cell>
          <cell r="AO606" t="str">
            <v>GRADE 12</v>
          </cell>
          <cell r="AP606" t="str">
            <v>1117</v>
          </cell>
          <cell r="AQ606">
            <v>1130</v>
          </cell>
          <cell r="AR606">
            <v>1107</v>
          </cell>
          <cell r="AS606">
            <v>967</v>
          </cell>
          <cell r="AT606">
            <v>987</v>
          </cell>
          <cell r="AU606">
            <v>893</v>
          </cell>
          <cell r="AV606">
            <v>864</v>
          </cell>
          <cell r="AW606">
            <v>904</v>
          </cell>
          <cell r="AX606">
            <v>770</v>
          </cell>
          <cell r="AY606">
            <v>947</v>
          </cell>
          <cell r="AZ606">
            <v>899</v>
          </cell>
          <cell r="BA606">
            <v>896</v>
          </cell>
          <cell r="BB606">
            <v>951</v>
          </cell>
          <cell r="BC606">
            <v>1052</v>
          </cell>
          <cell r="BE606">
            <v>0</v>
          </cell>
          <cell r="BK606" t="str">
            <v>C3</v>
          </cell>
          <cell r="BL606" t="str">
            <v>C3</v>
          </cell>
          <cell r="BM606" t="str">
            <v>C3</v>
          </cell>
          <cell r="CW606" t="str">
            <v>Flush toilet (municipal)</v>
          </cell>
          <cell r="DO606" t="str">
            <v>726,54</v>
          </cell>
          <cell r="DP606" t="str">
            <v>WELDED MESH</v>
          </cell>
          <cell r="EH606">
            <v>4</v>
          </cell>
          <cell r="EM606" t="str">
            <v/>
          </cell>
          <cell r="EN606" t="str">
            <v/>
          </cell>
          <cell r="EO606" t="str">
            <v/>
          </cell>
          <cell r="EP606" t="str">
            <v/>
          </cell>
          <cell r="EQ606" t="str">
            <v/>
          </cell>
          <cell r="FH606" t="str">
            <v/>
          </cell>
          <cell r="FI606" t="str">
            <v/>
          </cell>
          <cell r="FP606">
            <v>0</v>
          </cell>
          <cell r="FR606">
            <v>0</v>
          </cell>
          <cell r="FT606">
            <v>0</v>
          </cell>
          <cell r="FV606">
            <v>0</v>
          </cell>
          <cell r="FW606">
            <v>0</v>
          </cell>
          <cell r="GA606" t="str">
            <v/>
          </cell>
          <cell r="GC606" t="str">
            <v>Yes</v>
          </cell>
          <cell r="GD606">
            <v>0</v>
          </cell>
          <cell r="GE606">
            <v>0</v>
          </cell>
          <cell r="GF606">
            <v>0</v>
          </cell>
          <cell r="GG606" t="str">
            <v>0</v>
          </cell>
          <cell r="GH606" t="str">
            <v>0</v>
          </cell>
          <cell r="GI606" t="str">
            <v>Municipal Yard Supply</v>
          </cell>
          <cell r="GJ606" t="str">
            <v>Less than 50%</v>
          </cell>
          <cell r="GK606" t="str">
            <v>YES</v>
          </cell>
          <cell r="GL606">
            <v>1</v>
          </cell>
          <cell r="GM606">
            <v>20000</v>
          </cell>
          <cell r="GN606" t="str">
            <v xml:space="preserve">1 x 20kl  </v>
          </cell>
          <cell r="GR606" t="str">
            <v>Reticulated for drinking purposes, Reticulated for vegetable garden, Reticulated for water borne sewerage system</v>
          </cell>
          <cell r="GS606" t="str">
            <v>Less than 50% needed</v>
          </cell>
          <cell r="GT606" t="str">
            <v/>
          </cell>
          <cell r="GU606">
            <v>29</v>
          </cell>
          <cell r="GV606">
            <v>22</v>
          </cell>
          <cell r="GW606">
            <v>7</v>
          </cell>
          <cell r="GX606">
            <v>9.0909090909090912E-2</v>
          </cell>
          <cell r="GY606" t="str">
            <v>7</v>
          </cell>
          <cell r="GZ606">
            <v>8</v>
          </cell>
          <cell r="HA606">
            <v>2</v>
          </cell>
          <cell r="HB606">
            <v>0.25</v>
          </cell>
          <cell r="HC606">
            <v>0</v>
          </cell>
          <cell r="HD606">
            <v>1</v>
          </cell>
          <cell r="HE606" t="str">
            <v>0</v>
          </cell>
          <cell r="HF606">
            <v>1</v>
          </cell>
          <cell r="HG606" t="str">
            <v>1</v>
          </cell>
          <cell r="HH606">
            <v>1</v>
          </cell>
          <cell r="HI606">
            <v>0</v>
          </cell>
          <cell r="HJ606">
            <v>4</v>
          </cell>
          <cell r="HK606">
            <v>4</v>
          </cell>
          <cell r="HL606">
            <v>1</v>
          </cell>
          <cell r="HM606">
            <v>0</v>
          </cell>
          <cell r="HN606">
            <v>1</v>
          </cell>
          <cell r="HO606" t="str">
            <v>1</v>
          </cell>
          <cell r="HP606">
            <v>1</v>
          </cell>
          <cell r="HQ606" t="str">
            <v>0</v>
          </cell>
          <cell r="HR606">
            <v>15</v>
          </cell>
          <cell r="HS606">
            <v>15</v>
          </cell>
          <cell r="HT606">
            <v>17</v>
          </cell>
          <cell r="HU606">
            <v>5</v>
          </cell>
          <cell r="HW606">
            <v>1</v>
          </cell>
          <cell r="HX606">
            <v>1</v>
          </cell>
          <cell r="HY606" t="str">
            <v>0</v>
          </cell>
          <cell r="HZ606" t="str">
            <v>0</v>
          </cell>
          <cell r="IA606">
            <v>32</v>
          </cell>
          <cell r="IB606">
            <v>32</v>
          </cell>
          <cell r="IC606">
            <v>4</v>
          </cell>
          <cell r="ID606">
            <v>4</v>
          </cell>
          <cell r="IE606">
            <v>1</v>
          </cell>
          <cell r="IF606">
            <v>0</v>
          </cell>
          <cell r="IG606">
            <v>4914015.6399999997</v>
          </cell>
          <cell r="IH606" t="str">
            <v>55145638,59</v>
          </cell>
          <cell r="II606" t="str">
            <v>1986</v>
          </cell>
          <cell r="IJ606">
            <v>17144072.48</v>
          </cell>
          <cell r="IK606">
            <v>58454376.905400001</v>
          </cell>
          <cell r="IL606">
            <v>2510584.4752000002</v>
          </cell>
          <cell r="IM606">
            <v>3359728.3594</v>
          </cell>
          <cell r="IN606" t="str">
            <v>4922283,94</v>
          </cell>
          <cell r="IP606">
            <v>-53532092.965400003</v>
          </cell>
          <cell r="IQ606">
            <v>8.9259714143000005E-2</v>
          </cell>
          <cell r="IS606">
            <v>100</v>
          </cell>
          <cell r="IT606">
            <v>5</v>
          </cell>
          <cell r="IU606" t="str">
            <v>PREVENTATIVE MAINTENANCE</v>
          </cell>
        </row>
        <row r="607">
          <cell r="A607" t="str">
            <v>UMTHOMBO WOLWAZI INTERMEDIATE FARM SCHOOL</v>
          </cell>
          <cell r="B607" t="str">
            <v>PRIVATE PROPERTY</v>
          </cell>
          <cell r="C607" t="str">
            <v>NCPRP1995</v>
          </cell>
          <cell r="D607">
            <v>300023306</v>
          </cell>
          <cell r="E607" t="str">
            <v/>
          </cell>
          <cell r="F607" t="str">
            <v>PIXLEY KA SEME</v>
          </cell>
          <cell r="G607" t="str">
            <v>UMSOBOMVU</v>
          </cell>
          <cell r="H607" t="str">
            <v>COLESBERG</v>
          </cell>
          <cell r="I607" t="str">
            <v>COLESBERG</v>
          </cell>
          <cell r="J607" t="str">
            <v>GROOTFONTEIN FARM, COLESBERG, 9795</v>
          </cell>
          <cell r="K607" t="str">
            <v>-30.97249</v>
          </cell>
          <cell r="L607" t="str">
            <v>25.35175</v>
          </cell>
          <cell r="M607">
            <v>3</v>
          </cell>
          <cell r="N607" t="str">
            <v>EM KRULL</v>
          </cell>
          <cell r="O607" t="str">
            <v>1</v>
          </cell>
          <cell r="P607" t="str">
            <v>MARIA JACOBA BOTHA</v>
          </cell>
          <cell r="Q607" t="str">
            <v>0517530046</v>
          </cell>
          <cell r="R607" t="str">
            <v>0839624324</v>
          </cell>
          <cell r="S607" t="str">
            <v>UMTHOMBO.HANTAM@GMAIL.COM</v>
          </cell>
          <cell r="T607" t="str">
            <v>NO</v>
          </cell>
          <cell r="U607" t="str">
            <v>RURAL</v>
          </cell>
          <cell r="V607" t="str">
            <v xml:space="preserve">GROOTFONTEIN NO 155 </v>
          </cell>
          <cell r="W607" t="str">
            <v>4,4283</v>
          </cell>
          <cell r="X607">
            <v>4.8</v>
          </cell>
          <cell r="Y607" t="str">
            <v>-0,3717</v>
          </cell>
          <cell r="AA607" t="str">
            <v>TEMPORARY</v>
          </cell>
          <cell r="AB607" t="str">
            <v>LEASED</v>
          </cell>
          <cell r="AC607" t="str">
            <v>PRIVATE</v>
          </cell>
          <cell r="AD607" t="str">
            <v>PRIVATE / COMMERCIAL</v>
          </cell>
          <cell r="AE607" t="str">
            <v>YES</v>
          </cell>
          <cell r="AF607" t="str">
            <v>HANTAM COMMUNITY ED TRUST 051-7531419</v>
          </cell>
          <cell r="AG607" t="str">
            <v>OPERATIONAL (LEARNERS AT THE SCHOOL)</v>
          </cell>
          <cell r="AH607" t="str">
            <v>PUBLIC</v>
          </cell>
          <cell r="AI607" t="str">
            <v>PUBLIC ORDINARY SCHOOL</v>
          </cell>
          <cell r="AJ607" t="str">
            <v>INTERMEDIATE</v>
          </cell>
          <cell r="AK607">
            <v>222</v>
          </cell>
          <cell r="AL607" t="str">
            <v>MEGA INTERMEDIATE</v>
          </cell>
          <cell r="AM607" t="str">
            <v xml:space="preserve">LEVEL 1 PRIMARY SCHOOL </v>
          </cell>
          <cell r="AN607" t="str">
            <v>GRADE R</v>
          </cell>
          <cell r="AO607" t="str">
            <v>GRADE 9</v>
          </cell>
          <cell r="AP607" t="str">
            <v>160</v>
          </cell>
          <cell r="AQ607">
            <v>200</v>
          </cell>
          <cell r="AR607">
            <v>167</v>
          </cell>
          <cell r="AS607">
            <v>168</v>
          </cell>
          <cell r="AT607">
            <v>184</v>
          </cell>
          <cell r="AU607">
            <v>175</v>
          </cell>
          <cell r="AV607">
            <v>187</v>
          </cell>
          <cell r="AW607">
            <v>150</v>
          </cell>
          <cell r="AX607">
            <v>218</v>
          </cell>
          <cell r="AY607">
            <v>168</v>
          </cell>
          <cell r="AZ607">
            <v>197</v>
          </cell>
          <cell r="BA607">
            <v>216</v>
          </cell>
          <cell r="BB607">
            <v>218</v>
          </cell>
          <cell r="BC607">
            <v>222</v>
          </cell>
          <cell r="BE607">
            <v>0</v>
          </cell>
          <cell r="BK607" t="str">
            <v>C2</v>
          </cell>
          <cell r="BL607" t="str">
            <v>C4</v>
          </cell>
          <cell r="BM607" t="str">
            <v>C4</v>
          </cell>
          <cell r="CW607" t="str">
            <v>Flush toilet (septic tank)</v>
          </cell>
          <cell r="DO607" t="str">
            <v>840,34</v>
          </cell>
          <cell r="DP607" t="str">
            <v xml:space="preserve"> </v>
          </cell>
          <cell r="EM607" t="str">
            <v/>
          </cell>
          <cell r="EN607" t="str">
            <v/>
          </cell>
          <cell r="EO607" t="str">
            <v/>
          </cell>
          <cell r="EP607" t="str">
            <v/>
          </cell>
          <cell r="EQ607" t="str">
            <v/>
          </cell>
          <cell r="FH607" t="str">
            <v/>
          </cell>
          <cell r="FI607" t="str">
            <v>FARM SCHOOL: HANTAM COMMUNITY EDUCATION TRUST</v>
          </cell>
          <cell r="FP607">
            <v>371000</v>
          </cell>
          <cell r="FR607">
            <v>371000</v>
          </cell>
          <cell r="FT607">
            <v>371000</v>
          </cell>
          <cell r="FV607">
            <v>371000</v>
          </cell>
          <cell r="FW607">
            <v>1484000</v>
          </cell>
          <cell r="GA607" t="str">
            <v/>
          </cell>
          <cell r="GC607" t="str">
            <v>Yes</v>
          </cell>
          <cell r="GD607">
            <v>0</v>
          </cell>
          <cell r="GE607">
            <v>0</v>
          </cell>
          <cell r="GF607">
            <v>0</v>
          </cell>
          <cell r="GG607" t="str">
            <v>3</v>
          </cell>
          <cell r="GH607" t="str">
            <v>0</v>
          </cell>
          <cell r="GI607" t="str">
            <v>Borehole/Well on site</v>
          </cell>
          <cell r="GJ607" t="str">
            <v>Less than 75%</v>
          </cell>
          <cell r="GK607" t="str">
            <v>YES</v>
          </cell>
          <cell r="GL607">
            <v>1</v>
          </cell>
          <cell r="GM607">
            <v>5000</v>
          </cell>
          <cell r="GN607" t="str">
            <v>1 x 5kl</v>
          </cell>
          <cell r="GR607" t="str">
            <v>Reticulated for drinking purposes, Reticulated for vegetable garden, Reticulated for water borne sewerage system</v>
          </cell>
          <cell r="GS607" t="str">
            <v>Less than 25% needed</v>
          </cell>
          <cell r="GT607" t="str">
            <v/>
          </cell>
          <cell r="GU607">
            <v>12</v>
          </cell>
          <cell r="GV607">
            <v>12</v>
          </cell>
          <cell r="GW607">
            <v>0</v>
          </cell>
          <cell r="GX607">
            <v>0.33333333333333331</v>
          </cell>
          <cell r="GY607" t="str">
            <v>2</v>
          </cell>
          <cell r="GZ607">
            <v>8</v>
          </cell>
          <cell r="HA607">
            <v>6</v>
          </cell>
          <cell r="HB607">
            <v>0.75</v>
          </cell>
          <cell r="HC607">
            <v>0</v>
          </cell>
          <cell r="HD607">
            <v>1</v>
          </cell>
          <cell r="HE607" t="str">
            <v>0</v>
          </cell>
          <cell r="HF607">
            <v>0</v>
          </cell>
          <cell r="HG607" t="str">
            <v>0</v>
          </cell>
          <cell r="HH607">
            <v>0</v>
          </cell>
          <cell r="HI607">
            <v>0</v>
          </cell>
          <cell r="HJ607">
            <v>0</v>
          </cell>
          <cell r="HK607">
            <v>0</v>
          </cell>
          <cell r="HL607">
            <v>1</v>
          </cell>
          <cell r="HM607">
            <v>1</v>
          </cell>
          <cell r="HN607">
            <v>0</v>
          </cell>
          <cell r="HO607" t="str">
            <v>0</v>
          </cell>
          <cell r="HP607">
            <v>0</v>
          </cell>
          <cell r="HQ607" t="str">
            <v>0</v>
          </cell>
          <cell r="HR607">
            <v>6</v>
          </cell>
          <cell r="HS607">
            <v>6</v>
          </cell>
          <cell r="HT607">
            <v>8</v>
          </cell>
          <cell r="HU607">
            <v>4</v>
          </cell>
          <cell r="HW607">
            <v>1</v>
          </cell>
          <cell r="HX607">
            <v>1</v>
          </cell>
          <cell r="HY607" t="str">
            <v>0</v>
          </cell>
          <cell r="HZ607" t="str">
            <v>14</v>
          </cell>
          <cell r="IA607">
            <v>5</v>
          </cell>
          <cell r="IB607">
            <v>0</v>
          </cell>
          <cell r="IC607">
            <v>1</v>
          </cell>
          <cell r="ID607">
            <v>1</v>
          </cell>
          <cell r="IE607">
            <v>1</v>
          </cell>
          <cell r="IF607">
            <v>0</v>
          </cell>
          <cell r="IG607">
            <v>77899.87</v>
          </cell>
          <cell r="IH607" t="str">
            <v>18774565,13</v>
          </cell>
          <cell r="II607" t="str">
            <v>1994</v>
          </cell>
          <cell r="IJ607">
            <v>2575212.52</v>
          </cell>
          <cell r="IK607">
            <v>24315254.341400001</v>
          </cell>
          <cell r="IL607">
            <v>211764.8548</v>
          </cell>
          <cell r="IM607">
            <v>283389.14510000002</v>
          </cell>
          <cell r="IN607" t="str">
            <v>77899,87</v>
          </cell>
          <cell r="IP607">
            <v>-24237354.4714</v>
          </cell>
          <cell r="IQ607">
            <v>1.370962857E-2</v>
          </cell>
          <cell r="IS607">
            <v>100</v>
          </cell>
          <cell r="IT607">
            <v>5</v>
          </cell>
          <cell r="IU607" t="str">
            <v>PREVENTATIVE MAINTENANCE</v>
          </cell>
        </row>
        <row r="608">
          <cell r="A608" t="str">
            <v>UPINGTON NEW ENGLISH MEDIUM  PRIMARY SCHOOL</v>
          </cell>
          <cell r="B608" t="str">
            <v>NEW SCHOOL</v>
          </cell>
          <cell r="C608" t="str">
            <v>NOT ON ASSET REGISTER</v>
          </cell>
          <cell r="D608">
            <v>300000023</v>
          </cell>
          <cell r="E608" t="str">
            <v/>
          </cell>
          <cell r="F608" t="str">
            <v>ZF MGCAWU</v>
          </cell>
          <cell r="G608" t="str">
            <v>DAWID KRUIPER</v>
          </cell>
          <cell r="H608" t="str">
            <v>UPINGTON</v>
          </cell>
          <cell r="I608" t="str">
            <v>UPINGTON</v>
          </cell>
          <cell r="J608" t="str">
            <v>TBD</v>
          </cell>
          <cell r="K608" t="str">
            <v>TBD</v>
          </cell>
          <cell r="L608" t="str">
            <v>TBD</v>
          </cell>
          <cell r="N608" t="str">
            <v>TBD</v>
          </cell>
          <cell r="O608" t="str">
            <v>TBD</v>
          </cell>
          <cell r="P608" t="str">
            <v>TBD</v>
          </cell>
          <cell r="Q608" t="str">
            <v>TBD</v>
          </cell>
          <cell r="R608" t="str">
            <v>TBD</v>
          </cell>
          <cell r="S608" t="str">
            <v>TBD</v>
          </cell>
          <cell r="T608" t="str">
            <v>NO</v>
          </cell>
          <cell r="U608" t="str">
            <v>URBAN</v>
          </cell>
          <cell r="V608" t="str">
            <v>NEW</v>
          </cell>
          <cell r="W608" t="str">
            <v>TBD</v>
          </cell>
          <cell r="X608">
            <v>2.8</v>
          </cell>
          <cell r="Y608" t="str">
            <v>TBD</v>
          </cell>
          <cell r="AA608" t="str">
            <v>NEW PERMANENT</v>
          </cell>
          <cell r="AB608" t="str">
            <v/>
          </cell>
          <cell r="AC608" t="str">
            <v/>
          </cell>
          <cell r="AD608" t="str">
            <v/>
          </cell>
          <cell r="AE608" t="str">
            <v/>
          </cell>
          <cell r="AF608" t="str">
            <v/>
          </cell>
          <cell r="AG608" t="str">
            <v>PLANNING PHASE</v>
          </cell>
          <cell r="AH608" t="str">
            <v>PUBLIC</v>
          </cell>
          <cell r="AI608" t="str">
            <v>FULL SERVICE SCHOOL IN PLANNING</v>
          </cell>
          <cell r="AJ608" t="str">
            <v>PRIMARY</v>
          </cell>
          <cell r="AK608">
            <v>0</v>
          </cell>
          <cell r="AL608" t="str">
            <v>LARGE PRIMARY</v>
          </cell>
          <cell r="AM608" t="str">
            <v xml:space="preserve">LEVEL 3 PRIMARYSCHOOL </v>
          </cell>
          <cell r="AN608" t="str">
            <v>GRADE R</v>
          </cell>
          <cell r="AO608" t="str">
            <v>GRADE 7</v>
          </cell>
          <cell r="AP608" t="str">
            <v/>
          </cell>
          <cell r="BC608">
            <v>0</v>
          </cell>
          <cell r="BK608" t="str">
            <v/>
          </cell>
          <cell r="BL608" t="str">
            <v/>
          </cell>
          <cell r="CW608" t="str">
            <v/>
          </cell>
          <cell r="DO608" t="str">
            <v>1000</v>
          </cell>
          <cell r="DP608" t="str">
            <v xml:space="preserve"> </v>
          </cell>
          <cell r="EM608" t="str">
            <v/>
          </cell>
          <cell r="EN608" t="str">
            <v/>
          </cell>
          <cell r="EO608" t="str">
            <v/>
          </cell>
          <cell r="EP608" t="str">
            <v/>
          </cell>
          <cell r="EQ608" t="str">
            <v/>
          </cell>
          <cell r="FG608" t="str">
            <v>FULL SCHOOL - 6</v>
          </cell>
          <cell r="FH608" t="str">
            <v/>
          </cell>
          <cell r="FJ608" t="str">
            <v>PRIORITISE</v>
          </cell>
          <cell r="FL608">
            <v>39</v>
          </cell>
          <cell r="FN608" t="str">
            <v>ENGLISH</v>
          </cell>
          <cell r="FP608">
            <v>0</v>
          </cell>
          <cell r="FQ608"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608">
            <v>0</v>
          </cell>
          <cell r="FT608">
            <v>0</v>
          </cell>
          <cell r="FV608">
            <v>0</v>
          </cell>
          <cell r="FW608">
            <v>0</v>
          </cell>
          <cell r="GA608" t="str">
            <v/>
          </cell>
          <cell r="GC608" t="str">
            <v/>
          </cell>
          <cell r="GG608" t="str">
            <v/>
          </cell>
          <cell r="GH608" t="str">
            <v/>
          </cell>
          <cell r="GT608" t="str">
            <v/>
          </cell>
          <cell r="GY608" t="str">
            <v/>
          </cell>
          <cell r="HE608" t="str">
            <v/>
          </cell>
          <cell r="HG608" t="str">
            <v/>
          </cell>
          <cell r="HO608" t="str">
            <v/>
          </cell>
          <cell r="HQ608" t="str">
            <v/>
          </cell>
          <cell r="HY608" t="str">
            <v/>
          </cell>
          <cell r="HZ608" t="str">
            <v/>
          </cell>
          <cell r="IH608" t="str">
            <v/>
          </cell>
          <cell r="II608" t="str">
            <v>TBD</v>
          </cell>
          <cell r="IK608">
            <v>0</v>
          </cell>
          <cell r="IL608">
            <v>0</v>
          </cell>
          <cell r="IM608">
            <v>0</v>
          </cell>
          <cell r="IN608" t="str">
            <v/>
          </cell>
          <cell r="IP608">
            <v>0</v>
          </cell>
          <cell r="IS608">
            <v>100</v>
          </cell>
          <cell r="IT608">
            <v>5</v>
          </cell>
          <cell r="IU608" t="str">
            <v>PREVENTATIVE MAINTENANCE</v>
          </cell>
        </row>
        <row r="609">
          <cell r="A609" t="str">
            <v>UPINGTON NEW ENGLISH MEDIUM  SECONDARY SCHOOL</v>
          </cell>
          <cell r="B609" t="str">
            <v>NEW SCHOOL</v>
          </cell>
          <cell r="C609" t="str">
            <v>NOT ON ASSET REGISTER</v>
          </cell>
          <cell r="D609">
            <v>300000024</v>
          </cell>
          <cell r="E609" t="str">
            <v/>
          </cell>
          <cell r="F609" t="str">
            <v>ZF MGCAWU</v>
          </cell>
          <cell r="G609" t="str">
            <v>DAWID KRUIPER</v>
          </cell>
          <cell r="H609" t="str">
            <v>UPINGTON</v>
          </cell>
          <cell r="I609" t="str">
            <v>UPINGTON</v>
          </cell>
          <cell r="J609" t="str">
            <v>TBD</v>
          </cell>
          <cell r="K609" t="str">
            <v>TBD</v>
          </cell>
          <cell r="L609" t="str">
            <v>TBD</v>
          </cell>
          <cell r="N609" t="str">
            <v>TBD</v>
          </cell>
          <cell r="O609" t="str">
            <v>TBD</v>
          </cell>
          <cell r="P609" t="str">
            <v>TBD</v>
          </cell>
          <cell r="Q609" t="str">
            <v>TBD</v>
          </cell>
          <cell r="R609" t="str">
            <v>TBD</v>
          </cell>
          <cell r="S609" t="str">
            <v>TBD</v>
          </cell>
          <cell r="T609" t="str">
            <v>NO</v>
          </cell>
          <cell r="U609" t="str">
            <v>URBAN</v>
          </cell>
          <cell r="V609" t="str">
            <v>NEW</v>
          </cell>
          <cell r="W609" t="str">
            <v>TBD</v>
          </cell>
          <cell r="X609">
            <v>4.8</v>
          </cell>
          <cell r="Y609" t="str">
            <v>TBD</v>
          </cell>
          <cell r="AA609" t="str">
            <v>NEW PERMANENT</v>
          </cell>
          <cell r="AB609" t="str">
            <v/>
          </cell>
          <cell r="AC609" t="str">
            <v/>
          </cell>
          <cell r="AD609" t="str">
            <v/>
          </cell>
          <cell r="AE609" t="str">
            <v/>
          </cell>
          <cell r="AF609" t="str">
            <v/>
          </cell>
          <cell r="AG609" t="str">
            <v>PLANNING PHASE</v>
          </cell>
          <cell r="AH609" t="str">
            <v>PUBLIC</v>
          </cell>
          <cell r="AI609" t="str">
            <v>FULL SERVICE SCHOOL IN PLANNING</v>
          </cell>
          <cell r="AJ609" t="str">
            <v xml:space="preserve">SECONDARY </v>
          </cell>
          <cell r="AK609">
            <v>0</v>
          </cell>
          <cell r="AL609" t="str">
            <v xml:space="preserve">LARGE SECONDARY </v>
          </cell>
          <cell r="AM609" t="str">
            <v xml:space="preserve">LEVEL 5 SECONDARY SCHOOL </v>
          </cell>
          <cell r="AN609" t="str">
            <v>GRADE 8</v>
          </cell>
          <cell r="AO609" t="str">
            <v>GRADE 12</v>
          </cell>
          <cell r="AP609" t="str">
            <v/>
          </cell>
          <cell r="BC609">
            <v>0</v>
          </cell>
          <cell r="BK609" t="str">
            <v/>
          </cell>
          <cell r="BL609" t="str">
            <v/>
          </cell>
          <cell r="CW609" t="str">
            <v/>
          </cell>
          <cell r="DO609" t="str">
            <v>1000</v>
          </cell>
          <cell r="DP609" t="str">
            <v xml:space="preserve"> </v>
          </cell>
          <cell r="EM609" t="str">
            <v/>
          </cell>
          <cell r="EN609" t="str">
            <v/>
          </cell>
          <cell r="EO609" t="str">
            <v/>
          </cell>
          <cell r="EP609" t="str">
            <v/>
          </cell>
          <cell r="EQ609" t="str">
            <v/>
          </cell>
          <cell r="FG609" t="str">
            <v>FULL SCHOOL - 19</v>
          </cell>
          <cell r="FH609" t="str">
            <v/>
          </cell>
          <cell r="FJ609" t="str">
            <v>PRIORITISE</v>
          </cell>
          <cell r="FL609">
            <v>50</v>
          </cell>
          <cell r="FN609" t="str">
            <v>ENGLISH</v>
          </cell>
          <cell r="FP609">
            <v>0</v>
          </cell>
          <cell r="FQ609" t="str">
            <v>FULL SECONDARY SCHOOL WITH: LARGE ADMIN, 4 HOD, 4 LTSM STORE, 25 CLASSROOMS, 2 LARGE ABLUTION, 1 MEDIUM ABLUTION, LIBRARY, 2 ICT CLASSROOMS, 3 SCIENCE LABS, MULTI-PURPOSE CLASSROOM, NUTRITION AND FORUM, HALL, CARETAKER, GUARD HOUSE, REFUSE, CONDEMNATION, 20 COVERED PARKING, 2 FLAGPOLES, 27 DRINKING FOUNTAINS, 2 COURTS, SPORTS FIELD</v>
          </cell>
          <cell r="FR609">
            <v>0</v>
          </cell>
          <cell r="FT609">
            <v>0</v>
          </cell>
          <cell r="FV609">
            <v>0</v>
          </cell>
          <cell r="FW609">
            <v>0</v>
          </cell>
          <cell r="GA609" t="str">
            <v/>
          </cell>
          <cell r="GC609" t="str">
            <v/>
          </cell>
          <cell r="GG609" t="str">
            <v/>
          </cell>
          <cell r="GH609" t="str">
            <v/>
          </cell>
          <cell r="GT609" t="str">
            <v/>
          </cell>
          <cell r="GY609" t="str">
            <v/>
          </cell>
          <cell r="HE609" t="str">
            <v/>
          </cell>
          <cell r="HG609" t="str">
            <v/>
          </cell>
          <cell r="HO609" t="str">
            <v/>
          </cell>
          <cell r="HQ609" t="str">
            <v/>
          </cell>
          <cell r="HY609" t="str">
            <v/>
          </cell>
          <cell r="HZ609" t="str">
            <v/>
          </cell>
          <cell r="IH609" t="str">
            <v/>
          </cell>
          <cell r="II609" t="str">
            <v>TBD</v>
          </cell>
          <cell r="IK609">
            <v>0</v>
          </cell>
          <cell r="IL609">
            <v>0</v>
          </cell>
          <cell r="IM609">
            <v>0</v>
          </cell>
          <cell r="IN609" t="str">
            <v/>
          </cell>
          <cell r="IP609">
            <v>0</v>
          </cell>
          <cell r="IS609">
            <v>100</v>
          </cell>
          <cell r="IT609">
            <v>5</v>
          </cell>
          <cell r="IU609" t="str">
            <v>PREVENTATIVE MAINTENANCE</v>
          </cell>
        </row>
        <row r="610">
          <cell r="A610" t="str">
            <v>VAAL ORANJE OFF-SHOOT PRIMARY SCHOOL</v>
          </cell>
          <cell r="B610" t="str">
            <v>NEW SCHOOL</v>
          </cell>
          <cell r="C610" t="str">
            <v>NOT ON ASSET REGISTER</v>
          </cell>
          <cell r="D610">
            <v>300000032</v>
          </cell>
          <cell r="E610" t="str">
            <v/>
          </cell>
          <cell r="F610" t="str">
            <v>PIXLEY KA SEME</v>
          </cell>
          <cell r="G610" t="str">
            <v>SIYANCUMA</v>
          </cell>
          <cell r="H610" t="str">
            <v>DOUGLAS</v>
          </cell>
          <cell r="I610" t="str">
            <v>BREIPAAL</v>
          </cell>
          <cell r="J610" t="str">
            <v>TBD</v>
          </cell>
          <cell r="K610" t="str">
            <v>TBD</v>
          </cell>
          <cell r="L610" t="str">
            <v>TBD</v>
          </cell>
          <cell r="N610" t="str">
            <v>TBD</v>
          </cell>
          <cell r="O610" t="str">
            <v>TBD</v>
          </cell>
          <cell r="P610" t="str">
            <v>TBD</v>
          </cell>
          <cell r="Q610" t="str">
            <v>TBD</v>
          </cell>
          <cell r="R610" t="str">
            <v>TBD</v>
          </cell>
          <cell r="S610" t="str">
            <v>TBD</v>
          </cell>
          <cell r="T610" t="str">
            <v>NO</v>
          </cell>
          <cell r="U610" t="str">
            <v>URBAN</v>
          </cell>
          <cell r="V610" t="str">
            <v>NEW</v>
          </cell>
          <cell r="W610" t="str">
            <v>TBD</v>
          </cell>
          <cell r="X610">
            <v>2.8</v>
          </cell>
          <cell r="Y610" t="str">
            <v>TBD</v>
          </cell>
          <cell r="AA610" t="str">
            <v>NEW PERMANENT</v>
          </cell>
          <cell r="AB610" t="str">
            <v/>
          </cell>
          <cell r="AC610" t="str">
            <v/>
          </cell>
          <cell r="AD610" t="str">
            <v/>
          </cell>
          <cell r="AE610" t="str">
            <v/>
          </cell>
          <cell r="AF610" t="str">
            <v/>
          </cell>
          <cell r="AG610" t="str">
            <v>CONSTRUCTION PHASE</v>
          </cell>
          <cell r="AH610" t="str">
            <v>PUBLIC</v>
          </cell>
          <cell r="AI610" t="str">
            <v>FULL SERVICE SCHOOL IN CONSTRUCTION</v>
          </cell>
          <cell r="AJ610" t="str">
            <v>PRIMARY</v>
          </cell>
          <cell r="AK610">
            <v>0</v>
          </cell>
          <cell r="AL610" t="str">
            <v>LARGE PRIMARY</v>
          </cell>
          <cell r="AM610" t="str">
            <v xml:space="preserve">LEVEL 3 PRIMARYSCHOOL </v>
          </cell>
          <cell r="AN610" t="str">
            <v>GRADE R</v>
          </cell>
          <cell r="AO610" t="str">
            <v>GRADE 7</v>
          </cell>
          <cell r="AP610" t="str">
            <v/>
          </cell>
          <cell r="BC610">
            <v>0</v>
          </cell>
          <cell r="BK610" t="str">
            <v/>
          </cell>
          <cell r="BL610" t="str">
            <v/>
          </cell>
          <cell r="CW610" t="str">
            <v/>
          </cell>
          <cell r="DO610" t="str">
            <v>1000</v>
          </cell>
          <cell r="DP610" t="str">
            <v xml:space="preserve"> </v>
          </cell>
          <cell r="EM610" t="str">
            <v>YES</v>
          </cell>
          <cell r="EN610" t="str">
            <v/>
          </cell>
          <cell r="EO610" t="str">
            <v/>
          </cell>
          <cell r="EP610" t="str">
            <v/>
          </cell>
          <cell r="EQ610" t="str">
            <v/>
          </cell>
          <cell r="FG610" t="str">
            <v>FULL SCHOOL - 0</v>
          </cell>
          <cell r="FH610" t="str">
            <v/>
          </cell>
          <cell r="FI610" t="str">
            <v>CONSTRUCTION OF SCHOOL IN PROGRESS</v>
          </cell>
          <cell r="FN610" t="str">
            <v>OFF SHOOT</v>
          </cell>
          <cell r="FP610">
            <v>0</v>
          </cell>
          <cell r="FR610">
            <v>0</v>
          </cell>
          <cell r="FT610">
            <v>0</v>
          </cell>
          <cell r="FV610">
            <v>0</v>
          </cell>
          <cell r="FW610">
            <v>0</v>
          </cell>
          <cell r="GA610" t="str">
            <v/>
          </cell>
          <cell r="GC610" t="str">
            <v/>
          </cell>
          <cell r="GG610" t="str">
            <v/>
          </cell>
          <cell r="GH610" t="str">
            <v/>
          </cell>
          <cell r="GT610" t="str">
            <v/>
          </cell>
          <cell r="GY610" t="str">
            <v/>
          </cell>
          <cell r="HE610" t="str">
            <v/>
          </cell>
          <cell r="HG610" t="str">
            <v/>
          </cell>
          <cell r="HO610" t="str">
            <v/>
          </cell>
          <cell r="HQ610" t="str">
            <v/>
          </cell>
          <cell r="HY610" t="str">
            <v/>
          </cell>
          <cell r="HZ610" t="str">
            <v/>
          </cell>
          <cell r="IH610" t="str">
            <v/>
          </cell>
          <cell r="II610" t="str">
            <v>TBD</v>
          </cell>
          <cell r="IK610">
            <v>0</v>
          </cell>
          <cell r="IL610">
            <v>0</v>
          </cell>
          <cell r="IM610">
            <v>0</v>
          </cell>
          <cell r="IN610" t="str">
            <v/>
          </cell>
          <cell r="IP610">
            <v>0</v>
          </cell>
          <cell r="IS610">
            <v>100</v>
          </cell>
          <cell r="IT610">
            <v>5</v>
          </cell>
          <cell r="IU610" t="str">
            <v>PREVENTATIVE MAINTENANCE</v>
          </cell>
        </row>
        <row r="611">
          <cell r="A611" t="str">
            <v>VAALHARTS GEKOMBINEERDE SKOOL</v>
          </cell>
          <cell r="B611" t="str">
            <v>GOVERNMENT SCHOOL</v>
          </cell>
          <cell r="C611" t="str">
            <v>NCPRP0571</v>
          </cell>
          <cell r="D611">
            <v>300017304</v>
          </cell>
          <cell r="E611" t="str">
            <v>VAALHARTS HOSTEL</v>
          </cell>
          <cell r="F611" t="str">
            <v>FRANCES BAARD</v>
          </cell>
          <cell r="G611" t="str">
            <v>PHOKWANE</v>
          </cell>
          <cell r="H611" t="str">
            <v>JAN KEMPDORP</v>
          </cell>
          <cell r="I611" t="str">
            <v>ANDALUSIA PARK</v>
          </cell>
          <cell r="J611" t="str">
            <v>06, JACARANDA STREET, ANDALUSIA PARK, JAN KEMPDORP, 8550</v>
          </cell>
          <cell r="K611" t="str">
            <v>-27.90993</v>
          </cell>
          <cell r="L611" t="str">
            <v>24.81166</v>
          </cell>
          <cell r="M611">
            <v>9</v>
          </cell>
          <cell r="N611" t="str">
            <v>SJ MC KENZIE</v>
          </cell>
          <cell r="O611" t="str">
            <v>1</v>
          </cell>
          <cell r="P611" t="str">
            <v>JACORINE BEZUIDENHOUT</v>
          </cell>
          <cell r="Q611" t="str">
            <v>0534561741</v>
          </cell>
          <cell r="R611" t="str">
            <v>0785858159</v>
          </cell>
          <cell r="S611" t="str">
            <v>VAALHARTSCOMBINED@HOTMAIL.CO.ZA</v>
          </cell>
          <cell r="T611" t="str">
            <v>NO</v>
          </cell>
          <cell r="U611" t="str">
            <v>URBAN</v>
          </cell>
          <cell r="V611" t="str">
            <v>736</v>
          </cell>
          <cell r="W611" t="str">
            <v>2,5528</v>
          </cell>
          <cell r="X611">
            <v>4.8</v>
          </cell>
          <cell r="Y611" t="str">
            <v>-2,2472</v>
          </cell>
          <cell r="Z611">
            <v>4731</v>
          </cell>
          <cell r="AA611" t="str">
            <v>PERMANENT</v>
          </cell>
          <cell r="AB611" t="str">
            <v/>
          </cell>
          <cell r="AC611" t="str">
            <v/>
          </cell>
          <cell r="AD611" t="str">
            <v>PROVINCIAL</v>
          </cell>
          <cell r="AE611" t="str">
            <v/>
          </cell>
          <cell r="AF611" t="str">
            <v/>
          </cell>
          <cell r="AG611" t="str">
            <v>OPERATIONAL (LEARNERS AT THE SCHOOL)</v>
          </cell>
          <cell r="AH611" t="str">
            <v>PUBLIC</v>
          </cell>
          <cell r="AI611" t="str">
            <v>PUBLIC ORDINARY SCHOOL</v>
          </cell>
          <cell r="AJ611" t="str">
            <v>COMBINED</v>
          </cell>
          <cell r="AK611">
            <v>974</v>
          </cell>
          <cell r="AL611" t="str">
            <v>SMALL COMBINED</v>
          </cell>
          <cell r="AM611" t="str">
            <v xml:space="preserve">LEVEL 2 COMBINEDSCHOOL </v>
          </cell>
          <cell r="AN611" t="str">
            <v>GRADE R</v>
          </cell>
          <cell r="AO611" t="str">
            <v>GRADE 12</v>
          </cell>
          <cell r="AP611" t="str">
            <v>1121</v>
          </cell>
          <cell r="AQ611">
            <v>1190</v>
          </cell>
          <cell r="AR611">
            <v>1202</v>
          </cell>
          <cell r="AS611">
            <v>1106</v>
          </cell>
          <cell r="AT611">
            <v>1071</v>
          </cell>
          <cell r="AU611">
            <v>1041</v>
          </cell>
          <cell r="AV611">
            <v>1154</v>
          </cell>
          <cell r="AW611">
            <v>1159</v>
          </cell>
          <cell r="AX611">
            <v>1051</v>
          </cell>
          <cell r="AY611">
            <v>1269</v>
          </cell>
          <cell r="AZ611">
            <v>1324</v>
          </cell>
          <cell r="BA611">
            <v>1078</v>
          </cell>
          <cell r="BB611">
            <v>1023</v>
          </cell>
          <cell r="BC611">
            <v>974</v>
          </cell>
          <cell r="BE611">
            <v>0</v>
          </cell>
          <cell r="BK611" t="str">
            <v>C2</v>
          </cell>
          <cell r="BL611" t="str">
            <v>C3</v>
          </cell>
          <cell r="BM611" t="str">
            <v>C3</v>
          </cell>
          <cell r="CW611" t="str">
            <v>Flush toilet (municipal)</v>
          </cell>
          <cell r="DO611" t="str">
            <v>884,39</v>
          </cell>
          <cell r="DP611" t="str">
            <v>RAZOR WIRE FENCE</v>
          </cell>
          <cell r="EH611">
            <v>11</v>
          </cell>
          <cell r="EM611" t="str">
            <v>YES</v>
          </cell>
          <cell r="EN611" t="str">
            <v>70</v>
          </cell>
          <cell r="EO611" t="str">
            <v>33</v>
          </cell>
          <cell r="EP611" t="str">
            <v>28</v>
          </cell>
          <cell r="EQ611" t="str">
            <v/>
          </cell>
          <cell r="FH611" t="str">
            <v/>
          </cell>
          <cell r="FI611" t="str">
            <v>NEED DOUBLE ECD NO ECD</v>
          </cell>
          <cell r="FP611">
            <v>0</v>
          </cell>
          <cell r="FR611">
            <v>0</v>
          </cell>
          <cell r="FT611">
            <v>0</v>
          </cell>
          <cell r="FV611">
            <v>0</v>
          </cell>
          <cell r="FW611">
            <v>0</v>
          </cell>
          <cell r="GA611" t="str">
            <v/>
          </cell>
          <cell r="GC611" t="str">
            <v>Yes</v>
          </cell>
          <cell r="GD611">
            <v>0</v>
          </cell>
          <cell r="GE611">
            <v>0</v>
          </cell>
          <cell r="GF611">
            <v>0</v>
          </cell>
          <cell r="GG611" t="str">
            <v>0</v>
          </cell>
          <cell r="GH611" t="str">
            <v>0</v>
          </cell>
          <cell r="GI611" t="str">
            <v>Borehole/Well on site, Municipal Yard Supply</v>
          </cell>
          <cell r="GJ611" t="str">
            <v>Less than 75%</v>
          </cell>
          <cell r="GK611" t="str">
            <v>YES</v>
          </cell>
          <cell r="GL611">
            <v>2</v>
          </cell>
          <cell r="GM611">
            <v>5000</v>
          </cell>
          <cell r="GN611" t="str">
            <v>2 x 2.5kl</v>
          </cell>
          <cell r="GR611" t="str">
            <v>Reticulated for drinking purposes, Reticulated for vegetable garden, Reticulated for water borne sewerage system</v>
          </cell>
          <cell r="GS611" t="str">
            <v>Not needed</v>
          </cell>
          <cell r="GT611" t="str">
            <v/>
          </cell>
          <cell r="GU611">
            <v>35</v>
          </cell>
          <cell r="GV611">
            <v>24</v>
          </cell>
          <cell r="GW611">
            <v>11</v>
          </cell>
          <cell r="GX611">
            <v>0.16666666666666666</v>
          </cell>
          <cell r="GY611" t="str">
            <v>8</v>
          </cell>
          <cell r="GZ611">
            <v>13</v>
          </cell>
          <cell r="HA611">
            <v>6</v>
          </cell>
          <cell r="HB611">
            <v>0.46153846153846156</v>
          </cell>
          <cell r="HC611">
            <v>0</v>
          </cell>
          <cell r="HD611">
            <v>1</v>
          </cell>
          <cell r="HE611" t="str">
            <v>0</v>
          </cell>
          <cell r="HF611">
            <v>0</v>
          </cell>
          <cell r="HG611" t="str">
            <v>0</v>
          </cell>
          <cell r="HH611">
            <v>1</v>
          </cell>
          <cell r="HI611">
            <v>1</v>
          </cell>
          <cell r="HJ611">
            <v>2</v>
          </cell>
          <cell r="HK611">
            <v>2</v>
          </cell>
          <cell r="HL611">
            <v>1</v>
          </cell>
          <cell r="HM611">
            <v>0</v>
          </cell>
          <cell r="HN611">
            <v>1</v>
          </cell>
          <cell r="HO611" t="str">
            <v>1</v>
          </cell>
          <cell r="HP611">
            <v>1</v>
          </cell>
          <cell r="HQ611" t="str">
            <v>0</v>
          </cell>
          <cell r="HR611">
            <v>20</v>
          </cell>
          <cell r="HS611">
            <v>20</v>
          </cell>
          <cell r="HT611">
            <v>14</v>
          </cell>
          <cell r="HU611">
            <v>5</v>
          </cell>
          <cell r="HW611">
            <v>0</v>
          </cell>
          <cell r="HX611">
            <v>1</v>
          </cell>
          <cell r="HY611" t="str">
            <v>1</v>
          </cell>
          <cell r="HZ611" t="str">
            <v>20</v>
          </cell>
          <cell r="IA611">
            <v>32</v>
          </cell>
          <cell r="IB611">
            <v>12</v>
          </cell>
          <cell r="IC611">
            <v>5</v>
          </cell>
          <cell r="ID611">
            <v>5</v>
          </cell>
          <cell r="IE611">
            <v>1</v>
          </cell>
          <cell r="IF611">
            <v>0</v>
          </cell>
          <cell r="IG611">
            <v>2571013.9900000002</v>
          </cell>
          <cell r="IH611" t="str">
            <v>49788314,92</v>
          </cell>
          <cell r="II611" t="str">
            <v>1977</v>
          </cell>
          <cell r="IJ611">
            <v>6860637.2999999998</v>
          </cell>
          <cell r="IK611">
            <v>52775613.815200001</v>
          </cell>
          <cell r="IL611">
            <v>6543002.1842</v>
          </cell>
          <cell r="IM611">
            <v>8756012.8771000002</v>
          </cell>
          <cell r="IN611" t="str">
            <v>2571013,99</v>
          </cell>
          <cell r="IP611">
            <v>-50204599.825199999</v>
          </cell>
          <cell r="IQ611">
            <v>5.1638903510999999E-2</v>
          </cell>
          <cell r="IS611">
            <v>100</v>
          </cell>
          <cell r="IT611">
            <v>5</v>
          </cell>
          <cell r="IU611" t="str">
            <v>FEASIBILITY STUDY</v>
          </cell>
        </row>
        <row r="612">
          <cell r="A612" t="str">
            <v>VAALKOPPIES (NGK) PRIMÊRE SKOOL</v>
          </cell>
          <cell r="B612" t="str">
            <v>PRIVATE PROPERTY</v>
          </cell>
          <cell r="C612" t="str">
            <v>NCPRP1811</v>
          </cell>
          <cell r="D612">
            <v>300042219</v>
          </cell>
          <cell r="E612" t="str">
            <v/>
          </cell>
          <cell r="F612" t="str">
            <v>ZF MGCAWU</v>
          </cell>
          <cell r="G612" t="str">
            <v>DAWID KRUIPER</v>
          </cell>
          <cell r="H612" t="str">
            <v>VAALKOPPIES</v>
          </cell>
          <cell r="I612" t="str">
            <v>VAALKOPPIES</v>
          </cell>
          <cell r="J612" t="str">
            <v>153 STRAUSSBURG STREET, VAALKOPPIES SETTLEMENT, UPINGTON, 8800</v>
          </cell>
          <cell r="K612" t="str">
            <v>-28.446404</v>
          </cell>
          <cell r="L612" t="str">
            <v>21,318006</v>
          </cell>
          <cell r="M612">
            <v>3</v>
          </cell>
          <cell r="N612" t="str">
            <v>JMJ MPOMPO</v>
          </cell>
          <cell r="O612" t="str">
            <v>2</v>
          </cell>
          <cell r="P612" t="str">
            <v>WILFRED LEONARD NEL</v>
          </cell>
          <cell r="Q612" t="str">
            <v>0543322906</v>
          </cell>
          <cell r="R612" t="str">
            <v>0823966082</v>
          </cell>
          <cell r="S612" t="str">
            <v>VAALKOPPIES@TOMAIL.CO.ZA</v>
          </cell>
          <cell r="T612" t="str">
            <v>NO</v>
          </cell>
          <cell r="U612" t="str">
            <v>RURAL</v>
          </cell>
          <cell r="V612" t="str">
            <v>153</v>
          </cell>
          <cell r="W612" t="str">
            <v>0,428</v>
          </cell>
          <cell r="X612">
            <v>2.8</v>
          </cell>
          <cell r="Y612" t="str">
            <v>-2,372</v>
          </cell>
          <cell r="Z612">
            <v>0</v>
          </cell>
          <cell r="AA612" t="str">
            <v>TEMPORARY</v>
          </cell>
          <cell r="AB612" t="str">
            <v>LEASED</v>
          </cell>
          <cell r="AC612" t="str">
            <v>CHURCH SECTION 14</v>
          </cell>
          <cell r="AD612" t="str">
            <v>PRIVATE / COMMERCIAL</v>
          </cell>
          <cell r="AE612" t="str">
            <v>YES</v>
          </cell>
          <cell r="AF612" t="str">
            <v>CHURCH - SECTION 14 SITE0</v>
          </cell>
          <cell r="AG612" t="str">
            <v>OPERATIONAL (LEARNERS AT THE SCHOOL)</v>
          </cell>
          <cell r="AH612" t="str">
            <v>PUBLIC</v>
          </cell>
          <cell r="AI612" t="str">
            <v>PUBLIC ORDINARY SCHOOL</v>
          </cell>
          <cell r="AJ612" t="str">
            <v>PRIMARY</v>
          </cell>
          <cell r="AK612">
            <v>208</v>
          </cell>
          <cell r="AL612" t="str">
            <v>MICRO PRIMARY</v>
          </cell>
          <cell r="AM612" t="str">
            <v xml:space="preserve">LEVEL 1 PRIMARY SCHOOL </v>
          </cell>
          <cell r="AN612" t="str">
            <v>GRADE R</v>
          </cell>
          <cell r="AO612" t="str">
            <v>GRADE 6</v>
          </cell>
          <cell r="AP612" t="str">
            <v>132</v>
          </cell>
          <cell r="AQ612">
            <v>131</v>
          </cell>
          <cell r="AR612">
            <v>144</v>
          </cell>
          <cell r="AS612">
            <v>169</v>
          </cell>
          <cell r="AT612">
            <v>163</v>
          </cell>
          <cell r="AU612">
            <v>174</v>
          </cell>
          <cell r="AV612">
            <v>186</v>
          </cell>
          <cell r="AW612">
            <v>190</v>
          </cell>
          <cell r="AX612">
            <v>239</v>
          </cell>
          <cell r="AY612">
            <v>189</v>
          </cell>
          <cell r="AZ612">
            <v>193</v>
          </cell>
          <cell r="BA612">
            <v>191</v>
          </cell>
          <cell r="BB612">
            <v>208</v>
          </cell>
          <cell r="BC612">
            <v>208</v>
          </cell>
          <cell r="BE612">
            <v>0</v>
          </cell>
          <cell r="BK612" t="str">
            <v>C3</v>
          </cell>
          <cell r="BL612" t="str">
            <v>C3</v>
          </cell>
          <cell r="BM612" t="str">
            <v>C3</v>
          </cell>
          <cell r="CW612" t="str">
            <v>VIP, Flush toilet (septic tank)</v>
          </cell>
          <cell r="DO612" t="str">
            <v>274,95</v>
          </cell>
          <cell r="DP612" t="str">
            <v>RAZOR WIRE FENCE</v>
          </cell>
          <cell r="EM612" t="str">
            <v>YES</v>
          </cell>
          <cell r="EN612" t="str">
            <v/>
          </cell>
          <cell r="EO612" t="str">
            <v/>
          </cell>
          <cell r="EP612" t="str">
            <v/>
          </cell>
          <cell r="EQ612" t="str">
            <v/>
          </cell>
          <cell r="FH612" t="str">
            <v/>
          </cell>
          <cell r="FI612" t="str">
            <v>CHURCH SCHOOL: NO DETAILS</v>
          </cell>
          <cell r="FP612">
            <v>0</v>
          </cell>
          <cell r="FR612">
            <v>0</v>
          </cell>
          <cell r="FT612">
            <v>0</v>
          </cell>
          <cell r="FV612">
            <v>0</v>
          </cell>
          <cell r="FW612">
            <v>0</v>
          </cell>
          <cell r="GA612" t="str">
            <v/>
          </cell>
          <cell r="GC612" t="str">
            <v>Yes</v>
          </cell>
          <cell r="GD612">
            <v>0</v>
          </cell>
          <cell r="GE612">
            <v>0</v>
          </cell>
          <cell r="GF612">
            <v>0</v>
          </cell>
          <cell r="GG612" t="str">
            <v>0</v>
          </cell>
          <cell r="GH612" t="str">
            <v>0</v>
          </cell>
          <cell r="GI612" t="str">
            <v xml:space="preserve">Borehole/Well on site, Mobile Tankers </v>
          </cell>
          <cell r="GJ612" t="str">
            <v>Less than 50%</v>
          </cell>
          <cell r="GK612" t="str">
            <v>YES</v>
          </cell>
          <cell r="GL612">
            <v>2</v>
          </cell>
          <cell r="GM612">
            <v>10000</v>
          </cell>
          <cell r="GN612" t="str">
            <v>2 x 5kl</v>
          </cell>
          <cell r="GR612" t="str">
            <v>Reticulated for drinking purposes, Reticulated for vegetable garden, Reticulated for water borne sewerage system</v>
          </cell>
          <cell r="GS612" t="str">
            <v>Not needed</v>
          </cell>
          <cell r="GT612" t="str">
            <v>Y</v>
          </cell>
          <cell r="GU612">
            <v>3</v>
          </cell>
          <cell r="GV612">
            <v>12</v>
          </cell>
          <cell r="GW612">
            <v>-9</v>
          </cell>
          <cell r="GX612">
            <v>0.75</v>
          </cell>
          <cell r="GY612" t="str">
            <v>12</v>
          </cell>
          <cell r="GZ612">
            <v>8</v>
          </cell>
          <cell r="HA612">
            <v>0</v>
          </cell>
          <cell r="HB612">
            <v>0</v>
          </cell>
          <cell r="HC612">
            <v>0</v>
          </cell>
          <cell r="HD612">
            <v>1</v>
          </cell>
          <cell r="HE612" t="str">
            <v>1</v>
          </cell>
          <cell r="HF612">
            <v>0</v>
          </cell>
          <cell r="HG612" t="str">
            <v>0</v>
          </cell>
          <cell r="HH612">
            <v>0</v>
          </cell>
          <cell r="HI612">
            <v>0</v>
          </cell>
          <cell r="HJ612">
            <v>0</v>
          </cell>
          <cell r="HK612">
            <v>0</v>
          </cell>
          <cell r="HL612">
            <v>1</v>
          </cell>
          <cell r="HM612">
            <v>1</v>
          </cell>
          <cell r="HN612">
            <v>0</v>
          </cell>
          <cell r="HO612" t="str">
            <v>0</v>
          </cell>
          <cell r="HP612">
            <v>0</v>
          </cell>
          <cell r="HQ612" t="str">
            <v>0</v>
          </cell>
          <cell r="HR612">
            <v>1</v>
          </cell>
          <cell r="HS612">
            <v>1</v>
          </cell>
          <cell r="HT612">
            <v>8</v>
          </cell>
          <cell r="HU612">
            <v>7</v>
          </cell>
          <cell r="HW612">
            <v>0</v>
          </cell>
          <cell r="HX612">
            <v>1</v>
          </cell>
          <cell r="HY612" t="str">
            <v>1</v>
          </cell>
          <cell r="HZ612" t="str">
            <v>0</v>
          </cell>
          <cell r="IA612">
            <v>6</v>
          </cell>
          <cell r="IB612">
            <v>6</v>
          </cell>
          <cell r="IC612">
            <v>0</v>
          </cell>
          <cell r="ID612">
            <v>0</v>
          </cell>
          <cell r="IE612">
            <v>1</v>
          </cell>
          <cell r="IF612">
            <v>1</v>
          </cell>
          <cell r="IG612">
            <v>123807.2</v>
          </cell>
          <cell r="IH612" t="str">
            <v>6668450,09</v>
          </cell>
          <cell r="II612" t="str">
            <v>1994</v>
          </cell>
          <cell r="IJ612">
            <v>2541930</v>
          </cell>
          <cell r="IK612">
            <v>7068557.0954</v>
          </cell>
          <cell r="IL612">
            <v>3995506.6222000001</v>
          </cell>
          <cell r="IM612">
            <v>5346889.1572000002</v>
          </cell>
          <cell r="IN612" t="str">
            <v>123807,2</v>
          </cell>
          <cell r="IP612">
            <v>-6944749.8953999998</v>
          </cell>
          <cell r="IQ612">
            <v>1.8566112594000001E-2</v>
          </cell>
          <cell r="IS612">
            <v>100</v>
          </cell>
          <cell r="IT612">
            <v>5</v>
          </cell>
          <cell r="IU612" t="str">
            <v>PREVENTATIVE MAINTENANCE</v>
          </cell>
        </row>
        <row r="613">
          <cell r="A613" t="str">
            <v>VAALLUS (NGK) PRIMÊRE SKOOL</v>
          </cell>
          <cell r="B613" t="str">
            <v>PRIVATE PROPERTY</v>
          </cell>
          <cell r="C613" t="str">
            <v>NCPRP1996</v>
          </cell>
          <cell r="D613">
            <v>300015208</v>
          </cell>
          <cell r="E613" t="str">
            <v/>
          </cell>
          <cell r="F613" t="str">
            <v>PIXLEY KA SEME</v>
          </cell>
          <cell r="G613" t="str">
            <v>SIYANCUMA</v>
          </cell>
          <cell r="H613" t="str">
            <v>MIDDLE DRIFT</v>
          </cell>
          <cell r="I613" t="str">
            <v>VAALUS</v>
          </cell>
          <cell r="J613" t="str">
            <v>UNKNOWN STREET, MIDDLEDRIFT</v>
          </cell>
          <cell r="K613" t="str">
            <v>-28.955929</v>
          </cell>
          <cell r="L613" t="str">
            <v>23,942424</v>
          </cell>
          <cell r="M613">
            <v>5</v>
          </cell>
          <cell r="N613" t="str">
            <v>K DE WEE</v>
          </cell>
          <cell r="O613" t="str">
            <v>1</v>
          </cell>
          <cell r="S613" t="str">
            <v>VAALLUS700@GMAIL.COM</v>
          </cell>
          <cell r="T613" t="str">
            <v>NO</v>
          </cell>
          <cell r="U613" t="str">
            <v>RURAL</v>
          </cell>
          <cell r="V613" t="str">
            <v>11</v>
          </cell>
          <cell r="W613" t="str">
            <v>3,622</v>
          </cell>
          <cell r="X613">
            <v>2.8</v>
          </cell>
          <cell r="Y613" t="str">
            <v>0,822</v>
          </cell>
          <cell r="Z613">
            <v>497.27</v>
          </cell>
          <cell r="AA613" t="str">
            <v>TEMPORARY</v>
          </cell>
          <cell r="AB613" t="str">
            <v>LEASED</v>
          </cell>
          <cell r="AC613" t="str">
            <v>CHURCH SECTION 14</v>
          </cell>
          <cell r="AD613" t="str">
            <v>PRIVATE / COMMERCIAL</v>
          </cell>
          <cell r="AE613" t="str">
            <v>YES</v>
          </cell>
          <cell r="AF613" t="str">
            <v>FARM-SECTION 14 SITE</v>
          </cell>
          <cell r="AG613" t="str">
            <v>OPERATIONAL (LEARNERS AT THE SCHOOL)</v>
          </cell>
          <cell r="AH613" t="str">
            <v>PUBLIC</v>
          </cell>
          <cell r="AI613" t="str">
            <v>PUBLIC ORDINARY SCHOOL</v>
          </cell>
          <cell r="AJ613" t="str">
            <v>PRIMARY</v>
          </cell>
          <cell r="AK613">
            <v>45</v>
          </cell>
          <cell r="AL613" t="str">
            <v>MEGA PRIMARY</v>
          </cell>
          <cell r="AM613" t="str">
            <v xml:space="preserve">LEVEL 0 PRIMARY SCHOOL </v>
          </cell>
          <cell r="AN613" t="str">
            <v>GRADE 1</v>
          </cell>
          <cell r="AO613" t="str">
            <v>GRADE 6</v>
          </cell>
          <cell r="AP613" t="str">
            <v>112</v>
          </cell>
          <cell r="AQ613">
            <v>120</v>
          </cell>
          <cell r="AR613">
            <v>125</v>
          </cell>
          <cell r="AS613">
            <v>117</v>
          </cell>
          <cell r="AT613">
            <v>101</v>
          </cell>
          <cell r="AU613">
            <v>91</v>
          </cell>
          <cell r="AV613">
            <v>113</v>
          </cell>
          <cell r="AW613">
            <v>112</v>
          </cell>
          <cell r="AX613">
            <v>86</v>
          </cell>
          <cell r="AY613">
            <v>75</v>
          </cell>
          <cell r="AZ613">
            <v>56</v>
          </cell>
          <cell r="BA613">
            <v>56</v>
          </cell>
          <cell r="BB613">
            <v>41</v>
          </cell>
          <cell r="BC613">
            <v>45</v>
          </cell>
          <cell r="BE613">
            <v>0</v>
          </cell>
          <cell r="BK613" t="str">
            <v>C3</v>
          </cell>
          <cell r="BL613" t="str">
            <v>C4</v>
          </cell>
          <cell r="BM613" t="str">
            <v>C4</v>
          </cell>
          <cell r="CW613" t="str">
            <v>Flush toilet (septic tank)</v>
          </cell>
          <cell r="DO613" t="str">
            <v>813,64</v>
          </cell>
          <cell r="DP613" t="str">
            <v>RAZOR WIRE FENCE</v>
          </cell>
          <cell r="EM613" t="str">
            <v>YES</v>
          </cell>
          <cell r="EN613" t="str">
            <v/>
          </cell>
          <cell r="EO613" t="str">
            <v/>
          </cell>
          <cell r="EP613" t="str">
            <v/>
          </cell>
          <cell r="EQ613" t="str">
            <v/>
          </cell>
          <cell r="FH613" t="str">
            <v/>
          </cell>
          <cell r="FI613" t="str">
            <v>CHURCH SCHOOL: NO DETAILS</v>
          </cell>
          <cell r="FP613">
            <v>0</v>
          </cell>
          <cell r="FR613">
            <v>0</v>
          </cell>
          <cell r="FT613">
            <v>0</v>
          </cell>
          <cell r="FV613">
            <v>0</v>
          </cell>
          <cell r="FW613">
            <v>0</v>
          </cell>
          <cell r="GA613" t="str">
            <v/>
          </cell>
          <cell r="GC613" t="str">
            <v>Yes</v>
          </cell>
          <cell r="GD613">
            <v>4</v>
          </cell>
          <cell r="GE613">
            <v>33</v>
          </cell>
          <cell r="GF613">
            <v>0</v>
          </cell>
          <cell r="GG613" t="str">
            <v>4</v>
          </cell>
          <cell r="GH613" t="str">
            <v>0</v>
          </cell>
          <cell r="GI613" t="str">
            <v>Municipal/Communal</v>
          </cell>
          <cell r="GJ613" t="str">
            <v>Less than 25%</v>
          </cell>
          <cell r="GK613" t="str">
            <v>YES</v>
          </cell>
          <cell r="GL613">
            <v>2</v>
          </cell>
          <cell r="GM613">
            <v>10000</v>
          </cell>
          <cell r="GN613" t="str">
            <v>2 x 5kl</v>
          </cell>
          <cell r="GR613" t="str">
            <v>Reticulated for drinking purposes, Reticulated for vegetable garden, Reticulated for water borne sewerage system</v>
          </cell>
          <cell r="GS613" t="str">
            <v>Less than 50% needed</v>
          </cell>
          <cell r="GT613" t="str">
            <v/>
          </cell>
          <cell r="GU613">
            <v>12</v>
          </cell>
          <cell r="GV613">
            <v>4</v>
          </cell>
          <cell r="GW613">
            <v>8</v>
          </cell>
          <cell r="GX613">
            <v>1</v>
          </cell>
          <cell r="GY613" t="str">
            <v>0</v>
          </cell>
          <cell r="GZ613">
            <v>2</v>
          </cell>
          <cell r="HA613">
            <v>2</v>
          </cell>
          <cell r="HB613">
            <v>1</v>
          </cell>
          <cell r="HC613">
            <v>0</v>
          </cell>
          <cell r="HD613">
            <v>1</v>
          </cell>
          <cell r="HE613" t="str">
            <v>1</v>
          </cell>
          <cell r="HF613">
            <v>0</v>
          </cell>
          <cell r="HG613" t="str">
            <v>0</v>
          </cell>
          <cell r="HH613">
            <v>0</v>
          </cell>
          <cell r="HI613">
            <v>0</v>
          </cell>
          <cell r="HJ613">
            <v>0</v>
          </cell>
          <cell r="HK613">
            <v>0</v>
          </cell>
          <cell r="HL613">
            <v>0</v>
          </cell>
          <cell r="HM613">
            <v>0</v>
          </cell>
          <cell r="HN613">
            <v>0</v>
          </cell>
          <cell r="HO613" t="str">
            <v>0</v>
          </cell>
          <cell r="HP613">
            <v>0</v>
          </cell>
          <cell r="HQ613" t="str">
            <v>0</v>
          </cell>
          <cell r="HR613">
            <v>2</v>
          </cell>
          <cell r="HS613">
            <v>2</v>
          </cell>
          <cell r="HT613">
            <v>5</v>
          </cell>
          <cell r="HU613">
            <v>3</v>
          </cell>
          <cell r="HW613">
            <v>0</v>
          </cell>
          <cell r="HX613">
            <v>1</v>
          </cell>
          <cell r="HY613" t="str">
            <v>1</v>
          </cell>
          <cell r="HZ613" t="str">
            <v>0</v>
          </cell>
          <cell r="IA613">
            <v>4</v>
          </cell>
          <cell r="IB613">
            <v>4</v>
          </cell>
          <cell r="IC613">
            <v>2</v>
          </cell>
          <cell r="ID613">
            <v>2</v>
          </cell>
          <cell r="IE613">
            <v>1</v>
          </cell>
          <cell r="IF613">
            <v>0</v>
          </cell>
          <cell r="IG613">
            <v>11255.31</v>
          </cell>
          <cell r="IH613" t="str">
            <v>3226494,7599</v>
          </cell>
          <cell r="II613" t="str">
            <v>1988</v>
          </cell>
          <cell r="IJ613">
            <v>4231433.0919000003</v>
          </cell>
          <cell r="IK613">
            <v>10180344.574999999</v>
          </cell>
          <cell r="IL613">
            <v>644236.75120000006</v>
          </cell>
          <cell r="IM613">
            <v>862134.09840000002</v>
          </cell>
          <cell r="IN613" t="str">
            <v>11255,31</v>
          </cell>
          <cell r="IP613">
            <v>-10169089.2651</v>
          </cell>
          <cell r="IQ613">
            <v>3.4884003169000002E-3</v>
          </cell>
          <cell r="IS613">
            <v>100</v>
          </cell>
          <cell r="IT613">
            <v>5</v>
          </cell>
          <cell r="IU613" t="str">
            <v>PREVENTATIVE MAINTENANCE</v>
          </cell>
        </row>
        <row r="614">
          <cell r="A614" t="str">
            <v>VAAL-ORANJE PRIMÊRE SKOOL</v>
          </cell>
          <cell r="B614" t="str">
            <v>GOVERNMENT SCHOOL</v>
          </cell>
          <cell r="C614" t="str">
            <v>NCPRP0565, 0654</v>
          </cell>
          <cell r="D614">
            <v>300011214</v>
          </cell>
          <cell r="E614" t="str">
            <v/>
          </cell>
          <cell r="F614" t="str">
            <v>PIXLEY KA SEME</v>
          </cell>
          <cell r="G614" t="str">
            <v>SIYANCUMA</v>
          </cell>
          <cell r="H614" t="str">
            <v>DOUGLAS</v>
          </cell>
          <cell r="I614" t="str">
            <v>BREIPAAL</v>
          </cell>
          <cell r="J614" t="str">
            <v>422, VAAL ORANJE AVE, BREIPAAL, 8730</v>
          </cell>
          <cell r="K614" t="str">
            <v>-29.04277</v>
          </cell>
          <cell r="L614" t="str">
            <v>23.76856</v>
          </cell>
          <cell r="M614">
            <v>5</v>
          </cell>
          <cell r="N614" t="str">
            <v>K DE WEE</v>
          </cell>
          <cell r="O614" t="str">
            <v>4</v>
          </cell>
          <cell r="P614" t="str">
            <v>BERNADINE SAMANTHA BOSTANDER</v>
          </cell>
          <cell r="Q614" t="str">
            <v>0532984747</v>
          </cell>
          <cell r="R614" t="str">
            <v>0723237693</v>
          </cell>
          <cell r="S614" t="str">
            <v>VAALORANJE@TELKOMSA.NET</v>
          </cell>
          <cell r="T614" t="str">
            <v>NO</v>
          </cell>
          <cell r="U614" t="str">
            <v>URBAN</v>
          </cell>
          <cell r="V614" t="str">
            <v>ERF 2861</v>
          </cell>
          <cell r="W614" t="str">
            <v>7,9278</v>
          </cell>
          <cell r="X614">
            <v>2.8</v>
          </cell>
          <cell r="Y614" t="str">
            <v>5,1278</v>
          </cell>
          <cell r="AA614" t="str">
            <v>PERMANENT</v>
          </cell>
          <cell r="AB614" t="str">
            <v/>
          </cell>
          <cell r="AC614" t="str">
            <v>NEW SCHOOL IN CONSTRUCTION</v>
          </cell>
          <cell r="AD614" t="str">
            <v>LOCAL GOVERNMENT</v>
          </cell>
          <cell r="AE614" t="str">
            <v/>
          </cell>
          <cell r="AF614" t="str">
            <v/>
          </cell>
          <cell r="AG614" t="str">
            <v>OPERATIONAL (LEARNERS AT THE SCHOOL)</v>
          </cell>
          <cell r="AH614" t="str">
            <v>PUBLIC</v>
          </cell>
          <cell r="AI614" t="str">
            <v>PUBLIC ORDINARY SCHOOL</v>
          </cell>
          <cell r="AJ614" t="str">
            <v>PRIMARY</v>
          </cell>
          <cell r="AK614">
            <v>1940</v>
          </cell>
          <cell r="AL614" t="str">
            <v>MEDIUM PRIMARY</v>
          </cell>
          <cell r="AM614" t="str">
            <v xml:space="preserve">LEVEL 5 PRIMARY SCHOOL </v>
          </cell>
          <cell r="AN614" t="str">
            <v>GRADE R</v>
          </cell>
          <cell r="AO614" t="str">
            <v>GRADE 6</v>
          </cell>
          <cell r="AP614" t="str">
            <v>1613</v>
          </cell>
          <cell r="AQ614">
            <v>1599</v>
          </cell>
          <cell r="AR614">
            <v>1660</v>
          </cell>
          <cell r="AS614">
            <v>1619</v>
          </cell>
          <cell r="AT614">
            <v>1624</v>
          </cell>
          <cell r="AU614">
            <v>1627</v>
          </cell>
          <cell r="AV614">
            <v>1637</v>
          </cell>
          <cell r="AW614">
            <v>1706</v>
          </cell>
          <cell r="AX614">
            <v>2088</v>
          </cell>
          <cell r="AY614">
            <v>1807</v>
          </cell>
          <cell r="AZ614">
            <v>1868</v>
          </cell>
          <cell r="BA614">
            <v>1845</v>
          </cell>
          <cell r="BB614">
            <v>1884</v>
          </cell>
          <cell r="BC614">
            <v>1940</v>
          </cell>
          <cell r="BE614">
            <v>0</v>
          </cell>
          <cell r="BK614" t="str">
            <v>C3</v>
          </cell>
          <cell r="BL614" t="str">
            <v>C1</v>
          </cell>
          <cell r="BM614" t="str">
            <v>C1</v>
          </cell>
          <cell r="CW614" t="str">
            <v>Flush toilet (municipal)</v>
          </cell>
          <cell r="DO614" t="str">
            <v>956,09</v>
          </cell>
          <cell r="DP614" t="str">
            <v xml:space="preserve"> </v>
          </cell>
          <cell r="EM614" t="str">
            <v>YES</v>
          </cell>
          <cell r="EN614" t="str">
            <v/>
          </cell>
          <cell r="EO614" t="str">
            <v/>
          </cell>
          <cell r="EP614" t="str">
            <v/>
          </cell>
          <cell r="EQ614" t="str">
            <v/>
          </cell>
          <cell r="FG614" t="str">
            <v>INAPPROPRIATE STRUCTURES</v>
          </cell>
          <cell r="FH614" t="str">
            <v>75% REPLACEMENT - ASBESTOS</v>
          </cell>
          <cell r="FI614" t="str">
            <v>WORST SCHOOLS LIST</v>
          </cell>
          <cell r="FJ614" t="str">
            <v>PRIORITISE</v>
          </cell>
          <cell r="FL614">
            <v>5</v>
          </cell>
          <cell r="FN614" t="str">
            <v>REPLACEMENT</v>
          </cell>
          <cell r="FO614" t="str">
            <v>REPLACEMENT SCHOOL</v>
          </cell>
          <cell r="FP614">
            <v>58192716.189999998</v>
          </cell>
          <cell r="FR614">
            <v>58192716.189999998</v>
          </cell>
          <cell r="FT614">
            <v>58192716.189999998</v>
          </cell>
          <cell r="FV614">
            <v>58192716.189999998</v>
          </cell>
          <cell r="FW614">
            <v>232770864.75999999</v>
          </cell>
          <cell r="GB614">
            <v>76810047.532499999</v>
          </cell>
          <cell r="GC614" t="str">
            <v>Yes</v>
          </cell>
          <cell r="GD614">
            <v>30</v>
          </cell>
          <cell r="GE614">
            <v>27</v>
          </cell>
          <cell r="GF614">
            <v>0</v>
          </cell>
          <cell r="GG614" t="str">
            <v>1</v>
          </cell>
          <cell r="GH614" t="str">
            <v>0</v>
          </cell>
          <cell r="GI614" t="str">
            <v>Municipal/Communal</v>
          </cell>
          <cell r="GJ614" t="str">
            <v>Less than 25%</v>
          </cell>
          <cell r="GK614" t="str">
            <v>YES</v>
          </cell>
          <cell r="GL614">
            <v>1</v>
          </cell>
          <cell r="GM614">
            <v>5000</v>
          </cell>
          <cell r="GN614" t="str">
            <v>1 x 5kl</v>
          </cell>
          <cell r="GR614" t="str">
            <v>Reticulated for drinking purposes, Reticulated for vegetable garden, Reticulated for water borne sewerage system, Reticulated for watering of sport fields and gardens</v>
          </cell>
          <cell r="GS614" t="str">
            <v>Less than 100% needed</v>
          </cell>
          <cell r="GT614" t="str">
            <v/>
          </cell>
          <cell r="GU614">
            <v>61</v>
          </cell>
          <cell r="GV614">
            <v>48.5</v>
          </cell>
          <cell r="GW614">
            <v>12.5</v>
          </cell>
          <cell r="GX614">
            <v>0</v>
          </cell>
          <cell r="GY614" t="str">
            <v>10</v>
          </cell>
          <cell r="GZ614">
            <v>0</v>
          </cell>
          <cell r="HA614">
            <v>0</v>
          </cell>
          <cell r="HB614">
            <v>0</v>
          </cell>
          <cell r="HC614">
            <v>0</v>
          </cell>
          <cell r="HD614">
            <v>1</v>
          </cell>
          <cell r="HE614" t="str">
            <v>1</v>
          </cell>
          <cell r="HF614">
            <v>0</v>
          </cell>
          <cell r="HG614" t="str">
            <v>0</v>
          </cell>
          <cell r="HH614">
            <v>1</v>
          </cell>
          <cell r="HI614">
            <v>1</v>
          </cell>
          <cell r="HJ614">
            <v>0</v>
          </cell>
          <cell r="HK614">
            <v>0</v>
          </cell>
          <cell r="HL614">
            <v>1</v>
          </cell>
          <cell r="HM614">
            <v>1</v>
          </cell>
          <cell r="HN614">
            <v>0</v>
          </cell>
          <cell r="HO614" t="str">
            <v>0</v>
          </cell>
          <cell r="HP614">
            <v>1</v>
          </cell>
          <cell r="HQ614" t="str">
            <v>1</v>
          </cell>
          <cell r="HR614">
            <v>10</v>
          </cell>
          <cell r="HS614">
            <v>10</v>
          </cell>
          <cell r="HT614">
            <v>14</v>
          </cell>
          <cell r="HU614">
            <v>7</v>
          </cell>
          <cell r="HW614">
            <v>0</v>
          </cell>
          <cell r="HX614">
            <v>1</v>
          </cell>
          <cell r="HY614" t="str">
            <v>1</v>
          </cell>
          <cell r="HZ614" t="str">
            <v>0</v>
          </cell>
          <cell r="IA614">
            <v>50</v>
          </cell>
          <cell r="IB614">
            <v>50</v>
          </cell>
          <cell r="IC614">
            <v>2</v>
          </cell>
          <cell r="ID614">
            <v>2</v>
          </cell>
          <cell r="IE614">
            <v>1</v>
          </cell>
          <cell r="IF614">
            <v>0</v>
          </cell>
          <cell r="IG614">
            <v>19205.62</v>
          </cell>
          <cell r="IH614" t="str">
            <v>31901413,98</v>
          </cell>
          <cell r="II614" t="str">
            <v>1969</v>
          </cell>
          <cell r="IJ614">
            <v>32384641.2139</v>
          </cell>
          <cell r="IK614">
            <v>63461430.979500003</v>
          </cell>
          <cell r="IL614">
            <v>5464517.2693999996</v>
          </cell>
          <cell r="IM614">
            <v>7312756.7790999999</v>
          </cell>
          <cell r="IN614" t="str">
            <v>19205,62</v>
          </cell>
          <cell r="IP614">
            <v>-63442225.359499998</v>
          </cell>
          <cell r="IQ614">
            <v>6.0203024028999995E-4</v>
          </cell>
          <cell r="IS614">
            <v>100</v>
          </cell>
          <cell r="IT614">
            <v>5</v>
          </cell>
          <cell r="IU614" t="str">
            <v>REPLACEMENT SCHOOL</v>
          </cell>
        </row>
        <row r="615">
          <cell r="A615" t="str">
            <v>VAALRIVIER HOëRSKOOL</v>
          </cell>
          <cell r="B615" t="str">
            <v>GOVERNMENT SCHOOL</v>
          </cell>
          <cell r="C615" t="str">
            <v>NCPRP1348, 1349</v>
          </cell>
          <cell r="D615">
            <v>300013402</v>
          </cell>
          <cell r="E615" t="str">
            <v>HOUSE VENTER</v>
          </cell>
          <cell r="F615" t="str">
            <v>FRANCES BAARD</v>
          </cell>
          <cell r="G615" t="str">
            <v>DIKGATLONG</v>
          </cell>
          <cell r="H615" t="str">
            <v>BARKLEY WEST</v>
          </cell>
          <cell r="I615" t="str">
            <v>BARKLEY WES</v>
          </cell>
          <cell r="J615" t="str">
            <v>CORNER, GARNETT AND BARKLY STREET, BARKLY-WES, 8375</v>
          </cell>
          <cell r="K615" t="str">
            <v>-28.53702</v>
          </cell>
          <cell r="L615" t="str">
            <v>24.51669</v>
          </cell>
          <cell r="M615">
            <v>2</v>
          </cell>
          <cell r="N615" t="str">
            <v>GJ ROODT</v>
          </cell>
          <cell r="O615" t="str">
            <v>5</v>
          </cell>
          <cell r="P615" t="str">
            <v>DYTLIEF MOLLER</v>
          </cell>
          <cell r="Q615" t="str">
            <v>0825482232</v>
          </cell>
          <cell r="R615" t="str">
            <v>0825492232</v>
          </cell>
          <cell r="S615" t="str">
            <v>VAALRIVIERFB@TELKOMSA.NET</v>
          </cell>
          <cell r="T615" t="str">
            <v>YES</v>
          </cell>
          <cell r="U615" t="str">
            <v>URBAN</v>
          </cell>
          <cell r="V615" t="str">
            <v>43</v>
          </cell>
          <cell r="W615" t="str">
            <v>3,856</v>
          </cell>
          <cell r="X615">
            <v>4.8</v>
          </cell>
          <cell r="Y615" t="str">
            <v>-0,944</v>
          </cell>
          <cell r="AA615" t="str">
            <v>PERMANENT</v>
          </cell>
          <cell r="AB615" t="str">
            <v/>
          </cell>
          <cell r="AC615" t="str">
            <v/>
          </cell>
          <cell r="AD615" t="str">
            <v>PROVINCIAL</v>
          </cell>
          <cell r="AE615" t="str">
            <v/>
          </cell>
          <cell r="AF615" t="str">
            <v/>
          </cell>
          <cell r="AG615" t="str">
            <v>OPERATIONAL (LEARNERS AT THE SCHOOL)</v>
          </cell>
          <cell r="AH615" t="str">
            <v>PUBLIC</v>
          </cell>
          <cell r="AI615" t="str">
            <v>PUBLIC ORDINARY SCHOOL</v>
          </cell>
          <cell r="AJ615" t="str">
            <v>COMBINED</v>
          </cell>
          <cell r="AK615">
            <v>478</v>
          </cell>
          <cell r="AL615" t="str">
            <v>LARGE COMBINED</v>
          </cell>
          <cell r="AM615" t="str">
            <v xml:space="preserve">LEVEL 1 COMBINEDSCHOOL </v>
          </cell>
          <cell r="AN615" t="str">
            <v>GRADE R</v>
          </cell>
          <cell r="AO615" t="str">
            <v>GRADE 12</v>
          </cell>
          <cell r="AP615" t="str">
            <v>321</v>
          </cell>
          <cell r="AQ615">
            <v>350</v>
          </cell>
          <cell r="AR615">
            <v>371</v>
          </cell>
          <cell r="AS615">
            <v>419</v>
          </cell>
          <cell r="AT615">
            <v>440</v>
          </cell>
          <cell r="AU615">
            <v>453</v>
          </cell>
          <cell r="AV615">
            <v>511</v>
          </cell>
          <cell r="AW615">
            <v>494</v>
          </cell>
          <cell r="AX615">
            <v>507</v>
          </cell>
          <cell r="AY615">
            <v>491</v>
          </cell>
          <cell r="AZ615">
            <v>516</v>
          </cell>
          <cell r="BA615">
            <v>492</v>
          </cell>
          <cell r="BB615">
            <v>482</v>
          </cell>
          <cell r="BC615">
            <v>478</v>
          </cell>
          <cell r="BE615">
            <v>0</v>
          </cell>
          <cell r="BK615" t="str">
            <v>C3</v>
          </cell>
          <cell r="BL615" t="str">
            <v>C3</v>
          </cell>
          <cell r="BM615" t="str">
            <v>C3</v>
          </cell>
          <cell r="CW615" t="str">
            <v>Flush toilet (septic tank)</v>
          </cell>
          <cell r="DO615" t="str">
            <v>813,56</v>
          </cell>
          <cell r="DP615" t="str">
            <v xml:space="preserve"> </v>
          </cell>
          <cell r="EM615" t="str">
            <v>YES</v>
          </cell>
          <cell r="EN615" t="str">
            <v>64</v>
          </cell>
          <cell r="EO615" t="str">
            <v>32</v>
          </cell>
          <cell r="EP615" t="str">
            <v>32</v>
          </cell>
          <cell r="EQ615" t="str">
            <v/>
          </cell>
          <cell r="FH615" t="str">
            <v/>
          </cell>
          <cell r="FI615" t="str">
            <v/>
          </cell>
          <cell r="FP615">
            <v>0</v>
          </cell>
          <cell r="FR615">
            <v>0</v>
          </cell>
          <cell r="FT615">
            <v>0</v>
          </cell>
          <cell r="FV615">
            <v>0</v>
          </cell>
          <cell r="FW615">
            <v>0</v>
          </cell>
          <cell r="GA615" t="str">
            <v/>
          </cell>
          <cell r="GC615" t="str">
            <v>Yes</v>
          </cell>
          <cell r="GD615">
            <v>0</v>
          </cell>
          <cell r="GE615">
            <v>0</v>
          </cell>
          <cell r="GF615">
            <v>0</v>
          </cell>
          <cell r="GG615" t="str">
            <v>0</v>
          </cell>
          <cell r="GH615" t="str">
            <v>0</v>
          </cell>
          <cell r="GI615" t="str">
            <v>Borehole/Well on site, Municipal Yard Supply</v>
          </cell>
          <cell r="GJ615" t="str">
            <v>Always available</v>
          </cell>
          <cell r="GK615" t="str">
            <v>YES</v>
          </cell>
          <cell r="GL615">
            <v>3</v>
          </cell>
          <cell r="GM615">
            <v>15000</v>
          </cell>
          <cell r="GN615" t="str">
            <v>3 x 5kl</v>
          </cell>
          <cell r="GR615" t="str">
            <v>Reticulated for drinking purposes, Reticulated for vegetable garden, Reticulated for water borne sewerage system, Reticulated for watering of sport fields and gardens</v>
          </cell>
          <cell r="GS615" t="str">
            <v>Not needed</v>
          </cell>
          <cell r="GT615" t="str">
            <v/>
          </cell>
          <cell r="GU615">
            <v>36</v>
          </cell>
          <cell r="GV615">
            <v>16</v>
          </cell>
          <cell r="GW615">
            <v>20</v>
          </cell>
          <cell r="GX615">
            <v>0</v>
          </cell>
          <cell r="GY615" t="str">
            <v>9</v>
          </cell>
          <cell r="GZ615">
            <v>9</v>
          </cell>
          <cell r="HA615">
            <v>1</v>
          </cell>
          <cell r="HB615">
            <v>0.1111111111111111</v>
          </cell>
          <cell r="HC615">
            <v>0</v>
          </cell>
          <cell r="HD615">
            <v>1</v>
          </cell>
          <cell r="HE615" t="str">
            <v>0</v>
          </cell>
          <cell r="HF615">
            <v>2</v>
          </cell>
          <cell r="HG615" t="str">
            <v>2</v>
          </cell>
          <cell r="HH615">
            <v>1</v>
          </cell>
          <cell r="HI615">
            <v>0</v>
          </cell>
          <cell r="HJ615">
            <v>1</v>
          </cell>
          <cell r="HK615">
            <v>1</v>
          </cell>
          <cell r="HL615">
            <v>1</v>
          </cell>
          <cell r="HM615">
            <v>0</v>
          </cell>
          <cell r="HN615">
            <v>0</v>
          </cell>
          <cell r="HO615" t="str">
            <v>0</v>
          </cell>
          <cell r="HP615">
            <v>0</v>
          </cell>
          <cell r="HQ615" t="str">
            <v>0</v>
          </cell>
          <cell r="HR615">
            <v>8</v>
          </cell>
          <cell r="HS615">
            <v>8</v>
          </cell>
          <cell r="HT615">
            <v>10</v>
          </cell>
          <cell r="HU615">
            <v>6</v>
          </cell>
          <cell r="HW615">
            <v>1</v>
          </cell>
          <cell r="HX615">
            <v>1</v>
          </cell>
          <cell r="HY615" t="str">
            <v>0</v>
          </cell>
          <cell r="HZ615" t="str">
            <v>7</v>
          </cell>
          <cell r="IA615">
            <v>16</v>
          </cell>
          <cell r="IB615">
            <v>9</v>
          </cell>
          <cell r="IC615">
            <v>5</v>
          </cell>
          <cell r="ID615">
            <v>5</v>
          </cell>
          <cell r="IE615">
            <v>1</v>
          </cell>
          <cell r="IF615">
            <v>0</v>
          </cell>
          <cell r="IG615">
            <v>3027888.97</v>
          </cell>
          <cell r="IH615" t="str">
            <v>68560811,69</v>
          </cell>
          <cell r="II615" t="str">
            <v>1949</v>
          </cell>
          <cell r="IJ615">
            <v>15836427.332</v>
          </cell>
          <cell r="IK615">
            <v>72674460.391399994</v>
          </cell>
          <cell r="IL615">
            <v>7090856.1955000004</v>
          </cell>
          <cell r="IM615">
            <v>9489165.1279000007</v>
          </cell>
          <cell r="IN615" t="str">
            <v>3027888,97</v>
          </cell>
          <cell r="IP615">
            <v>-69646571.421399996</v>
          </cell>
          <cell r="IQ615">
            <v>4.4163551933999998E-2</v>
          </cell>
          <cell r="IS615">
            <v>100</v>
          </cell>
          <cell r="IT615">
            <v>5</v>
          </cell>
          <cell r="IU615" t="str">
            <v>CORRECTIVE MAINTENANCE</v>
          </cell>
        </row>
        <row r="616">
          <cell r="A616" t="str">
            <v>VALSPAN HIGH SCHOOL</v>
          </cell>
          <cell r="B616" t="str">
            <v>GOVERNMENT SCHOOL</v>
          </cell>
          <cell r="C616" t="str">
            <v>NOT ON ASSET REGISTER</v>
          </cell>
          <cell r="D616">
            <v>300017409</v>
          </cell>
          <cell r="E616" t="str">
            <v/>
          </cell>
          <cell r="F616" t="str">
            <v>FRANCES BAARD</v>
          </cell>
          <cell r="G616" t="str">
            <v>PHOKWANE</v>
          </cell>
          <cell r="H616" t="str">
            <v>JAN KEMPDORP</v>
          </cell>
          <cell r="I616" t="str">
            <v>VALSPAN</v>
          </cell>
          <cell r="J616" t="str">
            <v>UNNAMED ROAD, JAN KEMPDORP, 8550</v>
          </cell>
          <cell r="K616" t="str">
            <v>-27.925639</v>
          </cell>
          <cell r="L616" t="str">
            <v>24,806318</v>
          </cell>
          <cell r="M616">
            <v>8</v>
          </cell>
          <cell r="N616" t="str">
            <v>KG DITSEHO</v>
          </cell>
          <cell r="O616" t="str">
            <v>3</v>
          </cell>
          <cell r="P616" t="str">
            <v>TEBOGO JOEL DICHABE</v>
          </cell>
          <cell r="Q616" t="str">
            <v>0534560941</v>
          </cell>
          <cell r="R616" t="str">
            <v>0827348966</v>
          </cell>
          <cell r="S616" t="str">
            <v>VALSPANHIGH@GMAIL.COM</v>
          </cell>
          <cell r="T616" t="str">
            <v>NO</v>
          </cell>
          <cell r="U616" t="str">
            <v>URBAN</v>
          </cell>
          <cell r="V616" t="str">
            <v>1275</v>
          </cell>
          <cell r="W616" t="str">
            <v>2,7112</v>
          </cell>
          <cell r="X616">
            <v>4.8</v>
          </cell>
          <cell r="Y616" t="str">
            <v>-2,0888</v>
          </cell>
          <cell r="AA616" t="str">
            <v>PERMANENT</v>
          </cell>
          <cell r="AB616" t="str">
            <v/>
          </cell>
          <cell r="AC616" t="str">
            <v/>
          </cell>
          <cell r="AD616" t="str">
            <v>PROVINCIAL</v>
          </cell>
          <cell r="AE616" t="str">
            <v/>
          </cell>
          <cell r="AF616" t="str">
            <v/>
          </cell>
          <cell r="AG616" t="str">
            <v>OPERATIONAL (LEARNERS AT THE SCHOOL)</v>
          </cell>
          <cell r="AH616" t="str">
            <v>PUBLIC</v>
          </cell>
          <cell r="AI616" t="str">
            <v>PUBLIC ORDINARY SCHOOL</v>
          </cell>
          <cell r="AJ616" t="str">
            <v xml:space="preserve">SECONDARY </v>
          </cell>
          <cell r="AK616">
            <v>972</v>
          </cell>
          <cell r="AL616" t="str">
            <v xml:space="preserve">MEGA SECONDARY </v>
          </cell>
          <cell r="AM616" t="str">
            <v xml:space="preserve">LEVEL 5 SECONDARY SCHOOL </v>
          </cell>
          <cell r="AN616" t="str">
            <v>GRADE 8</v>
          </cell>
          <cell r="AO616" t="str">
            <v>GRADE 12</v>
          </cell>
          <cell r="AP616" t="str">
            <v/>
          </cell>
          <cell r="AX616">
            <v>733</v>
          </cell>
          <cell r="AY616">
            <v>0</v>
          </cell>
          <cell r="AZ616">
            <v>0</v>
          </cell>
          <cell r="BA616">
            <v>886</v>
          </cell>
          <cell r="BB616">
            <v>888</v>
          </cell>
          <cell r="BC616">
            <v>972</v>
          </cell>
          <cell r="BE616">
            <v>0</v>
          </cell>
          <cell r="BK616" t="str">
            <v>C5</v>
          </cell>
          <cell r="BL616" t="str">
            <v>C5</v>
          </cell>
          <cell r="BM616" t="str">
            <v>C5</v>
          </cell>
          <cell r="CW616" t="str">
            <v>Flush toilet (municipal)</v>
          </cell>
          <cell r="DO616" t="str">
            <v>685,58</v>
          </cell>
          <cell r="DP616" t="str">
            <v xml:space="preserve"> </v>
          </cell>
          <cell r="EH616">
            <v>6</v>
          </cell>
          <cell r="EM616" t="str">
            <v/>
          </cell>
          <cell r="EN616" t="str">
            <v/>
          </cell>
          <cell r="EO616" t="str">
            <v/>
          </cell>
          <cell r="EP616" t="str">
            <v/>
          </cell>
          <cell r="EQ616" t="str">
            <v/>
          </cell>
          <cell r="FG616" t="str">
            <v>FULL SCHOOL - 0</v>
          </cell>
          <cell r="FH616" t="str">
            <v/>
          </cell>
          <cell r="FI616" t="str">
            <v>CONSTRUCTION OF SCHOOL IN PROGRESS</v>
          </cell>
          <cell r="FN616" t="str">
            <v>AREA</v>
          </cell>
          <cell r="FP616">
            <v>0</v>
          </cell>
          <cell r="FR616">
            <v>0</v>
          </cell>
          <cell r="FT616">
            <v>0</v>
          </cell>
          <cell r="FV616">
            <v>0</v>
          </cell>
          <cell r="FW616">
            <v>0</v>
          </cell>
          <cell r="GA616" t="str">
            <v/>
          </cell>
          <cell r="GC616" t="str">
            <v/>
          </cell>
          <cell r="GG616" t="str">
            <v/>
          </cell>
          <cell r="GH616" t="str">
            <v/>
          </cell>
          <cell r="GI616" t="str">
            <v>Borehole/Well on site, Municipal Yard Supply</v>
          </cell>
          <cell r="GJ616" t="str">
            <v>Always available</v>
          </cell>
          <cell r="GK616" t="str">
            <v>YES</v>
          </cell>
          <cell r="GL616">
            <v>2</v>
          </cell>
          <cell r="GM616">
            <v>20000</v>
          </cell>
          <cell r="GN616" t="str">
            <v>2 x 10kl</v>
          </cell>
          <cell r="GR616" t="str">
            <v>Reticulated for drinking purposes, Reticulated for vegetable garden, Reticulated for water borne sewerage system</v>
          </cell>
          <cell r="GS616" t="str">
            <v>Not needed</v>
          </cell>
          <cell r="GT616" t="str">
            <v/>
          </cell>
          <cell r="GU616">
            <v>24</v>
          </cell>
          <cell r="GV616">
            <v>20</v>
          </cell>
          <cell r="GW616">
            <v>4</v>
          </cell>
          <cell r="GY616" t="str">
            <v/>
          </cell>
          <cell r="HE616" t="str">
            <v/>
          </cell>
          <cell r="HG616" t="str">
            <v/>
          </cell>
          <cell r="HO616" t="str">
            <v/>
          </cell>
          <cell r="HQ616" t="str">
            <v/>
          </cell>
          <cell r="HY616" t="str">
            <v/>
          </cell>
          <cell r="HZ616" t="str">
            <v/>
          </cell>
          <cell r="IH616" t="str">
            <v/>
          </cell>
          <cell r="II616" t="str">
            <v>2016</v>
          </cell>
          <cell r="IJ616">
            <v>31917188.479899999</v>
          </cell>
          <cell r="IK616">
            <v>40329104.349399999</v>
          </cell>
          <cell r="IL616">
            <v>4214105.0691999998</v>
          </cell>
          <cell r="IM616">
            <v>5639423.1902000001</v>
          </cell>
          <cell r="IN616" t="str">
            <v/>
          </cell>
          <cell r="IP616">
            <v>-40329104.349399999</v>
          </cell>
          <cell r="IS616">
            <v>100</v>
          </cell>
          <cell r="IT616">
            <v>5</v>
          </cell>
          <cell r="IU616" t="str">
            <v>PREVENTATIVE MAINTENANCE</v>
          </cell>
        </row>
        <row r="617">
          <cell r="A617" t="str">
            <v>VALSPAN INTERMEDIATE SCHOOL</v>
          </cell>
          <cell r="B617" t="str">
            <v>GOVERNMENT SCHOOL</v>
          </cell>
          <cell r="C617" t="str">
            <v>NCPRP1345</v>
          </cell>
          <cell r="D617">
            <v>300017214</v>
          </cell>
          <cell r="E617" t="str">
            <v/>
          </cell>
          <cell r="F617" t="str">
            <v>FRANCES BAARD</v>
          </cell>
          <cell r="G617" t="str">
            <v>PHOKWANE</v>
          </cell>
          <cell r="H617" t="str">
            <v>JAN KEMPDORP</v>
          </cell>
          <cell r="I617" t="str">
            <v>VALSPAN</v>
          </cell>
          <cell r="J617" t="str">
            <v>1275 CWAILE DRIVE, JAN KEMPDORP, 8550</v>
          </cell>
          <cell r="K617" t="str">
            <v>-27.916275</v>
          </cell>
          <cell r="L617" t="str">
            <v>24,818062</v>
          </cell>
          <cell r="M617">
            <v>7</v>
          </cell>
          <cell r="N617" t="str">
            <v>DW DANIELS</v>
          </cell>
          <cell r="O617" t="str">
            <v>3</v>
          </cell>
          <cell r="P617" t="str">
            <v>KHIBI RUTH MANGWEGAPE</v>
          </cell>
          <cell r="Q617" t="str">
            <v>0534561494</v>
          </cell>
          <cell r="R617" t="str">
            <v>0824738040</v>
          </cell>
          <cell r="S617" t="str">
            <v>VALSPANSCHOOL.PRINCIPAL@GMAIL.COM</v>
          </cell>
          <cell r="T617" t="str">
            <v>NO</v>
          </cell>
          <cell r="U617" t="str">
            <v>URBAN</v>
          </cell>
          <cell r="V617" t="str">
            <v>1275</v>
          </cell>
          <cell r="W617" t="str">
            <v>2,7112</v>
          </cell>
          <cell r="X617">
            <v>2.8</v>
          </cell>
          <cell r="Y617" t="str">
            <v>-0,0888</v>
          </cell>
          <cell r="Z617">
            <v>2647</v>
          </cell>
          <cell r="AA617" t="str">
            <v>PERMANENT</v>
          </cell>
          <cell r="AB617" t="str">
            <v/>
          </cell>
          <cell r="AC617" t="str">
            <v/>
          </cell>
          <cell r="AD617" t="str">
            <v>NATIONAL</v>
          </cell>
          <cell r="AE617" t="str">
            <v/>
          </cell>
          <cell r="AF617" t="str">
            <v/>
          </cell>
          <cell r="AG617" t="str">
            <v>OPERATIONAL (LEARNERS AT THE SCHOOL)</v>
          </cell>
          <cell r="AH617" t="str">
            <v>PUBLIC</v>
          </cell>
          <cell r="AI617" t="str">
            <v>PUBLIC ORDINARY SCHOOL</v>
          </cell>
          <cell r="AJ617" t="str">
            <v>PRIMARY</v>
          </cell>
          <cell r="AK617">
            <v>1249</v>
          </cell>
          <cell r="AL617" t="str">
            <v>MEGA PRIMARY</v>
          </cell>
          <cell r="AM617" t="str">
            <v xml:space="preserve">LEVEL 4 PRIMARY SCHOOL </v>
          </cell>
          <cell r="AN617" t="str">
            <v>GRADE R</v>
          </cell>
          <cell r="AO617" t="str">
            <v>GRADE 7</v>
          </cell>
          <cell r="AP617" t="str">
            <v>1243</v>
          </cell>
          <cell r="AQ617">
            <v>1230</v>
          </cell>
          <cell r="AR617">
            <v>1207</v>
          </cell>
          <cell r="AS617">
            <v>1212</v>
          </cell>
          <cell r="AT617">
            <v>1304</v>
          </cell>
          <cell r="AU617">
            <v>1335</v>
          </cell>
          <cell r="AV617">
            <v>1398</v>
          </cell>
          <cell r="AW617">
            <v>1400</v>
          </cell>
          <cell r="AX617">
            <v>1368</v>
          </cell>
          <cell r="AY617">
            <v>1367</v>
          </cell>
          <cell r="AZ617">
            <v>1344</v>
          </cell>
          <cell r="BA617">
            <v>1208</v>
          </cell>
          <cell r="BB617">
            <v>1227</v>
          </cell>
          <cell r="BC617">
            <v>1249</v>
          </cell>
          <cell r="BK617" t="str">
            <v>C4</v>
          </cell>
          <cell r="BL617" t="str">
            <v>C4</v>
          </cell>
          <cell r="BM617" t="str">
            <v>C4</v>
          </cell>
          <cell r="CW617" t="str">
            <v>Flush toilet (septic tank)</v>
          </cell>
          <cell r="DO617" t="str">
            <v>724,35</v>
          </cell>
          <cell r="DP617" t="str">
            <v>WELDED MESH</v>
          </cell>
          <cell r="EH617">
            <v>5</v>
          </cell>
          <cell r="EM617" t="str">
            <v>YES</v>
          </cell>
          <cell r="EN617" t="str">
            <v/>
          </cell>
          <cell r="EO617" t="str">
            <v/>
          </cell>
          <cell r="EP617" t="str">
            <v/>
          </cell>
          <cell r="EQ617" t="str">
            <v/>
          </cell>
          <cell r="FH617" t="str">
            <v/>
          </cell>
          <cell r="FP617">
            <v>0</v>
          </cell>
          <cell r="FR617">
            <v>0</v>
          </cell>
          <cell r="FT617">
            <v>0</v>
          </cell>
          <cell r="FV617">
            <v>0</v>
          </cell>
          <cell r="FW617">
            <v>0</v>
          </cell>
          <cell r="GA617" t="str">
            <v/>
          </cell>
          <cell r="GC617" t="str">
            <v>Yes</v>
          </cell>
          <cell r="GD617">
            <v>0</v>
          </cell>
          <cell r="GE617">
            <v>0</v>
          </cell>
          <cell r="GF617">
            <v>0</v>
          </cell>
          <cell r="GG617" t="str">
            <v>0</v>
          </cell>
          <cell r="GH617" t="str">
            <v>0</v>
          </cell>
          <cell r="GI617" t="str">
            <v>Borehole/Well on site, Municipal/Communal</v>
          </cell>
          <cell r="GJ617" t="str">
            <v>Less than 50%</v>
          </cell>
          <cell r="GK617" t="str">
            <v>YES</v>
          </cell>
          <cell r="GL617">
            <v>2</v>
          </cell>
          <cell r="GM617">
            <v>10000</v>
          </cell>
          <cell r="GN617" t="str">
            <v>2 x 5kl</v>
          </cell>
          <cell r="GR617" t="str">
            <v>Reticulated for drinking purposes, Reticulated for vegetable garden, Reticulated for water borne sewerage system</v>
          </cell>
          <cell r="GS617" t="str">
            <v>Less than 50% needed</v>
          </cell>
          <cell r="GT617" t="str">
            <v/>
          </cell>
          <cell r="GU617">
            <v>46</v>
          </cell>
          <cell r="GV617">
            <v>24</v>
          </cell>
          <cell r="GW617">
            <v>22</v>
          </cell>
          <cell r="GX617">
            <v>8.3333333333333329E-2</v>
          </cell>
          <cell r="GY617" t="str">
            <v>9</v>
          </cell>
          <cell r="GZ617">
            <v>13</v>
          </cell>
          <cell r="HA617">
            <v>6</v>
          </cell>
          <cell r="HB617">
            <v>0.46153846153846156</v>
          </cell>
          <cell r="HC617">
            <v>0</v>
          </cell>
          <cell r="HD617">
            <v>1</v>
          </cell>
          <cell r="HE617" t="str">
            <v>0</v>
          </cell>
          <cell r="HF617">
            <v>1</v>
          </cell>
          <cell r="HG617" t="str">
            <v>1</v>
          </cell>
          <cell r="HH617">
            <v>1</v>
          </cell>
          <cell r="HI617">
            <v>0</v>
          </cell>
          <cell r="HJ617">
            <v>0</v>
          </cell>
          <cell r="HK617">
            <v>0</v>
          </cell>
          <cell r="HL617">
            <v>1</v>
          </cell>
          <cell r="HM617">
            <v>1</v>
          </cell>
          <cell r="HN617">
            <v>1</v>
          </cell>
          <cell r="HO617" t="str">
            <v>1</v>
          </cell>
          <cell r="HP617">
            <v>1</v>
          </cell>
          <cell r="HQ617" t="str">
            <v>0</v>
          </cell>
          <cell r="HR617">
            <v>13</v>
          </cell>
          <cell r="HS617">
            <v>13</v>
          </cell>
          <cell r="HT617">
            <v>14</v>
          </cell>
          <cell r="HU617">
            <v>3</v>
          </cell>
          <cell r="HW617">
            <v>0</v>
          </cell>
          <cell r="HX617">
            <v>1</v>
          </cell>
          <cell r="HY617" t="str">
            <v>1</v>
          </cell>
          <cell r="HZ617" t="str">
            <v>25</v>
          </cell>
          <cell r="IA617">
            <v>31</v>
          </cell>
          <cell r="IB617">
            <v>6</v>
          </cell>
          <cell r="IC617">
            <v>2</v>
          </cell>
          <cell r="ID617">
            <v>2</v>
          </cell>
          <cell r="IE617">
            <v>1</v>
          </cell>
          <cell r="IF617">
            <v>0</v>
          </cell>
          <cell r="IG617">
            <v>177220.71</v>
          </cell>
          <cell r="IH617" t="str">
            <v>44472089,04</v>
          </cell>
          <cell r="II617" t="str">
            <v>1992</v>
          </cell>
          <cell r="IJ617">
            <v>17888216.741999999</v>
          </cell>
          <cell r="IK617">
            <v>47140414.382399999</v>
          </cell>
          <cell r="IL617">
            <v>1520383.6943999999</v>
          </cell>
          <cell r="IM617">
            <v>2034616.3476</v>
          </cell>
          <cell r="IN617" t="str">
            <v>177220,71</v>
          </cell>
          <cell r="IP617">
            <v>-46963193.672399998</v>
          </cell>
          <cell r="IQ617">
            <v>3.9849872290000001E-3</v>
          </cell>
          <cell r="IS617">
            <v>100</v>
          </cell>
          <cell r="IT617">
            <v>5</v>
          </cell>
          <cell r="IU617" t="str">
            <v>PREVENTATIVE MAINTENANCE</v>
          </cell>
        </row>
        <row r="618">
          <cell r="A618" t="str">
            <v>VAN DER WALTSPOORT PRIMÊRE SKOOL</v>
          </cell>
          <cell r="B618" t="str">
            <v>PRIVATE PROPERTY</v>
          </cell>
          <cell r="C618" t="str">
            <v>NCPRP1997</v>
          </cell>
          <cell r="D618">
            <v>300024221</v>
          </cell>
          <cell r="E618" t="str">
            <v/>
          </cell>
          <cell r="F618" t="str">
            <v>PIXLEY KA SEME</v>
          </cell>
          <cell r="G618" t="str">
            <v>UBUNTU</v>
          </cell>
          <cell r="H618" t="str">
            <v>VICTORIA WEST</v>
          </cell>
          <cell r="I618" t="str">
            <v>VAN DER WALTS POORT FARM</v>
          </cell>
          <cell r="J618" t="str">
            <v>MELTON WOLD FARM, VICTORIA WEST, 7070</v>
          </cell>
          <cell r="K618" t="str">
            <v>-31.734937</v>
          </cell>
          <cell r="L618" t="str">
            <v>22,75364</v>
          </cell>
          <cell r="M618">
            <v>4</v>
          </cell>
          <cell r="N618" t="str">
            <v>S KALO</v>
          </cell>
          <cell r="O618" t="str">
            <v>2</v>
          </cell>
          <cell r="P618" t="str">
            <v>BRAIN CLASSEN</v>
          </cell>
          <cell r="Q618" t="str">
            <v>0767412439</v>
          </cell>
          <cell r="R618" t="str">
            <v>0767412439</v>
          </cell>
          <cell r="S618" t="str">
            <v>CARLAHUGO97@GMAIL.COM</v>
          </cell>
          <cell r="T618" t="str">
            <v>NO</v>
          </cell>
          <cell r="U618" t="str">
            <v>RURAL</v>
          </cell>
          <cell r="V618" t="str">
            <v>PTN 4</v>
          </cell>
          <cell r="W618" t="str">
            <v>9,6877</v>
          </cell>
          <cell r="X618">
            <v>2.8</v>
          </cell>
          <cell r="Y618" t="str">
            <v>6,8877</v>
          </cell>
          <cell r="Z618">
            <v>120</v>
          </cell>
          <cell r="AA618" t="str">
            <v>TEMPORARY</v>
          </cell>
          <cell r="AB618" t="str">
            <v>LEASED</v>
          </cell>
          <cell r="AC618" t="str">
            <v>FARM SECTION 14</v>
          </cell>
          <cell r="AD618" t="str">
            <v>PRIVATE / COMMERCIAL</v>
          </cell>
          <cell r="AE618" t="str">
            <v>YES</v>
          </cell>
          <cell r="AF618" t="str">
            <v>MNR.W.A.MAC ROBERT 082-5651325</v>
          </cell>
          <cell r="AG618" t="str">
            <v>OPERATIONAL (LEARNERS AT THE SCHOOL)</v>
          </cell>
          <cell r="AH618" t="str">
            <v>PUBLIC</v>
          </cell>
          <cell r="AI618" t="str">
            <v>PUBLIC ORDINARY SCHOOL</v>
          </cell>
          <cell r="AJ618" t="str">
            <v>PRIMARY</v>
          </cell>
          <cell r="AK618">
            <v>54</v>
          </cell>
          <cell r="AL618" t="str">
            <v>MICRO PRIMARY</v>
          </cell>
          <cell r="AM618" t="str">
            <v xml:space="preserve">LEVEL 0 PRIMARY SCHOOL </v>
          </cell>
          <cell r="AN618" t="str">
            <v>GRADE 1</v>
          </cell>
          <cell r="AO618" t="str">
            <v>GRADE 6</v>
          </cell>
          <cell r="AP618" t="str">
            <v>36</v>
          </cell>
          <cell r="AQ618">
            <v>32</v>
          </cell>
          <cell r="AR618">
            <v>32</v>
          </cell>
          <cell r="AS618">
            <v>36</v>
          </cell>
          <cell r="AT618">
            <v>33</v>
          </cell>
          <cell r="AU618">
            <v>38</v>
          </cell>
          <cell r="AV618">
            <v>38</v>
          </cell>
          <cell r="AW618">
            <v>36</v>
          </cell>
          <cell r="AX618">
            <v>53</v>
          </cell>
          <cell r="AY618">
            <v>49</v>
          </cell>
          <cell r="AZ618">
            <v>50</v>
          </cell>
          <cell r="BA618">
            <v>44</v>
          </cell>
          <cell r="BB618">
            <v>51</v>
          </cell>
          <cell r="BC618">
            <v>54</v>
          </cell>
          <cell r="BE618">
            <v>0</v>
          </cell>
          <cell r="BK618" t="str">
            <v>C4</v>
          </cell>
          <cell r="BL618" t="str">
            <v>C3</v>
          </cell>
          <cell r="BM618" t="str">
            <v>C3</v>
          </cell>
          <cell r="CW618" t="str">
            <v>VIP</v>
          </cell>
          <cell r="DO618" t="str">
            <v>315,77</v>
          </cell>
          <cell r="DP618" t="str">
            <v>RAZOR WIRE FENCE</v>
          </cell>
          <cell r="EM618" t="str">
            <v>YES</v>
          </cell>
          <cell r="EN618" t="str">
            <v/>
          </cell>
          <cell r="EO618" t="str">
            <v/>
          </cell>
          <cell r="EP618" t="str">
            <v/>
          </cell>
          <cell r="EQ618" t="str">
            <v/>
          </cell>
          <cell r="FH618" t="str">
            <v/>
          </cell>
          <cell r="FI618" t="str">
            <v>OWNER: WA MAC ROBERT</v>
          </cell>
          <cell r="FP618">
            <v>0</v>
          </cell>
          <cell r="FR618">
            <v>0</v>
          </cell>
          <cell r="FT618">
            <v>0</v>
          </cell>
          <cell r="FV618">
            <v>0</v>
          </cell>
          <cell r="FW618">
            <v>0</v>
          </cell>
          <cell r="GA618" t="str">
            <v/>
          </cell>
          <cell r="GC618" t="str">
            <v>Yes</v>
          </cell>
          <cell r="GD618">
            <v>0</v>
          </cell>
          <cell r="GE618">
            <v>0</v>
          </cell>
          <cell r="GF618">
            <v>0</v>
          </cell>
          <cell r="GG618" t="str">
            <v>0</v>
          </cell>
          <cell r="GH618" t="str">
            <v>0</v>
          </cell>
          <cell r="GI618" t="str">
            <v>Borehole/Well on site</v>
          </cell>
          <cell r="GJ618" t="str">
            <v>Less than 25%</v>
          </cell>
          <cell r="GK618" t="str">
            <v>YES</v>
          </cell>
          <cell r="GL618">
            <v>2</v>
          </cell>
          <cell r="GM618">
            <v>10000</v>
          </cell>
          <cell r="GN618" t="str">
            <v>2 x 5kl</v>
          </cell>
          <cell r="GR618" t="str">
            <v>Reticulated for drinking purposes</v>
          </cell>
          <cell r="GS618" t="str">
            <v>Less than 75% needed</v>
          </cell>
          <cell r="GT618" t="str">
            <v/>
          </cell>
          <cell r="GU618">
            <v>1</v>
          </cell>
          <cell r="GV618">
            <v>4</v>
          </cell>
          <cell r="GW618">
            <v>-3</v>
          </cell>
          <cell r="GX618">
            <v>0.75</v>
          </cell>
          <cell r="GY618" t="str">
            <v>1</v>
          </cell>
          <cell r="GZ618">
            <v>2</v>
          </cell>
          <cell r="HA618">
            <v>1</v>
          </cell>
          <cell r="HB618">
            <v>0.5</v>
          </cell>
          <cell r="HC618">
            <v>0</v>
          </cell>
          <cell r="HD618">
            <v>1</v>
          </cell>
          <cell r="HE618" t="str">
            <v>1</v>
          </cell>
          <cell r="HF618">
            <v>0</v>
          </cell>
          <cell r="HG618" t="str">
            <v>0</v>
          </cell>
          <cell r="HH618">
            <v>0</v>
          </cell>
          <cell r="HI618">
            <v>0</v>
          </cell>
          <cell r="HJ618">
            <v>0</v>
          </cell>
          <cell r="HK618">
            <v>0</v>
          </cell>
          <cell r="HL618">
            <v>0</v>
          </cell>
          <cell r="HM618">
            <v>0</v>
          </cell>
          <cell r="HN618">
            <v>0</v>
          </cell>
          <cell r="HO618" t="str">
            <v>0</v>
          </cell>
          <cell r="HP618">
            <v>0</v>
          </cell>
          <cell r="HQ618" t="str">
            <v>0</v>
          </cell>
          <cell r="HR618">
            <v>0</v>
          </cell>
          <cell r="HS618">
            <v>0</v>
          </cell>
          <cell r="HT618">
            <v>5</v>
          </cell>
          <cell r="HU618">
            <v>5</v>
          </cell>
          <cell r="HW618">
            <v>0</v>
          </cell>
          <cell r="HX618">
            <v>1</v>
          </cell>
          <cell r="HY618" t="str">
            <v>1</v>
          </cell>
          <cell r="HZ618" t="str">
            <v>0</v>
          </cell>
          <cell r="IA618">
            <v>3</v>
          </cell>
          <cell r="IB618">
            <v>3</v>
          </cell>
          <cell r="IC618">
            <v>1</v>
          </cell>
          <cell r="ID618">
            <v>1</v>
          </cell>
          <cell r="IE618">
            <v>1</v>
          </cell>
          <cell r="IF618">
            <v>0</v>
          </cell>
          <cell r="IG618">
            <v>1154.69</v>
          </cell>
          <cell r="IH618" t="str">
            <v>2515240,7599</v>
          </cell>
          <cell r="II618" t="str">
            <v>1970</v>
          </cell>
          <cell r="IJ618">
            <v>906544.58400000003</v>
          </cell>
          <cell r="IK618">
            <v>3877041.4295000001</v>
          </cell>
          <cell r="IL618">
            <v>36505.308199999999</v>
          </cell>
          <cell r="IM618">
            <v>48852.337099999997</v>
          </cell>
          <cell r="IN618" t="str">
            <v>1585,66</v>
          </cell>
          <cell r="IP618">
            <v>-3875455.7694999999</v>
          </cell>
          <cell r="IQ618">
            <v>6.5096296295999998E-4</v>
          </cell>
          <cell r="IS618">
            <v>100</v>
          </cell>
          <cell r="IT618">
            <v>5</v>
          </cell>
          <cell r="IU618" t="str">
            <v>FEASIBILITY STUDY</v>
          </cell>
        </row>
        <row r="619">
          <cell r="A619" t="str">
            <v>VAN RENSBURG PRIMÊRE SKOOL</v>
          </cell>
          <cell r="B619" t="str">
            <v>GOVERNMENT SCHOOL</v>
          </cell>
          <cell r="C619" t="str">
            <v>NCPRP1094, 1095</v>
          </cell>
          <cell r="D619">
            <v>300024306</v>
          </cell>
          <cell r="E619" t="str">
            <v/>
          </cell>
          <cell r="F619" t="str">
            <v>PIXLEY KA SEME</v>
          </cell>
          <cell r="G619" t="str">
            <v>EMTHANJENI</v>
          </cell>
          <cell r="H619" t="str">
            <v>BRITSTOWN</v>
          </cell>
          <cell r="I619" t="str">
            <v>BRITSTOWN</v>
          </cell>
          <cell r="J619" t="str">
            <v>VAN ZYL STREET, BRITSTOWN, 8782</v>
          </cell>
          <cell r="K619" t="str">
            <v>-30.588834</v>
          </cell>
          <cell r="L619" t="str">
            <v>23,498559</v>
          </cell>
          <cell r="M619">
            <v>4</v>
          </cell>
          <cell r="N619" t="str">
            <v>S KALO</v>
          </cell>
          <cell r="O619" t="str">
            <v>4</v>
          </cell>
          <cell r="P619" t="str">
            <v>CHARMAINE NYL</v>
          </cell>
          <cell r="Q619" t="str">
            <v>0536720173</v>
          </cell>
          <cell r="R619" t="str">
            <v>0730241001</v>
          </cell>
          <cell r="S619" t="str">
            <v>VANRENSBURGSCHOOL01@GMAIL.COM</v>
          </cell>
          <cell r="T619" t="str">
            <v>NO</v>
          </cell>
          <cell r="U619" t="str">
            <v>URBAN</v>
          </cell>
          <cell r="V619" t="str">
            <v>500</v>
          </cell>
          <cell r="W619" t="str">
            <v>2,3985</v>
          </cell>
          <cell r="X619">
            <v>2.8</v>
          </cell>
          <cell r="Y619" t="str">
            <v>-0,4015</v>
          </cell>
          <cell r="Z619">
            <v>2510</v>
          </cell>
          <cell r="AA619" t="str">
            <v>PERMANENT</v>
          </cell>
          <cell r="AB619" t="str">
            <v/>
          </cell>
          <cell r="AD619" t="str">
            <v>PROVINCIAL</v>
          </cell>
          <cell r="AE619" t="str">
            <v/>
          </cell>
          <cell r="AF619" t="str">
            <v/>
          </cell>
          <cell r="AG619" t="str">
            <v>OPERATIONAL (LEARNERS AT THE SCHOOL)</v>
          </cell>
          <cell r="AH619" t="str">
            <v>PUBLIC</v>
          </cell>
          <cell r="AI619" t="str">
            <v>PUBLIC ORDINARY SCHOOL</v>
          </cell>
          <cell r="AJ619" t="str">
            <v>PRIMARY</v>
          </cell>
          <cell r="AK619">
            <v>891</v>
          </cell>
          <cell r="AL619" t="str">
            <v>LARGE PRIMARY</v>
          </cell>
          <cell r="AM619" t="str">
            <v xml:space="preserve">LEVEL 3 PRIMARY SCHOOL </v>
          </cell>
          <cell r="AN619" t="str">
            <v>GRADE R</v>
          </cell>
          <cell r="AO619" t="str">
            <v>GRADE 7</v>
          </cell>
          <cell r="AP619" t="str">
            <v>779</v>
          </cell>
          <cell r="AQ619">
            <v>752</v>
          </cell>
          <cell r="AR619">
            <v>796</v>
          </cell>
          <cell r="AS619">
            <v>819</v>
          </cell>
          <cell r="AT619">
            <v>841</v>
          </cell>
          <cell r="AU619">
            <v>823</v>
          </cell>
          <cell r="AV619">
            <v>883</v>
          </cell>
          <cell r="AW619">
            <v>858</v>
          </cell>
          <cell r="AX619">
            <v>930</v>
          </cell>
          <cell r="AY619">
            <v>818</v>
          </cell>
          <cell r="AZ619">
            <v>871</v>
          </cell>
          <cell r="BA619">
            <v>894</v>
          </cell>
          <cell r="BB619">
            <v>864</v>
          </cell>
          <cell r="BC619">
            <v>891</v>
          </cell>
          <cell r="BE619">
            <v>0</v>
          </cell>
          <cell r="BK619" t="str">
            <v>C4</v>
          </cell>
          <cell r="BL619" t="str">
            <v>C2</v>
          </cell>
          <cell r="BM619" t="str">
            <v>C2</v>
          </cell>
          <cell r="CW619" t="str">
            <v>Flush toilet (municipal)</v>
          </cell>
          <cell r="DO619" t="str">
            <v>686,31</v>
          </cell>
          <cell r="DP619" t="str">
            <v>WELDED MESH</v>
          </cell>
          <cell r="EH619">
            <v>5</v>
          </cell>
          <cell r="EM619" t="str">
            <v/>
          </cell>
          <cell r="EN619" t="str">
            <v/>
          </cell>
          <cell r="EO619" t="str">
            <v/>
          </cell>
          <cell r="EP619" t="str">
            <v/>
          </cell>
          <cell r="EQ619" t="str">
            <v/>
          </cell>
          <cell r="FG619" t="str">
            <v>FULL SCHOOL - 31 / DRPW C4 / EFMS C2</v>
          </cell>
          <cell r="FH619" t="str">
            <v/>
          </cell>
          <cell r="FI619" t="str">
            <v/>
          </cell>
          <cell r="FJ619" t="str">
            <v>CHECK CONDITION AND STRUCTURE FOR INAPPROPRIATE</v>
          </cell>
          <cell r="FO619" t="str">
            <v>REPLACEMENT SCHOOL</v>
          </cell>
          <cell r="FP619">
            <v>44520000</v>
          </cell>
          <cell r="FR619">
            <v>44520000</v>
          </cell>
          <cell r="FT619">
            <v>44520000</v>
          </cell>
          <cell r="FV619">
            <v>44520000</v>
          </cell>
          <cell r="FW619">
            <v>178080000</v>
          </cell>
          <cell r="GA619" t="str">
            <v/>
          </cell>
          <cell r="GC619" t="str">
            <v>Yes</v>
          </cell>
          <cell r="GD619">
            <v>0</v>
          </cell>
          <cell r="GE619">
            <v>0</v>
          </cell>
          <cell r="GF619">
            <v>0</v>
          </cell>
          <cell r="GG619" t="str">
            <v>0</v>
          </cell>
          <cell r="GH619" t="str">
            <v>0</v>
          </cell>
          <cell r="GI619" t="str">
            <v>Municipal Yard Supply</v>
          </cell>
          <cell r="GJ619" t="str">
            <v>Always available</v>
          </cell>
          <cell r="GK619" t="str">
            <v>NO</v>
          </cell>
          <cell r="GL619">
            <v>0</v>
          </cell>
          <cell r="GR619" t="str">
            <v>Reticulated for drinking purposes, Reticulated for vegetable garden, Reticulated for water borne sewerage system, Reticulated for watering of sport fields and gardens</v>
          </cell>
          <cell r="GS619" t="str">
            <v>Less than 25% needed</v>
          </cell>
          <cell r="GT619" t="str">
            <v/>
          </cell>
          <cell r="GU619">
            <v>44</v>
          </cell>
          <cell r="GV619">
            <v>20</v>
          </cell>
          <cell r="GW619">
            <v>24</v>
          </cell>
          <cell r="GX619">
            <v>0</v>
          </cell>
          <cell r="GY619" t="str">
            <v>0</v>
          </cell>
          <cell r="GZ619">
            <v>13</v>
          </cell>
          <cell r="HA619">
            <v>13</v>
          </cell>
          <cell r="HB619">
            <v>1</v>
          </cell>
          <cell r="HC619">
            <v>0</v>
          </cell>
          <cell r="HD619">
            <v>1</v>
          </cell>
          <cell r="HE619" t="str">
            <v>0</v>
          </cell>
          <cell r="HF619">
            <v>1</v>
          </cell>
          <cell r="HG619" t="str">
            <v>1</v>
          </cell>
          <cell r="HH619">
            <v>1</v>
          </cell>
          <cell r="HI619">
            <v>0</v>
          </cell>
          <cell r="HJ619">
            <v>1</v>
          </cell>
          <cell r="HK619">
            <v>1</v>
          </cell>
          <cell r="HL619">
            <v>1</v>
          </cell>
          <cell r="HM619">
            <v>0</v>
          </cell>
          <cell r="HN619">
            <v>1</v>
          </cell>
          <cell r="HO619" t="str">
            <v>1</v>
          </cell>
          <cell r="HP619">
            <v>1</v>
          </cell>
          <cell r="HQ619" t="str">
            <v>0</v>
          </cell>
          <cell r="HR619">
            <v>12</v>
          </cell>
          <cell r="HS619">
            <v>10</v>
          </cell>
          <cell r="HT619">
            <v>14</v>
          </cell>
          <cell r="HU619">
            <v>7</v>
          </cell>
          <cell r="HW619">
            <v>1</v>
          </cell>
          <cell r="HX619">
            <v>1</v>
          </cell>
          <cell r="HY619" t="str">
            <v>0</v>
          </cell>
          <cell r="HZ619" t="str">
            <v>21</v>
          </cell>
          <cell r="IA619">
            <v>23</v>
          </cell>
          <cell r="IB619">
            <v>2</v>
          </cell>
          <cell r="IC619">
            <v>3</v>
          </cell>
          <cell r="ID619">
            <v>0</v>
          </cell>
          <cell r="IE619">
            <v>1</v>
          </cell>
          <cell r="IF619">
            <v>1</v>
          </cell>
          <cell r="IG619">
            <v>132697.71</v>
          </cell>
          <cell r="IH619" t="str">
            <v>29561379,18</v>
          </cell>
          <cell r="II619" t="str">
            <v>1973</v>
          </cell>
          <cell r="IJ619">
            <v>10813180.529999999</v>
          </cell>
          <cell r="IK619">
            <v>37987784.693700001</v>
          </cell>
          <cell r="IL619">
            <v>1220296.3376</v>
          </cell>
          <cell r="IM619">
            <v>1633031.7712000001</v>
          </cell>
          <cell r="IN619" t="str">
            <v>132697,71</v>
          </cell>
          <cell r="IP619">
            <v>-37855086.9837</v>
          </cell>
          <cell r="IQ619">
            <v>8.8490055865999995E-3</v>
          </cell>
          <cell r="IS619">
            <v>100</v>
          </cell>
          <cell r="IT619">
            <v>5</v>
          </cell>
          <cell r="IU619" t="str">
            <v>FEASIBILITY STUDY</v>
          </cell>
        </row>
        <row r="620">
          <cell r="A620" t="str">
            <v>VAN WYKSVLEI INTERMEDIÊRE SKOOL</v>
          </cell>
          <cell r="B620" t="str">
            <v>GOVERNMENT SCHOOL</v>
          </cell>
          <cell r="C620" t="str">
            <v>NCPRP0967, 0969-0975, 0958, 0959, 0955, 0965</v>
          </cell>
          <cell r="D620">
            <v>300022309</v>
          </cell>
          <cell r="E620" t="str">
            <v/>
          </cell>
          <cell r="F620" t="str">
            <v>PIXLEY KA SEME</v>
          </cell>
          <cell r="G620" t="str">
            <v>KAREEBERG</v>
          </cell>
          <cell r="H620" t="str">
            <v>VANWYKSVLEI</v>
          </cell>
          <cell r="I620" t="str">
            <v>VANWYKSVLEI</v>
          </cell>
          <cell r="J620" t="str">
            <v>HANNEKOM ROAD, VANWYKSVLEI</v>
          </cell>
          <cell r="K620" t="str">
            <v>-30.3464</v>
          </cell>
          <cell r="L620" t="str">
            <v>21.8209</v>
          </cell>
          <cell r="M620">
            <v>4</v>
          </cell>
          <cell r="N620" t="str">
            <v>S KALO</v>
          </cell>
          <cell r="O620" t="str">
            <v>2</v>
          </cell>
          <cell r="P620" t="str">
            <v>LUKAS GEORGE HOORN</v>
          </cell>
          <cell r="Q620" t="str">
            <v>0533833057</v>
          </cell>
          <cell r="R620" t="str">
            <v>0711995919</v>
          </cell>
          <cell r="S620" t="str">
            <v>VWISCHOOL@GMAIL.COM</v>
          </cell>
          <cell r="T620" t="str">
            <v>TBD</v>
          </cell>
          <cell r="U620" t="str">
            <v>URBAN</v>
          </cell>
          <cell r="V620" t="str">
            <v>478</v>
          </cell>
          <cell r="W620" t="str">
            <v>2,4549</v>
          </cell>
          <cell r="X620">
            <v>4.8</v>
          </cell>
          <cell r="Y620" t="str">
            <v>-2,3451</v>
          </cell>
          <cell r="AA620" t="str">
            <v>PERMANENT</v>
          </cell>
          <cell r="AB620" t="str">
            <v/>
          </cell>
          <cell r="AC620" t="str">
            <v/>
          </cell>
          <cell r="AD620" t="str">
            <v>PROVINCIAL</v>
          </cell>
          <cell r="AE620" t="str">
            <v/>
          </cell>
          <cell r="AF620" t="str">
            <v/>
          </cell>
          <cell r="AG620" t="str">
            <v>OPERATIONAL (LEARNERS AT THE SCHOOL)</v>
          </cell>
          <cell r="AH620" t="str">
            <v>PUBLIC</v>
          </cell>
          <cell r="AI620" t="str">
            <v>PUBLIC ORDINARY SCHOOL</v>
          </cell>
          <cell r="AJ620" t="str">
            <v>INTERMEDIATE</v>
          </cell>
          <cell r="AK620">
            <v>392</v>
          </cell>
          <cell r="AL620" t="str">
            <v>MEDIUM INTERMEDIATE</v>
          </cell>
          <cell r="AM620" t="str">
            <v xml:space="preserve">LEVEL 2 INTERMEDIATESCHOOL </v>
          </cell>
          <cell r="AN620" t="str">
            <v>GRADE R</v>
          </cell>
          <cell r="AO620" t="str">
            <v>GRADE 9</v>
          </cell>
          <cell r="AP620" t="str">
            <v>376</v>
          </cell>
          <cell r="AQ620">
            <v>357</v>
          </cell>
          <cell r="AR620">
            <v>384</v>
          </cell>
          <cell r="AS620">
            <v>380</v>
          </cell>
          <cell r="AT620">
            <v>382</v>
          </cell>
          <cell r="AU620">
            <v>395</v>
          </cell>
          <cell r="AV620">
            <v>389</v>
          </cell>
          <cell r="AW620">
            <v>415</v>
          </cell>
          <cell r="AX620">
            <v>445</v>
          </cell>
          <cell r="AY620">
            <v>426</v>
          </cell>
          <cell r="AZ620">
            <v>421</v>
          </cell>
          <cell r="BA620">
            <v>419</v>
          </cell>
          <cell r="BB620">
            <v>404</v>
          </cell>
          <cell r="BC620">
            <v>392</v>
          </cell>
          <cell r="BE620">
            <v>0</v>
          </cell>
          <cell r="BK620" t="str">
            <v>C3</v>
          </cell>
          <cell r="BL620" t="str">
            <v>C4</v>
          </cell>
          <cell r="BM620" t="str">
            <v>C4</v>
          </cell>
          <cell r="CW620" t="str">
            <v>Flush toilet (septic tank)</v>
          </cell>
          <cell r="DO620" t="str">
            <v>638,31</v>
          </cell>
          <cell r="DP620" t="str">
            <v xml:space="preserve"> </v>
          </cell>
          <cell r="EM620" t="str">
            <v/>
          </cell>
          <cell r="EN620" t="str">
            <v/>
          </cell>
          <cell r="EO620" t="str">
            <v/>
          </cell>
          <cell r="EP620" t="str">
            <v/>
          </cell>
          <cell r="EQ620" t="str">
            <v/>
          </cell>
          <cell r="FH620" t="str">
            <v/>
          </cell>
          <cell r="FI620" t="str">
            <v/>
          </cell>
          <cell r="FP620">
            <v>0</v>
          </cell>
          <cell r="FR620">
            <v>0</v>
          </cell>
          <cell r="FT620">
            <v>0</v>
          </cell>
          <cell r="FV620">
            <v>0</v>
          </cell>
          <cell r="FW620">
            <v>0</v>
          </cell>
          <cell r="GA620" t="str">
            <v/>
          </cell>
          <cell r="GC620" t="str">
            <v>Yes</v>
          </cell>
          <cell r="GD620">
            <v>0</v>
          </cell>
          <cell r="GE620">
            <v>0</v>
          </cell>
          <cell r="GF620">
            <v>0</v>
          </cell>
          <cell r="GG620" t="str">
            <v>0</v>
          </cell>
          <cell r="GH620" t="str">
            <v>0</v>
          </cell>
          <cell r="GI620" t="str">
            <v>Borehole/Well on site, Municipal Yard Supply</v>
          </cell>
          <cell r="GJ620" t="str">
            <v>Always available</v>
          </cell>
          <cell r="GK620" t="str">
            <v>YES</v>
          </cell>
          <cell r="GL620">
            <v>1</v>
          </cell>
          <cell r="GM620">
            <v>2500</v>
          </cell>
          <cell r="GN620" t="str">
            <v>1 x 2.5kl</v>
          </cell>
          <cell r="GR620" t="str">
            <v>Reticulated for drinking purposes</v>
          </cell>
          <cell r="GS620" t="str">
            <v>Not needed</v>
          </cell>
          <cell r="GT620" t="str">
            <v/>
          </cell>
          <cell r="GU620">
            <v>26</v>
          </cell>
          <cell r="GV620">
            <v>16</v>
          </cell>
          <cell r="GW620">
            <v>10</v>
          </cell>
          <cell r="GX620">
            <v>0.1875</v>
          </cell>
          <cell r="GY620" t="str">
            <v>6</v>
          </cell>
          <cell r="GZ620">
            <v>9</v>
          </cell>
          <cell r="HA620">
            <v>5</v>
          </cell>
          <cell r="HB620">
            <v>0.55555555555555558</v>
          </cell>
          <cell r="HC620">
            <v>0</v>
          </cell>
          <cell r="HD620">
            <v>1</v>
          </cell>
          <cell r="HE620" t="str">
            <v>0</v>
          </cell>
          <cell r="HF620">
            <v>0</v>
          </cell>
          <cell r="HG620" t="str">
            <v>0</v>
          </cell>
          <cell r="HH620">
            <v>1</v>
          </cell>
          <cell r="HI620">
            <v>1</v>
          </cell>
          <cell r="HJ620">
            <v>1</v>
          </cell>
          <cell r="HK620">
            <v>1</v>
          </cell>
          <cell r="HL620">
            <v>1</v>
          </cell>
          <cell r="HM620">
            <v>0</v>
          </cell>
          <cell r="HN620">
            <v>0</v>
          </cell>
          <cell r="HO620" t="str">
            <v>0</v>
          </cell>
          <cell r="HP620">
            <v>0</v>
          </cell>
          <cell r="HQ620" t="str">
            <v>0</v>
          </cell>
          <cell r="HR620">
            <v>7</v>
          </cell>
          <cell r="HS620">
            <v>7</v>
          </cell>
          <cell r="HT620">
            <v>10</v>
          </cell>
          <cell r="HU620">
            <v>3</v>
          </cell>
          <cell r="HW620">
            <v>0</v>
          </cell>
          <cell r="HX620">
            <v>1</v>
          </cell>
          <cell r="HY620" t="str">
            <v>1</v>
          </cell>
          <cell r="HZ620" t="str">
            <v>22</v>
          </cell>
          <cell r="IA620">
            <v>18</v>
          </cell>
          <cell r="IB620">
            <v>0</v>
          </cell>
          <cell r="IC620">
            <v>1</v>
          </cell>
          <cell r="ID620">
            <v>1</v>
          </cell>
          <cell r="IE620">
            <v>1</v>
          </cell>
          <cell r="IF620">
            <v>0</v>
          </cell>
          <cell r="IG620">
            <v>193508.22</v>
          </cell>
          <cell r="IH620" t="str">
            <v>33778270,23</v>
          </cell>
          <cell r="II620" t="str">
            <v>1924</v>
          </cell>
          <cell r="IJ620">
            <v>21455008.1039</v>
          </cell>
          <cell r="IK620">
            <v>40562546.2271</v>
          </cell>
          <cell r="IL620">
            <v>2244148.8429999999</v>
          </cell>
          <cell r="IM620">
            <v>3003177.3816</v>
          </cell>
          <cell r="IN620" t="str">
            <v>193508,22</v>
          </cell>
          <cell r="IP620">
            <v>-40369038.007100001</v>
          </cell>
          <cell r="IQ620">
            <v>5.7287782535999998E-3</v>
          </cell>
          <cell r="IS620">
            <v>100</v>
          </cell>
          <cell r="IT620">
            <v>5</v>
          </cell>
          <cell r="IU620" t="str">
            <v>CORRECTIVE MAINTENANCE</v>
          </cell>
        </row>
        <row r="621">
          <cell r="A621" t="str">
            <v>VAN ZYLSRUS INTERMEDIÊRE SKOOL</v>
          </cell>
          <cell r="B621" t="str">
            <v>GOVERNMENT SCHOOL</v>
          </cell>
          <cell r="C621" t="str">
            <v>NCPRP2109</v>
          </cell>
          <cell r="D621">
            <v>300045213</v>
          </cell>
          <cell r="E621" t="str">
            <v/>
          </cell>
          <cell r="F621" t="str">
            <v>JOHN TAOLO GAETSEWE</v>
          </cell>
          <cell r="G621" t="str">
            <v>JOE MOROLONG</v>
          </cell>
          <cell r="H621" t="str">
            <v>HOTAZEL</v>
          </cell>
          <cell r="I621" t="str">
            <v>VAN ZYLSRUS</v>
          </cell>
          <cell r="J621" t="str">
            <v>HOTAZEL, VAN ZYLSRUS, 8460</v>
          </cell>
          <cell r="K621" t="str">
            <v>-26.875442</v>
          </cell>
          <cell r="L621" t="str">
            <v>22,0515</v>
          </cell>
          <cell r="M621">
            <v>7</v>
          </cell>
          <cell r="N621" t="str">
            <v>ME MALELE</v>
          </cell>
          <cell r="O621" t="str">
            <v>2</v>
          </cell>
          <cell r="S621" t="str">
            <v>VZRSKOOL@VODAMAIL.CO.ZA</v>
          </cell>
          <cell r="T621" t="str">
            <v>NO</v>
          </cell>
          <cell r="U621" t="str">
            <v>URBAN</v>
          </cell>
          <cell r="V621" t="str">
            <v>258</v>
          </cell>
          <cell r="W621" t="str">
            <v>5,1452</v>
          </cell>
          <cell r="X621">
            <v>4.8</v>
          </cell>
          <cell r="Y621" t="str">
            <v>0,3452</v>
          </cell>
          <cell r="Z621">
            <v>1810</v>
          </cell>
          <cell r="AA621" t="str">
            <v>PERMANENT</v>
          </cell>
          <cell r="AB621" t="str">
            <v/>
          </cell>
          <cell r="AC621" t="str">
            <v/>
          </cell>
          <cell r="AD621" t="str">
            <v>PROVINCIAL</v>
          </cell>
          <cell r="AE621" t="str">
            <v/>
          </cell>
          <cell r="AF621" t="str">
            <v/>
          </cell>
          <cell r="AG621" t="str">
            <v>OPERATIONAL (LEARNERS AT THE SCHOOL)</v>
          </cell>
          <cell r="AH621" t="str">
            <v>PUBLIC</v>
          </cell>
          <cell r="AI621" t="str">
            <v>FULL SERVICE</v>
          </cell>
          <cell r="AJ621" t="str">
            <v>INTERMEDIATE</v>
          </cell>
          <cell r="AK621">
            <v>712</v>
          </cell>
          <cell r="AL621" t="str">
            <v>LARGE INTERMEDIATE</v>
          </cell>
          <cell r="AM621" t="str">
            <v xml:space="preserve">LEVEL 3 INTERMEDIATESCHOOL </v>
          </cell>
          <cell r="AN621" t="str">
            <v>GRADE R</v>
          </cell>
          <cell r="AO621" t="str">
            <v>GRADE 9</v>
          </cell>
          <cell r="AP621" t="str">
            <v>396</v>
          </cell>
          <cell r="AQ621">
            <v>430</v>
          </cell>
          <cell r="AR621">
            <v>414</v>
          </cell>
          <cell r="AS621">
            <v>446</v>
          </cell>
          <cell r="AT621">
            <v>461</v>
          </cell>
          <cell r="AU621">
            <v>505</v>
          </cell>
          <cell r="AV621">
            <v>510</v>
          </cell>
          <cell r="AW621">
            <v>500</v>
          </cell>
          <cell r="AX621">
            <v>638</v>
          </cell>
          <cell r="AY621">
            <v>527</v>
          </cell>
          <cell r="AZ621">
            <v>638</v>
          </cell>
          <cell r="BA621">
            <v>631</v>
          </cell>
          <cell r="BB621">
            <v>658</v>
          </cell>
          <cell r="BC621">
            <v>712</v>
          </cell>
          <cell r="BE621">
            <v>0</v>
          </cell>
          <cell r="BK621" t="str">
            <v>C4</v>
          </cell>
          <cell r="BL621" t="str">
            <v>C2</v>
          </cell>
          <cell r="BM621" t="str">
            <v>C2</v>
          </cell>
          <cell r="CW621" t="str">
            <v>Flush toilet (municipal)</v>
          </cell>
          <cell r="DO621" t="str">
            <v>1601,86</v>
          </cell>
          <cell r="DP621" t="str">
            <v>RAZOR WIRE FENCE</v>
          </cell>
          <cell r="EH621">
            <v>4</v>
          </cell>
          <cell r="EM621" t="str">
            <v>YES</v>
          </cell>
          <cell r="EN621" t="str">
            <v/>
          </cell>
          <cell r="EO621" t="str">
            <v/>
          </cell>
          <cell r="EP621" t="str">
            <v/>
          </cell>
          <cell r="EQ621" t="str">
            <v/>
          </cell>
          <cell r="FH621" t="str">
            <v/>
          </cell>
          <cell r="FJ621" t="str">
            <v>CHECK CONDITION</v>
          </cell>
          <cell r="FW621">
            <v>0</v>
          </cell>
          <cell r="GA621" t="str">
            <v/>
          </cell>
          <cell r="GC621" t="str">
            <v>Yes</v>
          </cell>
          <cell r="GD621">
            <v>0</v>
          </cell>
          <cell r="GE621">
            <v>0</v>
          </cell>
          <cell r="GF621">
            <v>0</v>
          </cell>
          <cell r="GG621" t="str">
            <v>0</v>
          </cell>
          <cell r="GH621" t="str">
            <v>0</v>
          </cell>
          <cell r="GI621" t="str">
            <v>Borehole/Well on site, Municipal/Communal</v>
          </cell>
          <cell r="GJ621" t="str">
            <v>Always available</v>
          </cell>
          <cell r="GK621" t="str">
            <v>YES</v>
          </cell>
          <cell r="GL621">
            <v>1</v>
          </cell>
          <cell r="GM621">
            <v>10000</v>
          </cell>
          <cell r="GN621" t="str">
            <v>1 x 10kl</v>
          </cell>
          <cell r="GR621" t="str">
            <v>Reticulated for drinking purposes, Reticulated for vegetable garden, Reticulated for water borne sewerage system</v>
          </cell>
          <cell r="GS621" t="str">
            <v>Less than 25% needed</v>
          </cell>
          <cell r="GT621" t="str">
            <v/>
          </cell>
          <cell r="GU621">
            <v>24</v>
          </cell>
          <cell r="GV621">
            <v>20</v>
          </cell>
          <cell r="GW621">
            <v>4</v>
          </cell>
          <cell r="GX621">
            <v>1</v>
          </cell>
          <cell r="GY621" t="str">
            <v>45</v>
          </cell>
          <cell r="GZ621">
            <v>13</v>
          </cell>
          <cell r="HA621">
            <v>7</v>
          </cell>
          <cell r="HB621">
            <v>0.53846153846153844</v>
          </cell>
          <cell r="HC621">
            <v>0</v>
          </cell>
          <cell r="HD621">
            <v>1</v>
          </cell>
          <cell r="HE621" t="str">
            <v>0</v>
          </cell>
          <cell r="HF621">
            <v>0</v>
          </cell>
          <cell r="HG621" t="str">
            <v>0</v>
          </cell>
          <cell r="HH621">
            <v>1</v>
          </cell>
          <cell r="HI621">
            <v>1</v>
          </cell>
          <cell r="HJ621">
            <v>0</v>
          </cell>
          <cell r="HK621">
            <v>0</v>
          </cell>
          <cell r="HL621">
            <v>1</v>
          </cell>
          <cell r="HM621">
            <v>1</v>
          </cell>
          <cell r="HN621">
            <v>0</v>
          </cell>
          <cell r="HO621" t="str">
            <v>0</v>
          </cell>
          <cell r="HP621">
            <v>1</v>
          </cell>
          <cell r="HQ621" t="str">
            <v>1</v>
          </cell>
          <cell r="HR621">
            <v>2</v>
          </cell>
          <cell r="HS621">
            <v>11</v>
          </cell>
          <cell r="HT621">
            <v>14</v>
          </cell>
          <cell r="HU621">
            <v>9</v>
          </cell>
          <cell r="HW621">
            <v>1</v>
          </cell>
          <cell r="HX621">
            <v>1</v>
          </cell>
          <cell r="HY621" t="str">
            <v>0</v>
          </cell>
          <cell r="HZ621" t="str">
            <v>6</v>
          </cell>
          <cell r="IA621">
            <v>26</v>
          </cell>
          <cell r="IB621">
            <v>20</v>
          </cell>
          <cell r="IC621">
            <v>4</v>
          </cell>
          <cell r="ID621">
            <v>2</v>
          </cell>
          <cell r="IE621">
            <v>1</v>
          </cell>
          <cell r="IF621">
            <v>0</v>
          </cell>
          <cell r="IG621">
            <v>14926806.02</v>
          </cell>
          <cell r="IH621" t="str">
            <v>131991573,91</v>
          </cell>
          <cell r="II621" t="str">
            <v>1956</v>
          </cell>
          <cell r="IJ621">
            <v>4916703.5999999996</v>
          </cell>
          <cell r="IK621">
            <v>35163631.018600002</v>
          </cell>
          <cell r="IL621">
            <v>1498708.56</v>
          </cell>
          <cell r="IM621">
            <v>2005610.1283</v>
          </cell>
          <cell r="IN621" t="str">
            <v>14926806,02</v>
          </cell>
          <cell r="IP621">
            <v>-20236824.998599999</v>
          </cell>
          <cell r="IQ621">
            <v>5.4022979441999998E-2</v>
          </cell>
          <cell r="IS621">
            <v>100</v>
          </cell>
          <cell r="IT621">
            <v>5</v>
          </cell>
          <cell r="IU621" t="str">
            <v>CORRECTIVE MAINTENANCE</v>
          </cell>
        </row>
        <row r="622">
          <cell r="A622" t="str">
            <v>VELA-LANGA PRIMARY SCHOOL</v>
          </cell>
          <cell r="B622" t="str">
            <v>GOVERNMENT SCHOOL</v>
          </cell>
          <cell r="C622" t="str">
            <v>NCPRP0735</v>
          </cell>
          <cell r="D622">
            <v>300041215</v>
          </cell>
          <cell r="E622" t="str">
            <v/>
          </cell>
          <cell r="F622" t="str">
            <v>ZF MGCAWU</v>
          </cell>
          <cell r="G622" t="str">
            <v>DAWID KRUIPER</v>
          </cell>
          <cell r="H622" t="str">
            <v>UPINGTON</v>
          </cell>
          <cell r="I622" t="str">
            <v>PABALLELO</v>
          </cell>
          <cell r="J622" t="str">
            <v>232, PILANE STREET, PABALLELO, UPINGTON, 8800</v>
          </cell>
          <cell r="K622" t="str">
            <v>-28.44013</v>
          </cell>
          <cell r="L622" t="str">
            <v>21.21919</v>
          </cell>
          <cell r="M622">
            <v>1</v>
          </cell>
          <cell r="N622" t="str">
            <v>NL REED</v>
          </cell>
          <cell r="O622" t="str">
            <v>2</v>
          </cell>
          <cell r="P622" t="str">
            <v>ANNIE BONGIWE SILWANA</v>
          </cell>
          <cell r="Q622" t="str">
            <v>0543322809</v>
          </cell>
          <cell r="R622" t="str">
            <v>0724194631</v>
          </cell>
          <cell r="S622" t="str">
            <v>ASILWANA1@GMAIL.COM</v>
          </cell>
          <cell r="T622" t="str">
            <v>NO</v>
          </cell>
          <cell r="U622" t="str">
            <v>URBAN</v>
          </cell>
          <cell r="V622" t="str">
            <v>10348</v>
          </cell>
          <cell r="W622" t="str">
            <v>1,7698</v>
          </cell>
          <cell r="X622">
            <v>2.8</v>
          </cell>
          <cell r="Y622" t="str">
            <v>-1,0302</v>
          </cell>
          <cell r="AA622" t="str">
            <v>PERMANENT</v>
          </cell>
          <cell r="AB622" t="str">
            <v/>
          </cell>
          <cell r="AC622" t="str">
            <v/>
          </cell>
          <cell r="AD622" t="str">
            <v>PROVINCIAL</v>
          </cell>
          <cell r="AE622" t="str">
            <v>NO</v>
          </cell>
          <cell r="AF622" t="str">
            <v/>
          </cell>
          <cell r="AG622" t="str">
            <v>OPERATIONAL (LEARNERS AT THE SCHOOL)</v>
          </cell>
          <cell r="AH622" t="str">
            <v>PUBLIC</v>
          </cell>
          <cell r="AI622" t="str">
            <v>PUBLIC ORDINARY SCHOOL</v>
          </cell>
          <cell r="AJ622" t="str">
            <v>PRIMARY</v>
          </cell>
          <cell r="AK622">
            <v>1187</v>
          </cell>
          <cell r="AL622" t="str">
            <v>MEGA PRIMARY</v>
          </cell>
          <cell r="AM622" t="str">
            <v xml:space="preserve">LEVEL 4 PRIMARY SCHOOL </v>
          </cell>
          <cell r="AN622" t="str">
            <v>GRADE R</v>
          </cell>
          <cell r="AO622" t="str">
            <v>GRADE 7</v>
          </cell>
          <cell r="AP622" t="str">
            <v>1202</v>
          </cell>
          <cell r="AQ622">
            <v>1224</v>
          </cell>
          <cell r="AR622">
            <v>1251</v>
          </cell>
          <cell r="AS622">
            <v>1113</v>
          </cell>
          <cell r="AT622">
            <v>1208</v>
          </cell>
          <cell r="AU622">
            <v>1182</v>
          </cell>
          <cell r="AV622">
            <v>1220</v>
          </cell>
          <cell r="AW622">
            <v>1192</v>
          </cell>
          <cell r="AX622">
            <v>1328</v>
          </cell>
          <cell r="AY622">
            <v>1018</v>
          </cell>
          <cell r="AZ622">
            <v>1110</v>
          </cell>
          <cell r="BA622">
            <v>1115</v>
          </cell>
          <cell r="BB622">
            <v>1174</v>
          </cell>
          <cell r="BC622">
            <v>1187</v>
          </cell>
          <cell r="BE622">
            <v>0</v>
          </cell>
          <cell r="BK622" t="str">
            <v>C3</v>
          </cell>
          <cell r="BL622" t="str">
            <v>C3</v>
          </cell>
          <cell r="BM622" t="str">
            <v>C3</v>
          </cell>
          <cell r="CW622" t="str">
            <v>Flush toilet (municipal)</v>
          </cell>
          <cell r="DO622" t="str">
            <v>442,22</v>
          </cell>
          <cell r="DP622" t="str">
            <v xml:space="preserve"> </v>
          </cell>
          <cell r="EM622" t="str">
            <v>YES</v>
          </cell>
          <cell r="EN622" t="str">
            <v/>
          </cell>
          <cell r="EO622" t="str">
            <v/>
          </cell>
          <cell r="EP622" t="str">
            <v/>
          </cell>
          <cell r="EQ622" t="str">
            <v/>
          </cell>
          <cell r="FH622" t="str">
            <v/>
          </cell>
          <cell r="FI622" t="str">
            <v>NEED DOUBLE ECD NO ECD</v>
          </cell>
          <cell r="FP622">
            <v>61626112.943899997</v>
          </cell>
          <cell r="FR622">
            <v>61626112.943899997</v>
          </cell>
          <cell r="FT622">
            <v>61626112.943899997</v>
          </cell>
          <cell r="FV622">
            <v>61626112.943899997</v>
          </cell>
          <cell r="FW622">
            <v>246504451.77559999</v>
          </cell>
          <cell r="GA622" t="str">
            <v/>
          </cell>
          <cell r="GC622" t="str">
            <v>Yes</v>
          </cell>
          <cell r="GD622">
            <v>0</v>
          </cell>
          <cell r="GE622">
            <v>0</v>
          </cell>
          <cell r="GF622">
            <v>0</v>
          </cell>
          <cell r="GG622" t="str">
            <v>0</v>
          </cell>
          <cell r="GH622" t="str">
            <v>0</v>
          </cell>
          <cell r="GI622" t="str">
            <v xml:space="preserve">Municipal Yard Supply, Rainwater Harvesting </v>
          </cell>
          <cell r="GJ622" t="str">
            <v>Less than 75%</v>
          </cell>
          <cell r="GK622" t="str">
            <v>NO</v>
          </cell>
          <cell r="GL622">
            <v>0</v>
          </cell>
          <cell r="GR622" t="str">
            <v>Reticulated for drinking purposes, Reticulated for vegetable garden, Reticulated for water borne sewerage system</v>
          </cell>
          <cell r="GS622" t="str">
            <v>Less than 25% needed</v>
          </cell>
          <cell r="GT622" t="str">
            <v/>
          </cell>
          <cell r="GU622">
            <v>8</v>
          </cell>
          <cell r="GV622">
            <v>24</v>
          </cell>
          <cell r="GW622">
            <v>-16</v>
          </cell>
          <cell r="GX622">
            <v>1</v>
          </cell>
          <cell r="GY622" t="str">
            <v>12</v>
          </cell>
          <cell r="GZ622">
            <v>13</v>
          </cell>
          <cell r="HA622">
            <v>4</v>
          </cell>
          <cell r="HB622">
            <v>0.30769230769230771</v>
          </cell>
          <cell r="HC622">
            <v>0</v>
          </cell>
          <cell r="HD622">
            <v>1</v>
          </cell>
          <cell r="HE622" t="str">
            <v>0</v>
          </cell>
          <cell r="HF622">
            <v>0</v>
          </cell>
          <cell r="HG622" t="str">
            <v>0</v>
          </cell>
          <cell r="HH622">
            <v>1</v>
          </cell>
          <cell r="HI622">
            <v>1</v>
          </cell>
          <cell r="HJ622">
            <v>0</v>
          </cell>
          <cell r="HK622">
            <v>0</v>
          </cell>
          <cell r="HL622">
            <v>1</v>
          </cell>
          <cell r="HM622">
            <v>1</v>
          </cell>
          <cell r="HN622">
            <v>0</v>
          </cell>
          <cell r="HO622" t="str">
            <v>0</v>
          </cell>
          <cell r="HP622">
            <v>1</v>
          </cell>
          <cell r="HQ622" t="str">
            <v>1</v>
          </cell>
          <cell r="HR622">
            <v>5</v>
          </cell>
          <cell r="HS622">
            <v>5</v>
          </cell>
          <cell r="HT622">
            <v>14</v>
          </cell>
          <cell r="HU622">
            <v>9</v>
          </cell>
          <cell r="HW622">
            <v>0</v>
          </cell>
          <cell r="HX622">
            <v>1</v>
          </cell>
          <cell r="HY622" t="str">
            <v>1</v>
          </cell>
          <cell r="HZ622" t="str">
            <v>0</v>
          </cell>
          <cell r="IA622">
            <v>32</v>
          </cell>
          <cell r="IB622">
            <v>32</v>
          </cell>
          <cell r="IC622">
            <v>3</v>
          </cell>
          <cell r="ID622">
            <v>3</v>
          </cell>
          <cell r="IE622">
            <v>1</v>
          </cell>
          <cell r="IF622">
            <v>0</v>
          </cell>
          <cell r="IG622">
            <v>522888.37</v>
          </cell>
          <cell r="IH622" t="str">
            <v>35117606,85</v>
          </cell>
          <cell r="II622" t="str">
            <v>1988</v>
          </cell>
          <cell r="IJ622">
            <v>8908801</v>
          </cell>
          <cell r="IK622">
            <v>37224663.261</v>
          </cell>
          <cell r="IL622">
            <v>977336.96</v>
          </cell>
          <cell r="IM622">
            <v>1307897.3178000001</v>
          </cell>
          <cell r="IN622" t="str">
            <v>522888,37</v>
          </cell>
          <cell r="IP622">
            <v>-36701774.891000003</v>
          </cell>
          <cell r="IQ622">
            <v>1.4889635711E-2</v>
          </cell>
          <cell r="IS622">
            <v>100</v>
          </cell>
          <cell r="IT622">
            <v>5</v>
          </cell>
          <cell r="IU622" t="str">
            <v>PREVENTATIVE MAINTENANCE</v>
          </cell>
        </row>
        <row r="623">
          <cell r="A623" t="str">
            <v>VENUS PRIMÊRE SKOOL</v>
          </cell>
          <cell r="B623" t="str">
            <v>GOVERNMENT SCHOOL</v>
          </cell>
          <cell r="C623" t="str">
            <v>NCPRP0631</v>
          </cell>
          <cell r="D623">
            <v>300016217</v>
          </cell>
          <cell r="E623" t="str">
            <v/>
          </cell>
          <cell r="F623" t="str">
            <v>FRANCES BAARD</v>
          </cell>
          <cell r="G623" t="str">
            <v>SOL PLAATJE</v>
          </cell>
          <cell r="H623" t="str">
            <v>KIMBERLEY</v>
          </cell>
          <cell r="I623" t="str">
            <v>HOMEVALE</v>
          </cell>
          <cell r="J623" t="str">
            <v>50, 2ND STREET, HOMEVALE, 8301</v>
          </cell>
          <cell r="K623" t="str">
            <v>-28.69528</v>
          </cell>
          <cell r="L623" t="str">
            <v>24.73986</v>
          </cell>
          <cell r="M623">
            <v>6</v>
          </cell>
          <cell r="N623" t="str">
            <v>AF ABRAHAMS</v>
          </cell>
          <cell r="O623" t="str">
            <v>3</v>
          </cell>
          <cell r="S623" t="str">
            <v>YOLA1@MWEB.CO.ZA</v>
          </cell>
          <cell r="T623" t="str">
            <v>NO</v>
          </cell>
          <cell r="U623" t="str">
            <v>URBAN</v>
          </cell>
          <cell r="V623" t="str">
            <v>12051</v>
          </cell>
          <cell r="W623" t="str">
            <v>3,4527</v>
          </cell>
          <cell r="X623">
            <v>2.8</v>
          </cell>
          <cell r="Y623" t="str">
            <v>0,6527</v>
          </cell>
          <cell r="Z623">
            <v>3462</v>
          </cell>
          <cell r="AA623" t="str">
            <v>PERMANENT</v>
          </cell>
          <cell r="AB623" t="str">
            <v/>
          </cell>
          <cell r="AD623" t="str">
            <v>PROVINCIAL</v>
          </cell>
          <cell r="AE623" t="str">
            <v>NO</v>
          </cell>
          <cell r="AF623" t="str">
            <v/>
          </cell>
          <cell r="AG623" t="str">
            <v>OPERATIONAL (LEARNERS AT THE SCHOOL)</v>
          </cell>
          <cell r="AH623" t="str">
            <v>PUBLIC</v>
          </cell>
          <cell r="AI623" t="str">
            <v>PUBLIC ORDINARY SCHOOL</v>
          </cell>
          <cell r="AJ623" t="str">
            <v>PRIMARY</v>
          </cell>
          <cell r="AK623">
            <v>1280</v>
          </cell>
          <cell r="AL623" t="str">
            <v>MEGA PRIMARY</v>
          </cell>
          <cell r="AM623" t="str">
            <v xml:space="preserve">LEVEL 5 PRIMARY SCHOOL </v>
          </cell>
          <cell r="AN623" t="str">
            <v>GRADE R</v>
          </cell>
          <cell r="AO623" t="str">
            <v>GRADE 7</v>
          </cell>
          <cell r="AP623" t="str">
            <v>1006</v>
          </cell>
          <cell r="AQ623">
            <v>1087</v>
          </cell>
          <cell r="AR623">
            <v>1082</v>
          </cell>
          <cell r="AS623">
            <v>1091</v>
          </cell>
          <cell r="AT623">
            <v>1095</v>
          </cell>
          <cell r="AU623">
            <v>1165</v>
          </cell>
          <cell r="AV623">
            <v>1000</v>
          </cell>
          <cell r="AW623">
            <v>1117</v>
          </cell>
          <cell r="AX623">
            <v>1483</v>
          </cell>
          <cell r="AY623">
            <v>1258</v>
          </cell>
          <cell r="AZ623">
            <v>1231</v>
          </cell>
          <cell r="BA623">
            <v>1284</v>
          </cell>
          <cell r="BB623">
            <v>1171</v>
          </cell>
          <cell r="BC623">
            <v>1280</v>
          </cell>
          <cell r="BE623">
            <v>0</v>
          </cell>
          <cell r="BK623" t="str">
            <v>C3</v>
          </cell>
          <cell r="BL623" t="str">
            <v>C3</v>
          </cell>
          <cell r="BM623" t="str">
            <v>C3</v>
          </cell>
          <cell r="CW623" t="str">
            <v>Flush toilet (municipal)</v>
          </cell>
          <cell r="DO623" t="str">
            <v>745,62</v>
          </cell>
          <cell r="DP623" t="str">
            <v>RAZOR WIRE FENCE</v>
          </cell>
          <cell r="EH623">
            <v>4</v>
          </cell>
          <cell r="EM623" t="str">
            <v>YES</v>
          </cell>
          <cell r="EN623" t="str">
            <v/>
          </cell>
          <cell r="EO623" t="str">
            <v/>
          </cell>
          <cell r="EP623" t="str">
            <v/>
          </cell>
          <cell r="EQ623" t="str">
            <v/>
          </cell>
          <cell r="FG623" t="str">
            <v>INAPPROPRIATE STRUCTURES</v>
          </cell>
          <cell r="FH623" t="str">
            <v>75% REPLACEMENT - WOOD</v>
          </cell>
          <cell r="FI623" t="str">
            <v>WORST SCHOOLS LIST / WE ARE CURRENTLY DOING 20 CLASSROOMS AND 2 LARGE ABLUTIONS AT THE SCHOOL</v>
          </cell>
          <cell r="FJ623" t="str">
            <v>PRIORITISE</v>
          </cell>
          <cell r="FL623">
            <v>23</v>
          </cell>
          <cell r="FM623" t="str">
            <v>UM</v>
          </cell>
          <cell r="FN623" t="str">
            <v>REPLACEMENT</v>
          </cell>
          <cell r="FO623" t="str">
            <v>REPLACEMENT SCHOOL</v>
          </cell>
          <cell r="FP623">
            <v>35060765.489</v>
          </cell>
          <cell r="FR623">
            <v>35060765.489</v>
          </cell>
          <cell r="FT623">
            <v>35060765.489</v>
          </cell>
          <cell r="FV623">
            <v>35060765.489</v>
          </cell>
          <cell r="FW623">
            <v>140243061.956</v>
          </cell>
          <cell r="GA623" t="str">
            <v>PARTIAL REPLACEMENT PROJECT IN PROCUREMENT (30%)</v>
          </cell>
          <cell r="GB623">
            <v>76810047.532499999</v>
          </cell>
          <cell r="GC623" t="str">
            <v>Yes</v>
          </cell>
          <cell r="GD623">
            <v>0</v>
          </cell>
          <cell r="GE623">
            <v>0</v>
          </cell>
          <cell r="GF623">
            <v>0</v>
          </cell>
          <cell r="GG623" t="str">
            <v>0</v>
          </cell>
          <cell r="GH623" t="str">
            <v>0</v>
          </cell>
          <cell r="GI623" t="str">
            <v>Municipal/Communal</v>
          </cell>
          <cell r="GJ623" t="str">
            <v>Always available</v>
          </cell>
          <cell r="GK623" t="str">
            <v>YES</v>
          </cell>
          <cell r="GL623">
            <v>2</v>
          </cell>
          <cell r="GM623">
            <v>10000</v>
          </cell>
          <cell r="GN623" t="str">
            <v>2 x 5kl</v>
          </cell>
          <cell r="GR623" t="str">
            <v>Reticulated for drinking purposes, Reticulated for vegetable garden, Reticulated for water borne sewerage system</v>
          </cell>
          <cell r="GS623" t="str">
            <v>Less than 25% needed</v>
          </cell>
          <cell r="GT623" t="str">
            <v/>
          </cell>
          <cell r="GU623">
            <v>17</v>
          </cell>
          <cell r="GV623">
            <v>32</v>
          </cell>
          <cell r="GW623">
            <v>-15</v>
          </cell>
          <cell r="GX623">
            <v>0</v>
          </cell>
          <cell r="GY623" t="str">
            <v>10</v>
          </cell>
          <cell r="GZ623">
            <v>0</v>
          </cell>
          <cell r="HA623">
            <v>0</v>
          </cell>
          <cell r="HB623">
            <v>0</v>
          </cell>
          <cell r="HC623">
            <v>0</v>
          </cell>
          <cell r="HD623">
            <v>1</v>
          </cell>
          <cell r="HE623" t="str">
            <v>0</v>
          </cell>
          <cell r="HF623">
            <v>0</v>
          </cell>
          <cell r="HG623" t="str">
            <v>0</v>
          </cell>
          <cell r="HH623">
            <v>1</v>
          </cell>
          <cell r="HI623">
            <v>1</v>
          </cell>
          <cell r="HJ623">
            <v>0</v>
          </cell>
          <cell r="HK623">
            <v>0</v>
          </cell>
          <cell r="HL623">
            <v>1</v>
          </cell>
          <cell r="HM623">
            <v>1</v>
          </cell>
          <cell r="HN623">
            <v>1</v>
          </cell>
          <cell r="HO623" t="str">
            <v>1</v>
          </cell>
          <cell r="HP623">
            <v>1</v>
          </cell>
          <cell r="HQ623" t="str">
            <v>0</v>
          </cell>
          <cell r="HR623">
            <v>9</v>
          </cell>
          <cell r="HS623">
            <v>9</v>
          </cell>
          <cell r="HT623">
            <v>14</v>
          </cell>
          <cell r="HU623">
            <v>6</v>
          </cell>
          <cell r="HW623">
            <v>0</v>
          </cell>
          <cell r="HX623">
            <v>0</v>
          </cell>
          <cell r="HY623" t="str">
            <v>0</v>
          </cell>
          <cell r="HZ623" t="str">
            <v>0</v>
          </cell>
          <cell r="IA623">
            <v>35</v>
          </cell>
          <cell r="IB623">
            <v>35</v>
          </cell>
          <cell r="IC623">
            <v>1</v>
          </cell>
          <cell r="ID623">
            <v>1</v>
          </cell>
          <cell r="IE623">
            <v>1</v>
          </cell>
          <cell r="IF623">
            <v>0</v>
          </cell>
          <cell r="IG623">
            <v>4246188.53</v>
          </cell>
          <cell r="IH623" t="str">
            <v>44046396,99</v>
          </cell>
          <cell r="II623" t="str">
            <v>1969</v>
          </cell>
          <cell r="IJ623">
            <v>15667775.25</v>
          </cell>
          <cell r="IK623">
            <v>46689180.8094</v>
          </cell>
          <cell r="IL623">
            <v>27401228.5359</v>
          </cell>
          <cell r="IM623">
            <v>36669024.884400003</v>
          </cell>
          <cell r="IN623" t="str">
            <v>4246188,53</v>
          </cell>
          <cell r="IP623">
            <v>-42442992.279399998</v>
          </cell>
          <cell r="IQ623">
            <v>9.6402630429000005E-2</v>
          </cell>
          <cell r="IS623">
            <v>100</v>
          </cell>
          <cell r="IT623">
            <v>5</v>
          </cell>
          <cell r="IU623" t="str">
            <v>FEASIBILITY STUDY</v>
          </cell>
        </row>
        <row r="624">
          <cell r="A624" t="str">
            <v>VERITAS SEKONDÊRE SKOOL</v>
          </cell>
          <cell r="B624" t="str">
            <v>GOVERNMENT SCHOOL</v>
          </cell>
          <cell r="C624" t="str">
            <v>NCPRP1335</v>
          </cell>
          <cell r="D624">
            <v>300021405</v>
          </cell>
          <cell r="E624" t="str">
            <v>VERITAS HOSTEL</v>
          </cell>
          <cell r="F624" t="str">
            <v>PIXLEY KA SEME</v>
          </cell>
          <cell r="G624" t="str">
            <v>EMTHANJENI</v>
          </cell>
          <cell r="H624" t="str">
            <v>DE AAR</v>
          </cell>
          <cell r="I624" t="str">
            <v>KAREEVILLE</v>
          </cell>
          <cell r="J624" t="str">
            <v>2, ANGELINE STREET, EXTENSION.20, DE AAR, 7000</v>
          </cell>
          <cell r="K624" t="str">
            <v>-30.651111</v>
          </cell>
          <cell r="L624" t="str">
            <v>24,032934</v>
          </cell>
          <cell r="M624">
            <v>1</v>
          </cell>
          <cell r="N624" t="str">
            <v>VV MANONA</v>
          </cell>
          <cell r="O624" t="str">
            <v>2</v>
          </cell>
          <cell r="P624" t="str">
            <v>DORATHY  PHYLLICITY  SHIRLEY VAN WYK</v>
          </cell>
          <cell r="Q624" t="str">
            <v>0536311720</v>
          </cell>
          <cell r="R624" t="str">
            <v>0725973789</v>
          </cell>
          <cell r="S624" t="str">
            <v>VERITASH8@GMAIL.COM</v>
          </cell>
          <cell r="T624" t="str">
            <v>TBD</v>
          </cell>
          <cell r="U624" t="str">
            <v>URBAN</v>
          </cell>
          <cell r="V624" t="str">
            <v>2571</v>
          </cell>
          <cell r="W624" t="str">
            <v>4,0584</v>
          </cell>
          <cell r="X624">
            <v>4.8</v>
          </cell>
          <cell r="Y624" t="str">
            <v>-0,7416</v>
          </cell>
          <cell r="AA624" t="str">
            <v>PERMANENT</v>
          </cell>
          <cell r="AB624" t="str">
            <v/>
          </cell>
          <cell r="AC624" t="str">
            <v/>
          </cell>
          <cell r="AD624" t="str">
            <v>PROVINCIAL</v>
          </cell>
          <cell r="AE624" t="str">
            <v/>
          </cell>
          <cell r="AF624" t="str">
            <v/>
          </cell>
          <cell r="AG624" t="str">
            <v>OPERATIONAL (LEARNERS AT THE SCHOOL)</v>
          </cell>
          <cell r="AH624" t="str">
            <v>PUBLIC</v>
          </cell>
          <cell r="AI624" t="str">
            <v>PUBLIC ORDINARY SCHOOL</v>
          </cell>
          <cell r="AJ624" t="str">
            <v xml:space="preserve">SECONDARY </v>
          </cell>
          <cell r="AK624">
            <v>866</v>
          </cell>
          <cell r="AL624" t="str">
            <v xml:space="preserve">LARGE SECONDARY </v>
          </cell>
          <cell r="AM624" t="str">
            <v xml:space="preserve">LEVEL 5 SECONDARY SCHOOL </v>
          </cell>
          <cell r="AN624" t="str">
            <v>GRADE 8</v>
          </cell>
          <cell r="AO624" t="str">
            <v>GRADE 12</v>
          </cell>
          <cell r="AP624" t="str">
            <v>791</v>
          </cell>
          <cell r="AQ624">
            <v>891</v>
          </cell>
          <cell r="AR624">
            <v>807</v>
          </cell>
          <cell r="AS624">
            <v>794</v>
          </cell>
          <cell r="AT624">
            <v>753</v>
          </cell>
          <cell r="AU624">
            <v>728</v>
          </cell>
          <cell r="AV624">
            <v>726</v>
          </cell>
          <cell r="AW624">
            <v>745</v>
          </cell>
          <cell r="AX624">
            <v>788</v>
          </cell>
          <cell r="AY624">
            <v>759</v>
          </cell>
          <cell r="AZ624">
            <v>881</v>
          </cell>
          <cell r="BA624">
            <v>922</v>
          </cell>
          <cell r="BB624">
            <v>919</v>
          </cell>
          <cell r="BC624">
            <v>866</v>
          </cell>
          <cell r="BE624">
            <v>0</v>
          </cell>
          <cell r="BK624" t="str">
            <v>C3</v>
          </cell>
          <cell r="BL624" t="str">
            <v>C3</v>
          </cell>
          <cell r="BM624" t="str">
            <v>C3</v>
          </cell>
          <cell r="CW624" t="str">
            <v>Flush toilet (municipal)</v>
          </cell>
          <cell r="DO624" t="str">
            <v>810,35</v>
          </cell>
          <cell r="DP624" t="str">
            <v xml:space="preserve"> </v>
          </cell>
          <cell r="EH624">
            <v>6</v>
          </cell>
          <cell r="EM624" t="str">
            <v/>
          </cell>
          <cell r="EN624" t="str">
            <v>200</v>
          </cell>
          <cell r="EO624" t="str">
            <v>105</v>
          </cell>
          <cell r="EP624" t="str">
            <v>95</v>
          </cell>
          <cell r="EQ624" t="str">
            <v/>
          </cell>
          <cell r="FH624" t="str">
            <v/>
          </cell>
          <cell r="FI624" t="str">
            <v/>
          </cell>
          <cell r="FP624">
            <v>0</v>
          </cell>
          <cell r="FR624">
            <v>0</v>
          </cell>
          <cell r="FT624">
            <v>0</v>
          </cell>
          <cell r="FV624">
            <v>0</v>
          </cell>
          <cell r="FW624">
            <v>0</v>
          </cell>
          <cell r="GA624" t="str">
            <v/>
          </cell>
          <cell r="GC624" t="str">
            <v>Yes</v>
          </cell>
          <cell r="GD624">
            <v>0</v>
          </cell>
          <cell r="GE624">
            <v>0</v>
          </cell>
          <cell r="GF624">
            <v>0</v>
          </cell>
          <cell r="GG624" t="str">
            <v>0</v>
          </cell>
          <cell r="GH624" t="str">
            <v>0</v>
          </cell>
          <cell r="GI624" t="str">
            <v>Municipal Yard Supply</v>
          </cell>
          <cell r="GJ624" t="str">
            <v>Less than 50%</v>
          </cell>
          <cell r="GK624" t="str">
            <v>YES</v>
          </cell>
          <cell r="GL624">
            <v>1</v>
          </cell>
          <cell r="GM624">
            <v>5000</v>
          </cell>
          <cell r="GN624" t="str">
            <v>1 x 5kl</v>
          </cell>
          <cell r="GR624" t="str">
            <v>Reticulated for drinking purposes</v>
          </cell>
          <cell r="GS624" t="str">
            <v>Less than 25% needed</v>
          </cell>
          <cell r="GT624" t="str">
            <v/>
          </cell>
          <cell r="GU624">
            <v>77</v>
          </cell>
          <cell r="GV624">
            <v>26</v>
          </cell>
          <cell r="GW624">
            <v>51</v>
          </cell>
          <cell r="GX624">
            <v>0</v>
          </cell>
          <cell r="GY624" t="str">
            <v>16</v>
          </cell>
          <cell r="GZ624">
            <v>8</v>
          </cell>
          <cell r="HA624">
            <v>2</v>
          </cell>
          <cell r="HB624">
            <v>0.25</v>
          </cell>
          <cell r="HC624">
            <v>0</v>
          </cell>
          <cell r="HD624">
            <v>1</v>
          </cell>
          <cell r="HE624" t="str">
            <v>0</v>
          </cell>
          <cell r="HF624">
            <v>1</v>
          </cell>
          <cell r="HG624" t="str">
            <v>1</v>
          </cell>
          <cell r="HH624">
            <v>1</v>
          </cell>
          <cell r="HI624">
            <v>0</v>
          </cell>
          <cell r="HJ624">
            <v>3</v>
          </cell>
          <cell r="HK624">
            <v>3</v>
          </cell>
          <cell r="HL624">
            <v>1</v>
          </cell>
          <cell r="HM624">
            <v>0</v>
          </cell>
          <cell r="HN624">
            <v>3</v>
          </cell>
          <cell r="HO624" t="str">
            <v>3</v>
          </cell>
          <cell r="HP624">
            <v>1</v>
          </cell>
          <cell r="HQ624" t="str">
            <v>0</v>
          </cell>
          <cell r="HR624">
            <v>21</v>
          </cell>
          <cell r="HS624">
            <v>21</v>
          </cell>
          <cell r="HT624">
            <v>17</v>
          </cell>
          <cell r="HU624">
            <v>3</v>
          </cell>
          <cell r="HW624">
            <v>1</v>
          </cell>
          <cell r="HX624">
            <v>1</v>
          </cell>
          <cell r="HY624" t="str">
            <v>0</v>
          </cell>
          <cell r="HZ624" t="str">
            <v>48</v>
          </cell>
          <cell r="IA624">
            <v>27</v>
          </cell>
          <cell r="IB624">
            <v>0</v>
          </cell>
          <cell r="IC624">
            <v>1</v>
          </cell>
          <cell r="ID624">
            <v>1</v>
          </cell>
          <cell r="IE624">
            <v>1</v>
          </cell>
          <cell r="IF624">
            <v>0</v>
          </cell>
          <cell r="IG624">
            <v>15387848.630000001</v>
          </cell>
          <cell r="IH624" t="str">
            <v>213580930,21</v>
          </cell>
          <cell r="II624" t="str">
            <v>TBD</v>
          </cell>
          <cell r="IJ624">
            <v>6043750.1759000001</v>
          </cell>
          <cell r="IK624">
            <v>193487258.7667</v>
          </cell>
          <cell r="IL624">
            <v>10752642.565099999</v>
          </cell>
          <cell r="IM624">
            <v>14389461.307399999</v>
          </cell>
          <cell r="IN624" t="str">
            <v>15387848,63</v>
          </cell>
          <cell r="IP624">
            <v>-178099410.13679999</v>
          </cell>
          <cell r="IQ624">
            <v>4.9028415237000002E-2</v>
          </cell>
          <cell r="IS624">
            <v>100</v>
          </cell>
          <cell r="IT624">
            <v>5</v>
          </cell>
          <cell r="IU624" t="str">
            <v>PREVENTATIVE MAINTENANCE</v>
          </cell>
        </row>
        <row r="625">
          <cell r="A625" t="str">
            <v>VICTORIA WEST NEW PRIMARY SCHOOL</v>
          </cell>
          <cell r="B625" t="str">
            <v>NEW SCHOOL</v>
          </cell>
          <cell r="C625" t="str">
            <v>NOT ON ASSET REGISTER</v>
          </cell>
          <cell r="D625">
            <v>300000030</v>
          </cell>
          <cell r="E625" t="str">
            <v/>
          </cell>
          <cell r="F625" t="str">
            <v>PIXLEY KA SEME</v>
          </cell>
          <cell r="G625" t="str">
            <v>UBUNTU</v>
          </cell>
          <cell r="H625" t="str">
            <v>VICTORIA WEST</v>
          </cell>
          <cell r="I625" t="str">
            <v>VICTORIA WEST</v>
          </cell>
          <cell r="J625" t="str">
            <v>TBD</v>
          </cell>
          <cell r="K625" t="str">
            <v>TBD</v>
          </cell>
          <cell r="L625" t="str">
            <v>TBD</v>
          </cell>
          <cell r="N625" t="str">
            <v>TBD</v>
          </cell>
          <cell r="O625" t="str">
            <v>TBD</v>
          </cell>
          <cell r="P625" t="str">
            <v>TBD</v>
          </cell>
          <cell r="Q625" t="str">
            <v>TBD</v>
          </cell>
          <cell r="R625" t="str">
            <v>TBD</v>
          </cell>
          <cell r="S625" t="str">
            <v>TBD</v>
          </cell>
          <cell r="T625" t="str">
            <v>NO</v>
          </cell>
          <cell r="U625" t="str">
            <v>URBAN</v>
          </cell>
          <cell r="V625" t="str">
            <v>NEW</v>
          </cell>
          <cell r="W625" t="str">
            <v>TBD</v>
          </cell>
          <cell r="X625">
            <v>2.8</v>
          </cell>
          <cell r="Y625" t="str">
            <v>TBD</v>
          </cell>
          <cell r="AA625" t="str">
            <v>NEW PERMANENT</v>
          </cell>
          <cell r="AB625" t="str">
            <v/>
          </cell>
          <cell r="AC625" t="str">
            <v/>
          </cell>
          <cell r="AD625" t="str">
            <v/>
          </cell>
          <cell r="AE625" t="str">
            <v/>
          </cell>
          <cell r="AF625" t="str">
            <v/>
          </cell>
          <cell r="AG625" t="str">
            <v>PLANNING PHASE</v>
          </cell>
          <cell r="AH625" t="str">
            <v>PUBLIC</v>
          </cell>
          <cell r="AI625" t="str">
            <v>FULL SERVICE SCHOOL IN PLANNING</v>
          </cell>
          <cell r="AJ625" t="str">
            <v>PRIMARY</v>
          </cell>
          <cell r="AK625">
            <v>0</v>
          </cell>
          <cell r="AL625" t="str">
            <v>LARGE PRIMARY</v>
          </cell>
          <cell r="AM625" t="str">
            <v xml:space="preserve">LEVEL 3 PRIMARYSCHOOL </v>
          </cell>
          <cell r="AN625" t="str">
            <v>GRADE R</v>
          </cell>
          <cell r="AO625" t="str">
            <v>GRADE 7</v>
          </cell>
          <cell r="AP625" t="str">
            <v/>
          </cell>
          <cell r="BC625">
            <v>0</v>
          </cell>
          <cell r="BK625" t="str">
            <v/>
          </cell>
          <cell r="BL625" t="str">
            <v/>
          </cell>
          <cell r="CW625" t="str">
            <v/>
          </cell>
          <cell r="DO625" t="str">
            <v>1000</v>
          </cell>
          <cell r="DP625" t="str">
            <v/>
          </cell>
          <cell r="EM625" t="str">
            <v/>
          </cell>
          <cell r="EN625" t="str">
            <v/>
          </cell>
          <cell r="EO625" t="str">
            <v/>
          </cell>
          <cell r="EP625" t="str">
            <v/>
          </cell>
          <cell r="EQ625" t="str">
            <v/>
          </cell>
          <cell r="FH625" t="str">
            <v/>
          </cell>
          <cell r="FJ625" t="str">
            <v>PRIORITISE</v>
          </cell>
          <cell r="FL625">
            <v>61</v>
          </cell>
          <cell r="FN625" t="str">
            <v>AREA</v>
          </cell>
          <cell r="FP625">
            <v>0</v>
          </cell>
          <cell r="FQ625"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625">
            <v>0</v>
          </cell>
          <cell r="FT625">
            <v>0</v>
          </cell>
          <cell r="FV625">
            <v>0</v>
          </cell>
          <cell r="FW625">
            <v>0</v>
          </cell>
          <cell r="GA625" t="str">
            <v/>
          </cell>
          <cell r="GC625" t="str">
            <v/>
          </cell>
          <cell r="GG625" t="str">
            <v/>
          </cell>
          <cell r="GH625" t="str">
            <v/>
          </cell>
          <cell r="GT625" t="str">
            <v/>
          </cell>
          <cell r="GY625" t="str">
            <v/>
          </cell>
          <cell r="HE625" t="str">
            <v/>
          </cell>
          <cell r="HG625" t="str">
            <v/>
          </cell>
          <cell r="HO625" t="str">
            <v/>
          </cell>
          <cell r="HQ625" t="str">
            <v/>
          </cell>
          <cell r="HY625" t="str">
            <v/>
          </cell>
          <cell r="HZ625" t="str">
            <v/>
          </cell>
          <cell r="IH625" t="str">
            <v/>
          </cell>
          <cell r="II625" t="str">
            <v>TBD</v>
          </cell>
          <cell r="IK625">
            <v>0</v>
          </cell>
          <cell r="IL625">
            <v>0</v>
          </cell>
          <cell r="IM625">
            <v>0</v>
          </cell>
          <cell r="IN625" t="str">
            <v/>
          </cell>
          <cell r="IP625">
            <v>0</v>
          </cell>
          <cell r="IS625">
            <v>100</v>
          </cell>
          <cell r="IT625">
            <v>5</v>
          </cell>
          <cell r="IU625" t="str">
            <v>PREVENTATIVE MAINTENANCE</v>
          </cell>
        </row>
        <row r="626">
          <cell r="A626" t="str">
            <v>VICTORIA-WES GEKOMBINEERDE SKOOL</v>
          </cell>
          <cell r="B626" t="str">
            <v>GOVERNMENT SCHOOL</v>
          </cell>
          <cell r="C626" t="str">
            <v>NCPRP0866, 0867, 0868, 0869, 0872, 0873</v>
          </cell>
          <cell r="D626">
            <v>300024304</v>
          </cell>
          <cell r="E626" t="str">
            <v>KAROOLAND HOSTEL</v>
          </cell>
          <cell r="F626" t="str">
            <v>PIXLEY KA SEME</v>
          </cell>
          <cell r="G626" t="str">
            <v>UBUNTU</v>
          </cell>
          <cell r="H626" t="str">
            <v>VICTORIA WEST</v>
          </cell>
          <cell r="I626" t="str">
            <v>VICTORIA WEST</v>
          </cell>
          <cell r="J626" t="str">
            <v>AURET STREET, VICTORIA-WEST, 7070</v>
          </cell>
          <cell r="K626" t="str">
            <v>-31.40479</v>
          </cell>
          <cell r="L626" t="str">
            <v>23.11654</v>
          </cell>
          <cell r="M626">
            <v>4</v>
          </cell>
          <cell r="N626" t="str">
            <v>S KALO</v>
          </cell>
          <cell r="O626" t="str">
            <v>2</v>
          </cell>
          <cell r="P626" t="str">
            <v>SIMON FULA</v>
          </cell>
          <cell r="Q626" t="str">
            <v>0536210142</v>
          </cell>
          <cell r="S626" t="str">
            <v>VICWESAKADEMIE@GMAIL.COM</v>
          </cell>
          <cell r="T626" t="str">
            <v>NO</v>
          </cell>
          <cell r="U626" t="str">
            <v>URBAN</v>
          </cell>
          <cell r="V626" t="str">
            <v>ERF 396</v>
          </cell>
          <cell r="W626" t="str">
            <v>1,7521</v>
          </cell>
          <cell r="X626">
            <v>4.8</v>
          </cell>
          <cell r="Y626" t="str">
            <v>-3,0479</v>
          </cell>
          <cell r="Z626">
            <v>38430</v>
          </cell>
          <cell r="AA626" t="str">
            <v>PERMANENT</v>
          </cell>
          <cell r="AB626" t="str">
            <v/>
          </cell>
          <cell r="AC626" t="str">
            <v/>
          </cell>
          <cell r="AD626" t="str">
            <v>PROVINCIAL</v>
          </cell>
          <cell r="AE626" t="str">
            <v>NO</v>
          </cell>
          <cell r="AF626" t="str">
            <v/>
          </cell>
          <cell r="AG626" t="str">
            <v>OPERATIONAL (LEARNERS AT THE SCHOOL)</v>
          </cell>
          <cell r="AH626" t="str">
            <v>PUBLIC</v>
          </cell>
          <cell r="AI626" t="str">
            <v>PUBLIC ORDINARY SCHOOL</v>
          </cell>
          <cell r="AJ626" t="str">
            <v>COMBINED</v>
          </cell>
          <cell r="AK626">
            <v>632</v>
          </cell>
          <cell r="AL626" t="str">
            <v>LARGE COMBINED</v>
          </cell>
          <cell r="AM626" t="str">
            <v xml:space="preserve">LEVEL 2 COMBINEDSCHOOL </v>
          </cell>
          <cell r="AN626" t="str">
            <v>GRADE R</v>
          </cell>
          <cell r="AO626" t="str">
            <v>GRADE 12</v>
          </cell>
          <cell r="AP626" t="str">
            <v>428</v>
          </cell>
          <cell r="AQ626">
            <v>439</v>
          </cell>
          <cell r="AR626">
            <v>445</v>
          </cell>
          <cell r="AS626">
            <v>472</v>
          </cell>
          <cell r="AT626">
            <v>560</v>
          </cell>
          <cell r="AU626">
            <v>597</v>
          </cell>
          <cell r="AV626">
            <v>604</v>
          </cell>
          <cell r="AW626">
            <v>671</v>
          </cell>
          <cell r="AX626">
            <v>661</v>
          </cell>
          <cell r="AY626">
            <v>717</v>
          </cell>
          <cell r="AZ626">
            <v>693</v>
          </cell>
          <cell r="BA626">
            <v>654</v>
          </cell>
          <cell r="BB626">
            <v>629</v>
          </cell>
          <cell r="BC626">
            <v>632</v>
          </cell>
          <cell r="BE626">
            <v>0</v>
          </cell>
          <cell r="BK626" t="str">
            <v>C4</v>
          </cell>
          <cell r="BL626" t="str">
            <v>C4</v>
          </cell>
          <cell r="BM626" t="str">
            <v>C4</v>
          </cell>
          <cell r="CW626" t="str">
            <v>Flush toilet (municipal)</v>
          </cell>
          <cell r="DO626" t="str">
            <v>3482,79</v>
          </cell>
          <cell r="DP626" t="str">
            <v>STEEL PALISADE</v>
          </cell>
          <cell r="EH626">
            <v>2</v>
          </cell>
          <cell r="EM626" t="str">
            <v>YES</v>
          </cell>
          <cell r="EN626" t="str">
            <v>120</v>
          </cell>
          <cell r="EO626" t="str">
            <v>85</v>
          </cell>
          <cell r="EP626" t="str">
            <v>35</v>
          </cell>
          <cell r="EQ626" t="str">
            <v/>
          </cell>
          <cell r="FH626" t="str">
            <v/>
          </cell>
          <cell r="FI626" t="str">
            <v/>
          </cell>
          <cell r="FP626">
            <v>4434134.1875999998</v>
          </cell>
          <cell r="FR626">
            <v>4434134.1875999998</v>
          </cell>
          <cell r="FT626">
            <v>4434134.1875999998</v>
          </cell>
          <cell r="FV626">
            <v>4434134.1875999998</v>
          </cell>
          <cell r="FW626">
            <v>17736536.750399999</v>
          </cell>
          <cell r="GA626" t="str">
            <v/>
          </cell>
          <cell r="GC626" t="str">
            <v>Yes</v>
          </cell>
          <cell r="GD626">
            <v>0</v>
          </cell>
          <cell r="GE626">
            <v>0</v>
          </cell>
          <cell r="GF626">
            <v>0</v>
          </cell>
          <cell r="GG626" t="str">
            <v>0</v>
          </cell>
          <cell r="GH626" t="str">
            <v>0</v>
          </cell>
          <cell r="GI626" t="str">
            <v>Municipal Yard Supply</v>
          </cell>
          <cell r="GJ626" t="str">
            <v>Less than 100%</v>
          </cell>
          <cell r="GK626" t="str">
            <v>NO</v>
          </cell>
          <cell r="GL626">
            <v>0</v>
          </cell>
          <cell r="GR626" t="str">
            <v>Reticulated for drinking purposes, Reticulated for water borne sewerage system</v>
          </cell>
          <cell r="GS626" t="str">
            <v>Less than 50% needed</v>
          </cell>
          <cell r="GT626" t="str">
            <v/>
          </cell>
          <cell r="GU626">
            <v>65</v>
          </cell>
          <cell r="GV626">
            <v>24</v>
          </cell>
          <cell r="GW626">
            <v>41</v>
          </cell>
          <cell r="GX626">
            <v>0</v>
          </cell>
          <cell r="GY626" t="str">
            <v>11</v>
          </cell>
          <cell r="GZ626">
            <v>7</v>
          </cell>
          <cell r="HA626">
            <v>2</v>
          </cell>
          <cell r="HB626">
            <v>0.2857142857142857</v>
          </cell>
          <cell r="HC626">
            <v>0</v>
          </cell>
          <cell r="HD626">
            <v>4</v>
          </cell>
          <cell r="HE626" t="str">
            <v>2</v>
          </cell>
          <cell r="HF626">
            <v>0</v>
          </cell>
          <cell r="HG626" t="str">
            <v>0</v>
          </cell>
          <cell r="HH626">
            <v>2</v>
          </cell>
          <cell r="HI626">
            <v>2</v>
          </cell>
          <cell r="HJ626">
            <v>6</v>
          </cell>
          <cell r="HK626">
            <v>6</v>
          </cell>
          <cell r="HL626">
            <v>2</v>
          </cell>
          <cell r="HM626">
            <v>0</v>
          </cell>
          <cell r="HN626">
            <v>0</v>
          </cell>
          <cell r="HO626" t="str">
            <v>0</v>
          </cell>
          <cell r="HP626">
            <v>2</v>
          </cell>
          <cell r="HQ626" t="str">
            <v>2</v>
          </cell>
          <cell r="HR626">
            <v>6</v>
          </cell>
          <cell r="HS626">
            <v>9</v>
          </cell>
          <cell r="HT626">
            <v>22</v>
          </cell>
          <cell r="HU626">
            <v>16</v>
          </cell>
          <cell r="HW626">
            <v>1</v>
          </cell>
          <cell r="HX626">
            <v>2</v>
          </cell>
          <cell r="HY626" t="str">
            <v>0</v>
          </cell>
          <cell r="HZ626" t="str">
            <v>1</v>
          </cell>
          <cell r="IA626">
            <v>26</v>
          </cell>
          <cell r="IB626">
            <v>25</v>
          </cell>
          <cell r="IC626">
            <v>0</v>
          </cell>
          <cell r="ID626">
            <v>0</v>
          </cell>
          <cell r="IE626">
            <v>1</v>
          </cell>
          <cell r="IF626">
            <v>1</v>
          </cell>
          <cell r="IG626">
            <v>4067650.37</v>
          </cell>
          <cell r="IH626" t="str">
            <v>119123187,61</v>
          </cell>
          <cell r="II626" t="str">
            <v>1966</v>
          </cell>
          <cell r="IJ626">
            <v>9986816.3819999993</v>
          </cell>
          <cell r="IK626">
            <v>38378356.258199997</v>
          </cell>
          <cell r="IL626">
            <v>4974706.67</v>
          </cell>
          <cell r="IM626">
            <v>6657279.7067999998</v>
          </cell>
          <cell r="IN626" t="str">
            <v>4067650,37</v>
          </cell>
          <cell r="IP626">
            <v>-34310705.8882</v>
          </cell>
          <cell r="IQ626">
            <v>3.9462045631999997E-3</v>
          </cell>
          <cell r="IS626">
            <v>100</v>
          </cell>
          <cell r="IT626">
            <v>5</v>
          </cell>
          <cell r="IU626" t="str">
            <v>FEASIBILITY STUDY</v>
          </cell>
        </row>
        <row r="627">
          <cell r="A627" t="str">
            <v>VICTORIA-WES INTERMEDIÊRE SKOOL</v>
          </cell>
          <cell r="B627" t="str">
            <v>GOVERNMENT SCHOOL</v>
          </cell>
          <cell r="C627" t="str">
            <v>NCPRP0945</v>
          </cell>
          <cell r="D627">
            <v>300024307</v>
          </cell>
          <cell r="E627" t="str">
            <v>VICTORIA-WEST HOSTEL</v>
          </cell>
          <cell r="F627" t="str">
            <v>PIXLEY KA SEME</v>
          </cell>
          <cell r="G627" t="str">
            <v>UBUNTU</v>
          </cell>
          <cell r="H627" t="str">
            <v>VICTORIA WEST</v>
          </cell>
          <cell r="I627" t="str">
            <v>VICTORIA WEST</v>
          </cell>
          <cell r="J627" t="str">
            <v>VOORTREKKER STREET, VICTORIA WEST</v>
          </cell>
          <cell r="K627" t="str">
            <v>-31.393769</v>
          </cell>
          <cell r="L627" t="str">
            <v>23,119842</v>
          </cell>
          <cell r="M627">
            <v>4</v>
          </cell>
          <cell r="N627" t="str">
            <v>S KALO</v>
          </cell>
          <cell r="O627" t="str">
            <v>2</v>
          </cell>
          <cell r="P627" t="str">
            <v>EZZARD CHARLTON ALEXANDER</v>
          </cell>
          <cell r="Q627" t="str">
            <v>0536210553</v>
          </cell>
          <cell r="R627" t="str">
            <v>0848531742</v>
          </cell>
          <cell r="S627" t="str">
            <v>VICTORIAWESHOER@GMAIL.COM</v>
          </cell>
          <cell r="T627" t="str">
            <v>TBD</v>
          </cell>
          <cell r="U627" t="str">
            <v>URBAN</v>
          </cell>
          <cell r="V627" t="str">
            <v>846</v>
          </cell>
          <cell r="W627" t="str">
            <v>8,0059</v>
          </cell>
          <cell r="X627">
            <v>4.8</v>
          </cell>
          <cell r="Y627" t="str">
            <v>3,2059</v>
          </cell>
          <cell r="AA627" t="str">
            <v>PERMANENT</v>
          </cell>
          <cell r="AB627" t="str">
            <v/>
          </cell>
          <cell r="AC627" t="str">
            <v/>
          </cell>
          <cell r="AD627" t="str">
            <v>PROVINCIAL</v>
          </cell>
          <cell r="AE627" t="str">
            <v>NO</v>
          </cell>
          <cell r="AF627" t="str">
            <v/>
          </cell>
          <cell r="AG627" t="str">
            <v>OPERATIONAL (LEARNERS AT THE SCHOOL)</v>
          </cell>
          <cell r="AH627" t="str">
            <v>PUBLIC</v>
          </cell>
          <cell r="AI627" t="str">
            <v>PUBLIC ORDINARY SCHOOL</v>
          </cell>
          <cell r="AJ627" t="str">
            <v xml:space="preserve">SECONDARY </v>
          </cell>
          <cell r="AK627">
            <v>724</v>
          </cell>
          <cell r="AL627" t="str">
            <v xml:space="preserve">LARGE SECONDARY </v>
          </cell>
          <cell r="AM627" t="str">
            <v xml:space="preserve">LEVEL 4 SECONDARY SCHOOL </v>
          </cell>
          <cell r="AN627" t="str">
            <v>GRADE 7</v>
          </cell>
          <cell r="AO627" t="str">
            <v>GRADE 12</v>
          </cell>
          <cell r="AP627" t="str">
            <v>600</v>
          </cell>
          <cell r="AQ627">
            <v>594</v>
          </cell>
          <cell r="AR627">
            <v>597</v>
          </cell>
          <cell r="AS627">
            <v>569</v>
          </cell>
          <cell r="AT627">
            <v>578</v>
          </cell>
          <cell r="AU627">
            <v>569</v>
          </cell>
          <cell r="AV627">
            <v>604</v>
          </cell>
          <cell r="AW627">
            <v>604</v>
          </cell>
          <cell r="AX627">
            <v>673</v>
          </cell>
          <cell r="AY627">
            <v>585</v>
          </cell>
          <cell r="AZ627">
            <v>617</v>
          </cell>
          <cell r="BA627">
            <v>661</v>
          </cell>
          <cell r="BB627">
            <v>692</v>
          </cell>
          <cell r="BC627">
            <v>724</v>
          </cell>
          <cell r="BE627">
            <v>0</v>
          </cell>
          <cell r="BK627" t="str">
            <v>C3</v>
          </cell>
          <cell r="BL627" t="str">
            <v>C4</v>
          </cell>
          <cell r="BM627" t="str">
            <v>C4</v>
          </cell>
          <cell r="CW627" t="str">
            <v>Flush toilet (municipal)</v>
          </cell>
          <cell r="DO627" t="str">
            <v>1151,09</v>
          </cell>
          <cell r="DP627" t="str">
            <v xml:space="preserve"> </v>
          </cell>
          <cell r="EM627" t="str">
            <v>YES</v>
          </cell>
          <cell r="EN627" t="str">
            <v>200</v>
          </cell>
          <cell r="EO627" t="str">
            <v>47</v>
          </cell>
          <cell r="EP627" t="str">
            <v>153</v>
          </cell>
          <cell r="EQ627" t="str">
            <v/>
          </cell>
          <cell r="FH627" t="str">
            <v/>
          </cell>
          <cell r="FI627" t="str">
            <v/>
          </cell>
          <cell r="FP627">
            <v>0</v>
          </cell>
          <cell r="FR627">
            <v>0</v>
          </cell>
          <cell r="FT627">
            <v>0</v>
          </cell>
          <cell r="FV627">
            <v>0</v>
          </cell>
          <cell r="FW627">
            <v>0</v>
          </cell>
          <cell r="GA627" t="str">
            <v/>
          </cell>
          <cell r="GC627" t="str">
            <v>Yes</v>
          </cell>
          <cell r="GD627">
            <v>0</v>
          </cell>
          <cell r="GE627">
            <v>0</v>
          </cell>
          <cell r="GF627">
            <v>0</v>
          </cell>
          <cell r="GG627" t="str">
            <v>0</v>
          </cell>
          <cell r="GH627" t="str">
            <v>0</v>
          </cell>
          <cell r="GI627" t="str">
            <v>Municipal Yard Supply</v>
          </cell>
          <cell r="GJ627" t="str">
            <v>Less than 75%</v>
          </cell>
          <cell r="GK627" t="str">
            <v>NO</v>
          </cell>
          <cell r="GL627">
            <v>0</v>
          </cell>
          <cell r="GR627" t="str">
            <v>Reticulated for drinking purposes, Reticulated for vegetable garden, Reticulated for water borne sewerage system</v>
          </cell>
          <cell r="GS627" t="str">
            <v>Less than 50% needed</v>
          </cell>
          <cell r="GT627" t="str">
            <v/>
          </cell>
          <cell r="GU627">
            <v>18</v>
          </cell>
          <cell r="GV627">
            <v>20</v>
          </cell>
          <cell r="GW627">
            <v>-2</v>
          </cell>
          <cell r="GX627">
            <v>0.5</v>
          </cell>
          <cell r="GY627" t="str">
            <v>26</v>
          </cell>
          <cell r="GZ627">
            <v>5</v>
          </cell>
          <cell r="HA627">
            <v>1</v>
          </cell>
          <cell r="HB627">
            <v>0.2</v>
          </cell>
          <cell r="HC627">
            <v>0</v>
          </cell>
          <cell r="HD627">
            <v>1</v>
          </cell>
          <cell r="HE627" t="str">
            <v>0</v>
          </cell>
          <cell r="HF627">
            <v>0</v>
          </cell>
          <cell r="HG627" t="str">
            <v>0</v>
          </cell>
          <cell r="HH627">
            <v>1</v>
          </cell>
          <cell r="HI627">
            <v>1</v>
          </cell>
          <cell r="HJ627">
            <v>1</v>
          </cell>
          <cell r="HK627">
            <v>1</v>
          </cell>
          <cell r="HL627">
            <v>1</v>
          </cell>
          <cell r="HM627">
            <v>0</v>
          </cell>
          <cell r="HN627">
            <v>1</v>
          </cell>
          <cell r="HO627" t="str">
            <v>1</v>
          </cell>
          <cell r="HP627">
            <v>1</v>
          </cell>
          <cell r="HQ627" t="str">
            <v>0</v>
          </cell>
          <cell r="HR627">
            <v>12</v>
          </cell>
          <cell r="HS627">
            <v>12</v>
          </cell>
          <cell r="HT627">
            <v>17</v>
          </cell>
          <cell r="HU627">
            <v>8</v>
          </cell>
          <cell r="HW627">
            <v>0</v>
          </cell>
          <cell r="HX627">
            <v>1</v>
          </cell>
          <cell r="HY627" t="str">
            <v>1</v>
          </cell>
          <cell r="HZ627" t="str">
            <v>0</v>
          </cell>
          <cell r="IA627">
            <v>19</v>
          </cell>
          <cell r="IB627">
            <v>19</v>
          </cell>
          <cell r="IC627">
            <v>2</v>
          </cell>
          <cell r="ID627">
            <v>2</v>
          </cell>
          <cell r="IE627">
            <v>1</v>
          </cell>
          <cell r="IF627">
            <v>0</v>
          </cell>
          <cell r="IG627">
            <v>177126.66</v>
          </cell>
          <cell r="IH627" t="str">
            <v>38534600,6</v>
          </cell>
          <cell r="II627" t="str">
            <v>1956</v>
          </cell>
          <cell r="IJ627">
            <v>14892631.1579</v>
          </cell>
          <cell r="IK627">
            <v>40846676.636</v>
          </cell>
          <cell r="IL627">
            <v>13342282.807</v>
          </cell>
          <cell r="IM627">
            <v>17854984.115899999</v>
          </cell>
          <cell r="IN627" t="str">
            <v>177126,66</v>
          </cell>
          <cell r="IP627">
            <v>-40669549.976000004</v>
          </cell>
          <cell r="IQ627">
            <v>4.5965614732999998E-3</v>
          </cell>
          <cell r="IS627">
            <v>100</v>
          </cell>
          <cell r="IT627">
            <v>5</v>
          </cell>
          <cell r="IU627" t="str">
            <v>CORRECTIVE MAINTENANCE</v>
          </cell>
        </row>
        <row r="628">
          <cell r="A628" t="str">
            <v>VIOOLSDRIF PRIMÊRE  SKOOL</v>
          </cell>
          <cell r="B628" t="str">
            <v>PRIVATE PROPERTY</v>
          </cell>
          <cell r="C628" t="str">
            <v>NCPRP2059</v>
          </cell>
          <cell r="D628">
            <v>300031212</v>
          </cell>
          <cell r="E628" t="str">
            <v/>
          </cell>
          <cell r="F628" t="str">
            <v>NAMAKWA</v>
          </cell>
          <cell r="G628" t="str">
            <v>NAMA KHOI</v>
          </cell>
          <cell r="H628" t="str">
            <v>VIOOLSDRIFT SETTLEMENT</v>
          </cell>
          <cell r="I628" t="str">
            <v>VIOOLSDRIF</v>
          </cell>
          <cell r="J628" t="str">
            <v>242 SCHOOL STRET, VIOOLSDRIFT SETTLEMENT, 8246</v>
          </cell>
          <cell r="K628" t="str">
            <v>-28.779097</v>
          </cell>
          <cell r="L628" t="str">
            <v>17,624707</v>
          </cell>
          <cell r="M628">
            <v>1</v>
          </cell>
          <cell r="N628" t="str">
            <v>CL DAVIDS</v>
          </cell>
          <cell r="O628" t="str">
            <v>3</v>
          </cell>
          <cell r="P628" t="str">
            <v>MARIA JANTJIES</v>
          </cell>
          <cell r="Q628" t="str">
            <v>0277218637</v>
          </cell>
          <cell r="R628" t="str">
            <v>0846752338</v>
          </cell>
          <cell r="S628" t="str">
            <v>ADMIN@VIOOLSPRIM.CO.ZA</v>
          </cell>
          <cell r="T628" t="str">
            <v>NO</v>
          </cell>
          <cell r="U628" t="str">
            <v>URBAN</v>
          </cell>
          <cell r="V628" t="str">
            <v>242</v>
          </cell>
          <cell r="W628" t="str">
            <v>1</v>
          </cell>
          <cell r="X628">
            <v>2.8</v>
          </cell>
          <cell r="Y628" t="str">
            <v>-1,8</v>
          </cell>
          <cell r="Z628">
            <v>453</v>
          </cell>
          <cell r="AA628" t="str">
            <v>TEMPORARY</v>
          </cell>
          <cell r="AB628" t="str">
            <v>LEASED</v>
          </cell>
          <cell r="AC628" t="str">
            <v>CHURCH SECTION 14</v>
          </cell>
          <cell r="AD628" t="str">
            <v>PRIVATE / COMMERCIAL</v>
          </cell>
          <cell r="AE628" t="str">
            <v/>
          </cell>
          <cell r="AF628" t="str">
            <v>VGK STEINKOP</v>
          </cell>
          <cell r="AG628" t="str">
            <v>OPERATIONAL (LEARNERS AT THE SCHOOL)</v>
          </cell>
          <cell r="AH628" t="str">
            <v>PUBLIC</v>
          </cell>
          <cell r="AI628" t="str">
            <v>PUBLIC ORDINARY SCHOOL</v>
          </cell>
          <cell r="AJ628" t="str">
            <v>PRIMARY</v>
          </cell>
          <cell r="AK628">
            <v>90</v>
          </cell>
          <cell r="AL628" t="str">
            <v>MICRO PRIMARY</v>
          </cell>
          <cell r="AM628" t="str">
            <v xml:space="preserve">LEVEL 0 PRIMARY SCHOOL </v>
          </cell>
          <cell r="AN628" t="str">
            <v>GRADE R</v>
          </cell>
          <cell r="AO628" t="str">
            <v>GRADE 7</v>
          </cell>
          <cell r="AP628" t="str">
            <v>85</v>
          </cell>
          <cell r="AQ628">
            <v>84</v>
          </cell>
          <cell r="AR628">
            <v>81</v>
          </cell>
          <cell r="AS628">
            <v>79</v>
          </cell>
          <cell r="AT628">
            <v>91</v>
          </cell>
          <cell r="AU628">
            <v>84</v>
          </cell>
          <cell r="AV628">
            <v>92</v>
          </cell>
          <cell r="AW628">
            <v>77</v>
          </cell>
          <cell r="AX628">
            <v>106</v>
          </cell>
          <cell r="AY628">
            <v>81</v>
          </cell>
          <cell r="AZ628">
            <v>84</v>
          </cell>
          <cell r="BA628">
            <v>102</v>
          </cell>
          <cell r="BB628">
            <v>100</v>
          </cell>
          <cell r="BC628">
            <v>90</v>
          </cell>
          <cell r="BE628">
            <v>0</v>
          </cell>
          <cell r="BK628" t="str">
            <v>C4</v>
          </cell>
          <cell r="BL628" t="str">
            <v>C4</v>
          </cell>
          <cell r="BM628" t="str">
            <v>C4</v>
          </cell>
          <cell r="CW628" t="str">
            <v>Flush toilet (septic tank)</v>
          </cell>
          <cell r="DO628" t="str">
            <v>423,48</v>
          </cell>
          <cell r="DP628" t="str">
            <v>WELDED MESH</v>
          </cell>
          <cell r="EM628" t="str">
            <v>YES</v>
          </cell>
          <cell r="EN628" t="str">
            <v/>
          </cell>
          <cell r="EO628" t="str">
            <v/>
          </cell>
          <cell r="EP628" t="str">
            <v/>
          </cell>
          <cell r="EQ628" t="str">
            <v/>
          </cell>
          <cell r="FH628" t="str">
            <v/>
          </cell>
          <cell r="FI628" t="str">
            <v>CHURCH SCHOOL: VGK STEINKOP</v>
          </cell>
          <cell r="FP628">
            <v>0</v>
          </cell>
          <cell r="FR628">
            <v>0</v>
          </cell>
          <cell r="FT628">
            <v>0</v>
          </cell>
          <cell r="FV628">
            <v>0</v>
          </cell>
          <cell r="FW628">
            <v>0</v>
          </cell>
          <cell r="GA628" t="str">
            <v/>
          </cell>
          <cell r="GC628" t="str">
            <v>Yes</v>
          </cell>
          <cell r="GD628">
            <v>0</v>
          </cell>
          <cell r="GE628">
            <v>0</v>
          </cell>
          <cell r="GF628">
            <v>0</v>
          </cell>
          <cell r="GG628" t="str">
            <v>0</v>
          </cell>
          <cell r="GH628" t="str">
            <v>0</v>
          </cell>
          <cell r="GI628" t="str">
            <v>Municipal Yard Supply</v>
          </cell>
          <cell r="GJ628" t="str">
            <v>Less than 50%</v>
          </cell>
          <cell r="GK628" t="str">
            <v>YES</v>
          </cell>
          <cell r="GL628">
            <v>2</v>
          </cell>
          <cell r="GM628">
            <v>5000</v>
          </cell>
          <cell r="GN628" t="str">
            <v>2 x 2.5kl</v>
          </cell>
          <cell r="GR628" t="str">
            <v>Reticulated for drinking purposes, Reticulated for vegetable garden, Reticulated for water borne sewerage system</v>
          </cell>
          <cell r="GS628" t="str">
            <v>Less than 50% needed</v>
          </cell>
          <cell r="GT628" t="str">
            <v/>
          </cell>
          <cell r="GU628">
            <v>7</v>
          </cell>
          <cell r="GV628">
            <v>6</v>
          </cell>
          <cell r="GW628">
            <v>1</v>
          </cell>
          <cell r="GX628">
            <v>0.33333333333333331</v>
          </cell>
          <cell r="GY628" t="str">
            <v>4</v>
          </cell>
          <cell r="GZ628">
            <v>5</v>
          </cell>
          <cell r="HA628">
            <v>1</v>
          </cell>
          <cell r="HB628">
            <v>0.2</v>
          </cell>
          <cell r="HC628">
            <v>0</v>
          </cell>
          <cell r="HD628">
            <v>1</v>
          </cell>
          <cell r="HE628" t="str">
            <v>0</v>
          </cell>
          <cell r="HF628">
            <v>0</v>
          </cell>
          <cell r="HG628" t="str">
            <v>0</v>
          </cell>
          <cell r="HH628">
            <v>0</v>
          </cell>
          <cell r="HI628">
            <v>0</v>
          </cell>
          <cell r="HJ628">
            <v>0</v>
          </cell>
          <cell r="HK628">
            <v>0</v>
          </cell>
          <cell r="HL628">
            <v>0</v>
          </cell>
          <cell r="HM628">
            <v>0</v>
          </cell>
          <cell r="HN628">
            <v>0</v>
          </cell>
          <cell r="HO628" t="str">
            <v>0</v>
          </cell>
          <cell r="HP628">
            <v>0</v>
          </cell>
          <cell r="HQ628" t="str">
            <v>0</v>
          </cell>
          <cell r="HR628">
            <v>2</v>
          </cell>
          <cell r="HS628">
            <v>2</v>
          </cell>
          <cell r="HT628">
            <v>5</v>
          </cell>
          <cell r="HU628">
            <v>3</v>
          </cell>
          <cell r="HW628">
            <v>0</v>
          </cell>
          <cell r="HX628">
            <v>1</v>
          </cell>
          <cell r="HY628" t="str">
            <v>1</v>
          </cell>
          <cell r="HZ628" t="str">
            <v>0</v>
          </cell>
          <cell r="IA628">
            <v>4</v>
          </cell>
          <cell r="IB628">
            <v>4</v>
          </cell>
          <cell r="IC628">
            <v>0</v>
          </cell>
          <cell r="ID628">
            <v>0</v>
          </cell>
          <cell r="IE628">
            <v>1</v>
          </cell>
          <cell r="IF628">
            <v>1</v>
          </cell>
          <cell r="IG628">
            <v>332787.01</v>
          </cell>
          <cell r="IH628" t="str">
            <v>8178160,76</v>
          </cell>
          <cell r="II628" t="str">
            <v>1973</v>
          </cell>
          <cell r="IJ628">
            <v>1510907.6399000001</v>
          </cell>
          <cell r="IK628">
            <v>8668850.4056000002</v>
          </cell>
          <cell r="IL628">
            <v>619978.33319999999</v>
          </cell>
          <cell r="IM628">
            <v>829670.86300000001</v>
          </cell>
          <cell r="IN628" t="str">
            <v>475979,14</v>
          </cell>
          <cell r="IP628">
            <v>-8192871.2655999996</v>
          </cell>
          <cell r="IQ628">
            <v>5.8201244678000003E-2</v>
          </cell>
          <cell r="IS628">
            <v>100</v>
          </cell>
          <cell r="IT628">
            <v>5</v>
          </cell>
          <cell r="IU628" t="str">
            <v>FEASIBILITY STUDY</v>
          </cell>
        </row>
        <row r="629">
          <cell r="A629" t="str">
            <v>VISISANI PRIMARY SCHOOL</v>
          </cell>
          <cell r="B629" t="str">
            <v>GOVERNMENT SCHOOL</v>
          </cell>
          <cell r="C629" t="str">
            <v>NCPRP1112</v>
          </cell>
          <cell r="D629">
            <v>300021307</v>
          </cell>
          <cell r="E629" t="str">
            <v/>
          </cell>
          <cell r="F629" t="str">
            <v>PIXLEY KA SEME</v>
          </cell>
          <cell r="G629" t="str">
            <v>RENOSTERBERG</v>
          </cell>
          <cell r="H629" t="str">
            <v>PETRUSVILLE</v>
          </cell>
          <cell r="I629" t="str">
            <v>PETRUSVILLE</v>
          </cell>
          <cell r="J629" t="str">
            <v>111, HUGO, THEMBINKOSI, 8770</v>
          </cell>
          <cell r="K629" t="str">
            <v>-30.07619</v>
          </cell>
          <cell r="L629" t="str">
            <v>24.67382</v>
          </cell>
          <cell r="M629">
            <v>1</v>
          </cell>
          <cell r="N629" t="str">
            <v>VV MANONA</v>
          </cell>
          <cell r="O629" t="str">
            <v>1</v>
          </cell>
          <cell r="S629" t="str">
            <v>VISISANI.PRIMARY@GMAIL.COM</v>
          </cell>
          <cell r="T629" t="str">
            <v>TBD</v>
          </cell>
          <cell r="U629" t="str">
            <v>URBAN</v>
          </cell>
          <cell r="V629" t="str">
            <v>555</v>
          </cell>
          <cell r="W629" t="str">
            <v>1,1879</v>
          </cell>
          <cell r="X629">
            <v>2.8</v>
          </cell>
          <cell r="Y629" t="str">
            <v>-1,6121</v>
          </cell>
          <cell r="AA629" t="str">
            <v>PERMANENT</v>
          </cell>
          <cell r="AB629" t="str">
            <v/>
          </cell>
          <cell r="AC629" t="str">
            <v/>
          </cell>
          <cell r="AD629" t="str">
            <v>PROVINCIAL</v>
          </cell>
          <cell r="AE629" t="str">
            <v/>
          </cell>
          <cell r="AF629" t="str">
            <v/>
          </cell>
          <cell r="AG629" t="str">
            <v>OPERATIONAL (LEARNERS AT THE SCHOOL)</v>
          </cell>
          <cell r="AH629" t="str">
            <v>PUBLIC</v>
          </cell>
          <cell r="AI629" t="str">
            <v>PUBLIC ORDINARY SCHOOL</v>
          </cell>
          <cell r="AJ629" t="str">
            <v>PRIMARY</v>
          </cell>
          <cell r="AK629">
            <v>399</v>
          </cell>
          <cell r="AL629" t="str">
            <v>MEDIUM PRIMARY</v>
          </cell>
          <cell r="AM629" t="str">
            <v xml:space="preserve">LEVEL 2 PRIMARY SCHOOL </v>
          </cell>
          <cell r="AN629" t="str">
            <v>GRADE R</v>
          </cell>
          <cell r="AO629" t="str">
            <v>GRADE 7</v>
          </cell>
          <cell r="AP629" t="str">
            <v>385</v>
          </cell>
          <cell r="AQ629">
            <v>350</v>
          </cell>
          <cell r="AR629">
            <v>409</v>
          </cell>
          <cell r="AS629">
            <v>409</v>
          </cell>
          <cell r="AT629">
            <v>411</v>
          </cell>
          <cell r="AU629">
            <v>417</v>
          </cell>
          <cell r="AV629">
            <v>443</v>
          </cell>
          <cell r="AW629">
            <v>427</v>
          </cell>
          <cell r="AX629">
            <v>463</v>
          </cell>
          <cell r="AY629">
            <v>402</v>
          </cell>
          <cell r="AZ629">
            <v>373</v>
          </cell>
          <cell r="BA629">
            <v>367</v>
          </cell>
          <cell r="BB629">
            <v>403</v>
          </cell>
          <cell r="BC629">
            <v>399</v>
          </cell>
          <cell r="BE629">
            <v>0</v>
          </cell>
          <cell r="BK629" t="str">
            <v>C3</v>
          </cell>
          <cell r="BL629" t="str">
            <v>C3</v>
          </cell>
          <cell r="BM629" t="str">
            <v>C3</v>
          </cell>
          <cell r="CW629" t="str">
            <v>Flush toilet (municipal)</v>
          </cell>
          <cell r="DO629" t="str">
            <v>435,71</v>
          </cell>
          <cell r="DP629" t="str">
            <v xml:space="preserve"> </v>
          </cell>
          <cell r="EM629" t="str">
            <v>YES</v>
          </cell>
          <cell r="EN629" t="str">
            <v/>
          </cell>
          <cell r="EO629" t="str">
            <v/>
          </cell>
          <cell r="EP629" t="str">
            <v/>
          </cell>
          <cell r="EQ629" t="str">
            <v/>
          </cell>
          <cell r="FH629" t="str">
            <v/>
          </cell>
          <cell r="FI629" t="str">
            <v>NEED DOUBLE ECD NO ECD</v>
          </cell>
          <cell r="FP629">
            <v>0</v>
          </cell>
          <cell r="FR629">
            <v>0</v>
          </cell>
          <cell r="FT629">
            <v>0</v>
          </cell>
          <cell r="FV629">
            <v>0</v>
          </cell>
          <cell r="FW629">
            <v>0</v>
          </cell>
          <cell r="GA629" t="str">
            <v/>
          </cell>
          <cell r="GC629" t="str">
            <v>Yes</v>
          </cell>
          <cell r="GD629">
            <v>0</v>
          </cell>
          <cell r="GE629">
            <v>0</v>
          </cell>
          <cell r="GF629">
            <v>0</v>
          </cell>
          <cell r="GG629" t="str">
            <v>0</v>
          </cell>
          <cell r="GH629" t="str">
            <v>0</v>
          </cell>
          <cell r="GI629" t="str">
            <v>Municipal/Communal</v>
          </cell>
          <cell r="GJ629" t="str">
            <v>Less than 50%</v>
          </cell>
          <cell r="GK629" t="str">
            <v>NO</v>
          </cell>
          <cell r="GL629">
            <v>0</v>
          </cell>
          <cell r="GR629" t="str">
            <v>Reticulated for drinking purposes, Reticulated for vegetable garden, Reticulated for water borne sewerage system</v>
          </cell>
          <cell r="GS629" t="str">
            <v>Less than 50% needed</v>
          </cell>
          <cell r="GT629" t="str">
            <v/>
          </cell>
          <cell r="GU629">
            <v>27</v>
          </cell>
          <cell r="GV629">
            <v>16</v>
          </cell>
          <cell r="GW629">
            <v>11</v>
          </cell>
          <cell r="GX629">
            <v>0.1875</v>
          </cell>
          <cell r="GY629" t="str">
            <v>4</v>
          </cell>
          <cell r="GZ629">
            <v>9</v>
          </cell>
          <cell r="HA629">
            <v>6</v>
          </cell>
          <cell r="HB629">
            <v>0.66666666666666663</v>
          </cell>
          <cell r="HC629">
            <v>0</v>
          </cell>
          <cell r="HD629">
            <v>1</v>
          </cell>
          <cell r="HE629" t="str">
            <v>0</v>
          </cell>
          <cell r="HF629">
            <v>1</v>
          </cell>
          <cell r="HG629" t="str">
            <v>1</v>
          </cell>
          <cell r="HH629">
            <v>1</v>
          </cell>
          <cell r="HI629">
            <v>0</v>
          </cell>
          <cell r="HJ629">
            <v>0</v>
          </cell>
          <cell r="HK629">
            <v>0</v>
          </cell>
          <cell r="HL629">
            <v>1</v>
          </cell>
          <cell r="HM629">
            <v>1</v>
          </cell>
          <cell r="HN629">
            <v>0</v>
          </cell>
          <cell r="HO629" t="str">
            <v>0</v>
          </cell>
          <cell r="HP629">
            <v>0</v>
          </cell>
          <cell r="HQ629" t="str">
            <v>0</v>
          </cell>
          <cell r="HR629">
            <v>6</v>
          </cell>
          <cell r="HS629">
            <v>6</v>
          </cell>
          <cell r="HT629">
            <v>10</v>
          </cell>
          <cell r="HU629">
            <v>4</v>
          </cell>
          <cell r="HW629">
            <v>0</v>
          </cell>
          <cell r="HX629">
            <v>1</v>
          </cell>
          <cell r="HY629" t="str">
            <v>1</v>
          </cell>
          <cell r="HZ629" t="str">
            <v>17</v>
          </cell>
          <cell r="IA629">
            <v>11</v>
          </cell>
          <cell r="IB629">
            <v>0</v>
          </cell>
          <cell r="IC629">
            <v>0</v>
          </cell>
          <cell r="ID629">
            <v>0</v>
          </cell>
          <cell r="IE629">
            <v>1</v>
          </cell>
          <cell r="IF629">
            <v>1</v>
          </cell>
          <cell r="IG629">
            <v>275186.01</v>
          </cell>
          <cell r="IH629" t="str">
            <v>24471538,48</v>
          </cell>
          <cell r="II629" t="str">
            <v>1914</v>
          </cell>
          <cell r="IJ629">
            <v>3336379.9920000001</v>
          </cell>
          <cell r="IK629">
            <v>25939830.788800001</v>
          </cell>
          <cell r="IL629">
            <v>983575.18720000004</v>
          </cell>
          <cell r="IM629">
            <v>1316245.473</v>
          </cell>
          <cell r="IN629" t="str">
            <v>275186,01</v>
          </cell>
          <cell r="IP629">
            <v>-25664644.7788</v>
          </cell>
          <cell r="IQ629">
            <v>1.1245145519999999E-2</v>
          </cell>
          <cell r="IS629">
            <v>100</v>
          </cell>
          <cell r="IT629">
            <v>5</v>
          </cell>
          <cell r="IU629" t="str">
            <v>CORRECTIVE MAINTENANCE</v>
          </cell>
        </row>
        <row r="630">
          <cell r="A630" t="str">
            <v>VLAKFONTEIN INTERMEDIATE SCHOOL</v>
          </cell>
          <cell r="B630" t="str">
            <v>GOVERNMENT SCHOOL</v>
          </cell>
          <cell r="C630" t="str">
            <v>NCPRP0293</v>
          </cell>
          <cell r="D630">
            <v>300102314</v>
          </cell>
          <cell r="E630" t="str">
            <v/>
          </cell>
          <cell r="F630" t="str">
            <v>JOHN TAOLO GAETSEWE</v>
          </cell>
          <cell r="G630" t="str">
            <v>GA-SEGONYANA</v>
          </cell>
          <cell r="H630" t="str">
            <v>GANGHAE</v>
          </cell>
          <cell r="I630" t="str">
            <v>GANGHAE</v>
          </cell>
          <cell r="J630" t="str">
            <v>FARM HARVARD 171 HM, GANGHAE, NO 163, MOTHIBISTAD, 8474</v>
          </cell>
          <cell r="K630" t="str">
            <v>-27.433279</v>
          </cell>
          <cell r="L630" t="str">
            <v>23,572147</v>
          </cell>
          <cell r="M630">
            <v>2</v>
          </cell>
          <cell r="N630" t="str">
            <v>NV THOLE</v>
          </cell>
          <cell r="O630" t="str">
            <v>3</v>
          </cell>
          <cell r="P630" t="str">
            <v>GRACE PITSE</v>
          </cell>
          <cell r="Q630" t="str">
            <v>0815862464</v>
          </cell>
          <cell r="R630" t="str">
            <v>0826600697</v>
          </cell>
          <cell r="S630" t="str">
            <v>VLAKFONTEININTER@GMAIL.COM</v>
          </cell>
          <cell r="T630" t="str">
            <v>NO</v>
          </cell>
          <cell r="U630" t="str">
            <v>URBAN</v>
          </cell>
          <cell r="V630" t="str">
            <v>FARM NO 163 PTN 1</v>
          </cell>
          <cell r="W630" t="str">
            <v>2,737</v>
          </cell>
          <cell r="X630">
            <v>4.8</v>
          </cell>
          <cell r="Y630" t="str">
            <v>-2,063</v>
          </cell>
          <cell r="Z630">
            <v>2665</v>
          </cell>
          <cell r="AA630" t="str">
            <v>PERMANENT</v>
          </cell>
          <cell r="AB630" t="str">
            <v/>
          </cell>
          <cell r="AC630" t="str">
            <v/>
          </cell>
          <cell r="AD630" t="str">
            <v>LOCAL GOVERNMENT</v>
          </cell>
          <cell r="AE630" t="str">
            <v/>
          </cell>
          <cell r="AF630" t="str">
            <v/>
          </cell>
          <cell r="AG630" t="str">
            <v>OPERATIONAL (LEARNERS AT THE SCHOOL)</v>
          </cell>
          <cell r="AH630" t="str">
            <v>PUBLIC</v>
          </cell>
          <cell r="AI630" t="str">
            <v>PUBLIC ORDINARY SCHOOL</v>
          </cell>
          <cell r="AJ630" t="str">
            <v>INTERMEDIATE</v>
          </cell>
          <cell r="AK630">
            <v>991</v>
          </cell>
          <cell r="AL630" t="str">
            <v>MEGA INTERMEDIATE</v>
          </cell>
          <cell r="AM630" t="str">
            <v xml:space="preserve">LEVEL 4 INTERMEDIATESCHOOL </v>
          </cell>
          <cell r="AN630" t="str">
            <v>GRADE R</v>
          </cell>
          <cell r="AO630" t="str">
            <v>GRADE 8</v>
          </cell>
          <cell r="AP630" t="str">
            <v>770</v>
          </cell>
          <cell r="AQ630">
            <v>767</v>
          </cell>
          <cell r="AR630">
            <v>838</v>
          </cell>
          <cell r="AS630">
            <v>815</v>
          </cell>
          <cell r="AT630">
            <v>776</v>
          </cell>
          <cell r="AU630">
            <v>862</v>
          </cell>
          <cell r="AV630">
            <v>876</v>
          </cell>
          <cell r="AW630">
            <v>906</v>
          </cell>
          <cell r="AX630">
            <v>1053</v>
          </cell>
          <cell r="AY630">
            <v>975</v>
          </cell>
          <cell r="AZ630">
            <v>983</v>
          </cell>
          <cell r="BA630">
            <v>986</v>
          </cell>
          <cell r="BB630">
            <v>984</v>
          </cell>
          <cell r="BC630">
            <v>991</v>
          </cell>
          <cell r="BK630" t="str">
            <v>C4</v>
          </cell>
          <cell r="BL630" t="str">
            <v>C3</v>
          </cell>
          <cell r="BM630" t="str">
            <v>C3</v>
          </cell>
          <cell r="CW630" t="str">
            <v>Enviro Loo, Flush toilet (municipal)</v>
          </cell>
          <cell r="DO630" t="str">
            <v>652,11</v>
          </cell>
          <cell r="DP630" t="str">
            <v>RAZOR WIRE FENCE</v>
          </cell>
          <cell r="EH630">
            <v>1</v>
          </cell>
          <cell r="EM630" t="str">
            <v>YES</v>
          </cell>
          <cell r="EN630" t="str">
            <v/>
          </cell>
          <cell r="EO630" t="str">
            <v/>
          </cell>
          <cell r="EP630" t="str">
            <v/>
          </cell>
          <cell r="EQ630" t="str">
            <v/>
          </cell>
          <cell r="FH630" t="str">
            <v/>
          </cell>
          <cell r="FI630" t="str">
            <v>NEED 1 ECD NO ECD</v>
          </cell>
          <cell r="FP630">
            <v>3649274.72</v>
          </cell>
          <cell r="FR630">
            <v>3649274.72</v>
          </cell>
          <cell r="FT630">
            <v>3649274.72</v>
          </cell>
          <cell r="FV630">
            <v>3649274.72</v>
          </cell>
          <cell r="FW630">
            <v>14597098.880000001</v>
          </cell>
          <cell r="GA630" t="str">
            <v/>
          </cell>
          <cell r="GC630" t="str">
            <v>Yes</v>
          </cell>
          <cell r="GD630">
            <v>0</v>
          </cell>
          <cell r="GE630">
            <v>0</v>
          </cell>
          <cell r="GF630">
            <v>1</v>
          </cell>
          <cell r="GG630" t="str">
            <v>1</v>
          </cell>
          <cell r="GH630" t="str">
            <v>0</v>
          </cell>
          <cell r="GI630" t="str">
            <v>Municipal/Communal</v>
          </cell>
          <cell r="GJ630" t="str">
            <v>Always available</v>
          </cell>
          <cell r="GK630" t="str">
            <v>YES</v>
          </cell>
          <cell r="GL630">
            <v>4</v>
          </cell>
          <cell r="GM630">
            <v>20000</v>
          </cell>
          <cell r="GN630" t="str">
            <v>4 x 5kl</v>
          </cell>
          <cell r="GR630" t="str">
            <v>Reticulated for drinking purposes, Reticulated for water borne sewerage system, Reticulated for watering of sport fields and gardens</v>
          </cell>
          <cell r="GS630" t="str">
            <v>Less than 25% needed</v>
          </cell>
          <cell r="GT630" t="str">
            <v/>
          </cell>
          <cell r="GU630">
            <v>25</v>
          </cell>
          <cell r="GV630">
            <v>24</v>
          </cell>
          <cell r="GW630">
            <v>1</v>
          </cell>
          <cell r="GX630">
            <v>1</v>
          </cell>
          <cell r="GY630" t="str">
            <v>15</v>
          </cell>
          <cell r="GZ630">
            <v>13</v>
          </cell>
          <cell r="HA630">
            <v>5</v>
          </cell>
          <cell r="HB630">
            <v>0.38461538461538464</v>
          </cell>
          <cell r="HC630">
            <v>0</v>
          </cell>
          <cell r="HD630">
            <v>1</v>
          </cell>
          <cell r="HE630" t="str">
            <v>1</v>
          </cell>
          <cell r="HF630">
            <v>1</v>
          </cell>
          <cell r="HG630" t="str">
            <v>1</v>
          </cell>
          <cell r="HH630">
            <v>1</v>
          </cell>
          <cell r="HI630">
            <v>0</v>
          </cell>
          <cell r="HJ630">
            <v>0</v>
          </cell>
          <cell r="HK630">
            <v>0</v>
          </cell>
          <cell r="HL630">
            <v>1</v>
          </cell>
          <cell r="HM630">
            <v>1</v>
          </cell>
          <cell r="HN630">
            <v>1</v>
          </cell>
          <cell r="HO630" t="str">
            <v>1</v>
          </cell>
          <cell r="HP630">
            <v>1</v>
          </cell>
          <cell r="HQ630" t="str">
            <v>0</v>
          </cell>
          <cell r="HR630">
            <v>11</v>
          </cell>
          <cell r="HS630">
            <v>11</v>
          </cell>
          <cell r="HT630">
            <v>14</v>
          </cell>
          <cell r="HU630">
            <v>5</v>
          </cell>
          <cell r="HW630">
            <v>1</v>
          </cell>
          <cell r="HX630">
            <v>1</v>
          </cell>
          <cell r="HY630" t="str">
            <v>0</v>
          </cell>
          <cell r="HZ630" t="str">
            <v>10</v>
          </cell>
          <cell r="IA630">
            <v>27</v>
          </cell>
          <cell r="IB630">
            <v>17</v>
          </cell>
          <cell r="IC630">
            <v>2</v>
          </cell>
          <cell r="ID630">
            <v>2</v>
          </cell>
          <cell r="IE630">
            <v>1</v>
          </cell>
          <cell r="IF630">
            <v>0</v>
          </cell>
          <cell r="IG630">
            <v>2793086.37</v>
          </cell>
          <cell r="IH630" t="str">
            <v>44597358,72</v>
          </cell>
          <cell r="II630" t="str">
            <v>1932</v>
          </cell>
          <cell r="IJ630">
            <v>12140410.08</v>
          </cell>
          <cell r="IK630">
            <v>47273200.243100002</v>
          </cell>
          <cell r="IL630">
            <v>2599595.781</v>
          </cell>
          <cell r="IM630">
            <v>3478845.5655</v>
          </cell>
          <cell r="IN630" t="str">
            <v>2793086,37</v>
          </cell>
          <cell r="IP630">
            <v>-44480113.873199999</v>
          </cell>
          <cell r="IQ630">
            <v>6.2628963980999999E-2</v>
          </cell>
          <cell r="IS630">
            <v>100</v>
          </cell>
          <cell r="IT630">
            <v>5</v>
          </cell>
          <cell r="IU630" t="str">
            <v>CORRECTIVE MAINTENANCE</v>
          </cell>
        </row>
        <row r="631">
          <cell r="A631" t="str">
            <v>VLUGFONTEIN INTERMEDIÊRE SKOOL</v>
          </cell>
          <cell r="B631" t="str">
            <v>PRIVATE PROPERTY</v>
          </cell>
          <cell r="C631" t="str">
            <v>NCPRP0293</v>
          </cell>
          <cell r="D631">
            <v>300023217</v>
          </cell>
          <cell r="E631" t="str">
            <v/>
          </cell>
          <cell r="F631" t="str">
            <v>PIXLEY KA SEME</v>
          </cell>
          <cell r="G631" t="str">
            <v>UMSOBOMVU</v>
          </cell>
          <cell r="H631" t="str">
            <v>COLESBERG</v>
          </cell>
          <cell r="I631" t="str">
            <v>VLUGFONTEIN</v>
          </cell>
          <cell r="J631" t="str">
            <v>VLUGFONTEIN FARM, COLESBURG, 9795</v>
          </cell>
          <cell r="K631" t="str">
            <v>-31.02915</v>
          </cell>
          <cell r="L631" t="str">
            <v>25.14719</v>
          </cell>
          <cell r="M631">
            <v>3</v>
          </cell>
          <cell r="N631" t="str">
            <v>EM KRULL</v>
          </cell>
          <cell r="O631" t="str">
            <v>1</v>
          </cell>
          <cell r="P631" t="str">
            <v>.</v>
          </cell>
          <cell r="Q631" t="str">
            <v>0517530311</v>
          </cell>
          <cell r="R631" t="str">
            <v>0732442538</v>
          </cell>
          <cell r="S631" t="str">
            <v>TERENCEGORRAH@YAHOO.COM</v>
          </cell>
          <cell r="T631" t="str">
            <v>NO</v>
          </cell>
          <cell r="U631" t="str">
            <v>RURAL</v>
          </cell>
          <cell r="V631" t="str">
            <v xml:space="preserve">FARM NO 163 </v>
          </cell>
          <cell r="W631" t="str">
            <v>2,5441</v>
          </cell>
          <cell r="X631">
            <v>4.8</v>
          </cell>
          <cell r="Y631" t="str">
            <v>-2,2559</v>
          </cell>
          <cell r="AA631" t="str">
            <v>TEMPORARY</v>
          </cell>
          <cell r="AB631" t="str">
            <v>LEASED</v>
          </cell>
          <cell r="AC631" t="str">
            <v>FARM SECTION 14</v>
          </cell>
          <cell r="AD631" t="str">
            <v>PRIVATE / COMMERCIAL</v>
          </cell>
          <cell r="AE631" t="str">
            <v>YES</v>
          </cell>
          <cell r="AF631" t="str">
            <v>A.P. VAN ZYL 051-7531443</v>
          </cell>
          <cell r="AG631" t="str">
            <v>OPERATIONAL (LEARNERS AT THE SCHOOL)</v>
          </cell>
          <cell r="AH631" t="str">
            <v>PUBLIC</v>
          </cell>
          <cell r="AI631" t="str">
            <v>PUBLIC ORDINARY SCHOOL</v>
          </cell>
          <cell r="AJ631" t="str">
            <v>INTERMEDIATE</v>
          </cell>
          <cell r="AK631">
            <v>82</v>
          </cell>
          <cell r="AL631" t="str">
            <v>MICRO INTERMEDIATE</v>
          </cell>
          <cell r="AM631" t="str">
            <v xml:space="preserve">LEVEL 1 PRIMARY SCHOOL </v>
          </cell>
          <cell r="AN631" t="str">
            <v>GRADE R</v>
          </cell>
          <cell r="AO631" t="str">
            <v>GRADE 9</v>
          </cell>
          <cell r="AP631" t="str">
            <v>82</v>
          </cell>
          <cell r="AQ631">
            <v>71</v>
          </cell>
          <cell r="AR631">
            <v>103</v>
          </cell>
          <cell r="AS631">
            <v>58</v>
          </cell>
          <cell r="AT631">
            <v>81</v>
          </cell>
          <cell r="AU631">
            <v>100</v>
          </cell>
          <cell r="AV631">
            <v>76</v>
          </cell>
          <cell r="AW631">
            <v>99</v>
          </cell>
          <cell r="AX631">
            <v>92</v>
          </cell>
          <cell r="AY631">
            <v>80</v>
          </cell>
          <cell r="AZ631">
            <v>77</v>
          </cell>
          <cell r="BA631">
            <v>76</v>
          </cell>
          <cell r="BB631">
            <v>77</v>
          </cell>
          <cell r="BC631">
            <v>82</v>
          </cell>
          <cell r="BE631">
            <v>0</v>
          </cell>
          <cell r="BK631" t="str">
            <v>C3</v>
          </cell>
          <cell r="BL631" t="str">
            <v>C4</v>
          </cell>
          <cell r="BM631" t="str">
            <v>C4</v>
          </cell>
          <cell r="CW631" t="str">
            <v>Flush toilet (septic tank)</v>
          </cell>
          <cell r="DO631" t="str">
            <v>725,3</v>
          </cell>
          <cell r="DP631" t="str">
            <v xml:space="preserve"> </v>
          </cell>
          <cell r="EM631" t="str">
            <v>YES</v>
          </cell>
          <cell r="EN631" t="str">
            <v/>
          </cell>
          <cell r="EO631" t="str">
            <v/>
          </cell>
          <cell r="EP631" t="str">
            <v/>
          </cell>
          <cell r="EQ631" t="str">
            <v/>
          </cell>
          <cell r="FH631" t="str">
            <v/>
          </cell>
          <cell r="FI631" t="str">
            <v>FARM SCHOOL: AP VAN ZYL</v>
          </cell>
          <cell r="FP631">
            <v>0</v>
          </cell>
          <cell r="FR631">
            <v>0</v>
          </cell>
          <cell r="FT631">
            <v>0</v>
          </cell>
          <cell r="FV631">
            <v>0</v>
          </cell>
          <cell r="FW631">
            <v>0</v>
          </cell>
          <cell r="GA631" t="str">
            <v/>
          </cell>
          <cell r="GC631" t="str">
            <v>Yes</v>
          </cell>
          <cell r="GD631">
            <v>0</v>
          </cell>
          <cell r="GE631">
            <v>0</v>
          </cell>
          <cell r="GF631">
            <v>0</v>
          </cell>
          <cell r="GG631" t="str">
            <v>0</v>
          </cell>
          <cell r="GH631" t="str">
            <v>0</v>
          </cell>
          <cell r="GI631" t="str">
            <v xml:space="preserve">Borehole/Well on site, Rainwater Harvesting </v>
          </cell>
          <cell r="GJ631" t="str">
            <v>Less than 25%</v>
          </cell>
          <cell r="GK631" t="str">
            <v>YES</v>
          </cell>
          <cell r="GL631">
            <v>1</v>
          </cell>
          <cell r="GM631">
            <v>5000</v>
          </cell>
          <cell r="GN631" t="str">
            <v>1 x 5kl</v>
          </cell>
          <cell r="GR631" t="str">
            <v>Reticulated for drinking purposes</v>
          </cell>
          <cell r="GS631" t="str">
            <v>Less than 50% needed</v>
          </cell>
          <cell r="GT631" t="str">
            <v/>
          </cell>
          <cell r="GU631">
            <v>10</v>
          </cell>
          <cell r="GV631">
            <v>6</v>
          </cell>
          <cell r="GW631">
            <v>4</v>
          </cell>
          <cell r="GX631">
            <v>0.33333333333333331</v>
          </cell>
          <cell r="GY631" t="str">
            <v>0</v>
          </cell>
          <cell r="GZ631">
            <v>5</v>
          </cell>
          <cell r="HA631">
            <v>5</v>
          </cell>
          <cell r="HB631">
            <v>1</v>
          </cell>
          <cell r="HC631">
            <v>0</v>
          </cell>
          <cell r="HD631">
            <v>1</v>
          </cell>
          <cell r="HE631" t="str">
            <v>0</v>
          </cell>
          <cell r="HF631">
            <v>0</v>
          </cell>
          <cell r="HG631" t="str">
            <v>0</v>
          </cell>
          <cell r="HH631">
            <v>0</v>
          </cell>
          <cell r="HI631">
            <v>0</v>
          </cell>
          <cell r="HJ631">
            <v>0</v>
          </cell>
          <cell r="HK631">
            <v>0</v>
          </cell>
          <cell r="HL631">
            <v>0</v>
          </cell>
          <cell r="HM631">
            <v>0</v>
          </cell>
          <cell r="HN631">
            <v>0</v>
          </cell>
          <cell r="HO631" t="str">
            <v>0</v>
          </cell>
          <cell r="HP631">
            <v>0</v>
          </cell>
          <cell r="HQ631" t="str">
            <v>0</v>
          </cell>
          <cell r="HR631">
            <v>2</v>
          </cell>
          <cell r="HS631">
            <v>2</v>
          </cell>
          <cell r="HT631">
            <v>5</v>
          </cell>
          <cell r="HU631">
            <v>3</v>
          </cell>
          <cell r="HW631">
            <v>0</v>
          </cell>
          <cell r="HX631">
            <v>1</v>
          </cell>
          <cell r="HY631" t="str">
            <v>1</v>
          </cell>
          <cell r="HZ631" t="str">
            <v>0</v>
          </cell>
          <cell r="IA631">
            <v>4</v>
          </cell>
          <cell r="IB631">
            <v>4</v>
          </cell>
          <cell r="IC631">
            <v>2</v>
          </cell>
          <cell r="ID631">
            <v>2</v>
          </cell>
          <cell r="IE631">
            <v>1</v>
          </cell>
          <cell r="IF631">
            <v>0</v>
          </cell>
          <cell r="IG631">
            <v>7520.94</v>
          </cell>
          <cell r="IH631" t="str">
            <v>7167760,78</v>
          </cell>
          <cell r="II631" t="str">
            <v>1988</v>
          </cell>
          <cell r="IJ631">
            <v>3336379.9920000001</v>
          </cell>
          <cell r="IK631">
            <v>7597826.4267999995</v>
          </cell>
          <cell r="IL631">
            <v>2599595.781</v>
          </cell>
          <cell r="IM631">
            <v>3478845.5655</v>
          </cell>
          <cell r="IN631" t="str">
            <v>7520,94</v>
          </cell>
          <cell r="IP631">
            <v>-7590305.4868000001</v>
          </cell>
          <cell r="IQ631">
            <v>1.0492731705000001E-3</v>
          </cell>
          <cell r="IS631">
            <v>100</v>
          </cell>
          <cell r="IT631">
            <v>5</v>
          </cell>
          <cell r="IU631" t="str">
            <v>PREVENTATIVE MAINTENANCE</v>
          </cell>
        </row>
        <row r="632">
          <cell r="A632" t="str">
            <v>VOLKSKOOL ORANIA GEKOMBINEERD</v>
          </cell>
          <cell r="B632" t="str">
            <v>PRIVATE SCHOOL</v>
          </cell>
          <cell r="C632" t="str">
            <v>NCPRP1971</v>
          </cell>
          <cell r="D632">
            <v>300021308</v>
          </cell>
          <cell r="E632" t="str">
            <v/>
          </cell>
          <cell r="F632" t="str">
            <v>PIXLEY KA SEME</v>
          </cell>
          <cell r="G632" t="str">
            <v>THEMBELIHLE</v>
          </cell>
          <cell r="H632" t="str">
            <v>ORANIA</v>
          </cell>
          <cell r="I632" t="str">
            <v>THEMBELIHLE RURAL</v>
          </cell>
          <cell r="J632" t="str">
            <v>151 PÊRELLAAN, THEMBELIHLE RURAL</v>
          </cell>
          <cell r="K632" t="str">
            <v>-29,812992</v>
          </cell>
          <cell r="L632" t="str">
            <v>24,413803</v>
          </cell>
          <cell r="N632" t="str">
            <v>PRIVATE</v>
          </cell>
          <cell r="O632" t="str">
            <v>PRIVATE</v>
          </cell>
          <cell r="P632" t="str">
            <v>ANJE BOSHOFF</v>
          </cell>
          <cell r="Q632" t="str">
            <v>0532070161</v>
          </cell>
          <cell r="R632" t="str">
            <v>0825603889</v>
          </cell>
          <cell r="S632" t="str">
            <v>NAVRAE@ORANIAAKADEMIE.CO.ZA</v>
          </cell>
          <cell r="T632" t="str">
            <v>PRIVATE</v>
          </cell>
          <cell r="U632" t="str">
            <v>URBAN</v>
          </cell>
          <cell r="V632" t="str">
            <v xml:space="preserve">NO. 149 </v>
          </cell>
          <cell r="W632" t="str">
            <v>4,8325</v>
          </cell>
          <cell r="X632">
            <v>4.8</v>
          </cell>
          <cell r="Y632" t="str">
            <v>0,0325</v>
          </cell>
          <cell r="AA632" t="str">
            <v>PRIVATE SCHOOL</v>
          </cell>
          <cell r="AB632" t="str">
            <v>PRIVATE</v>
          </cell>
          <cell r="AC632" t="str">
            <v>PRIVATE</v>
          </cell>
          <cell r="AD632" t="str">
            <v>PRIVATE</v>
          </cell>
          <cell r="AE632" t="str">
            <v>PRIVATE</v>
          </cell>
          <cell r="AF632" t="str">
            <v/>
          </cell>
          <cell r="AG632" t="str">
            <v>OPERATIONAL (LEARNERS AT THE SCHOOL)</v>
          </cell>
          <cell r="AH632" t="str">
            <v>PRIVATE</v>
          </cell>
          <cell r="AI632" t="str">
            <v xml:space="preserve">INDEPENDENT </v>
          </cell>
          <cell r="AJ632" t="str">
            <v xml:space="preserve">INDEPENDENT </v>
          </cell>
          <cell r="AK632">
            <v>81</v>
          </cell>
          <cell r="AL632" t="str">
            <v xml:space="preserve">MICRO INDEPENDENT </v>
          </cell>
          <cell r="AM632" t="str">
            <v>INDEPENDENT SCHOOL</v>
          </cell>
          <cell r="AN632" t="str">
            <v>GRADE R</v>
          </cell>
          <cell r="AO632" t="str">
            <v>GRADE 9</v>
          </cell>
          <cell r="AP632" t="str">
            <v>47</v>
          </cell>
          <cell r="AQ632">
            <v>43</v>
          </cell>
          <cell r="AR632">
            <v>34</v>
          </cell>
          <cell r="AS632">
            <v>78</v>
          </cell>
          <cell r="AT632">
            <v>99</v>
          </cell>
          <cell r="AU632">
            <v>71</v>
          </cell>
          <cell r="AV632">
            <v>31</v>
          </cell>
          <cell r="AW632">
            <v>30</v>
          </cell>
          <cell r="BC632">
            <v>81</v>
          </cell>
          <cell r="BK632" t="str">
            <v>C3</v>
          </cell>
          <cell r="BL632" t="str">
            <v>C3</v>
          </cell>
          <cell r="BM632" t="str">
            <v>C3</v>
          </cell>
          <cell r="CW632" t="str">
            <v/>
          </cell>
          <cell r="DO632" t="str">
            <v/>
          </cell>
          <cell r="DP632" t="str">
            <v xml:space="preserve"> </v>
          </cell>
          <cell r="EM632" t="str">
            <v/>
          </cell>
          <cell r="EN632" t="str">
            <v/>
          </cell>
          <cell r="EO632" t="str">
            <v/>
          </cell>
          <cell r="EP632" t="str">
            <v/>
          </cell>
          <cell r="EQ632" t="str">
            <v/>
          </cell>
          <cell r="FH632" t="str">
            <v/>
          </cell>
          <cell r="FI632" t="str">
            <v/>
          </cell>
          <cell r="FP632">
            <v>0</v>
          </cell>
          <cell r="FR632">
            <v>0</v>
          </cell>
          <cell r="FT632">
            <v>0</v>
          </cell>
          <cell r="FV632">
            <v>0</v>
          </cell>
          <cell r="FW632">
            <v>0</v>
          </cell>
          <cell r="GA632" t="str">
            <v/>
          </cell>
          <cell r="GC632" t="str">
            <v/>
          </cell>
          <cell r="GG632" t="str">
            <v/>
          </cell>
          <cell r="GH632" t="str">
            <v/>
          </cell>
          <cell r="GT632" t="str">
            <v/>
          </cell>
          <cell r="GY632" t="str">
            <v/>
          </cell>
          <cell r="HE632" t="str">
            <v/>
          </cell>
          <cell r="HG632" t="str">
            <v/>
          </cell>
          <cell r="HO632" t="str">
            <v/>
          </cell>
          <cell r="HQ632" t="str">
            <v/>
          </cell>
          <cell r="HY632" t="str">
            <v/>
          </cell>
          <cell r="HZ632" t="str">
            <v/>
          </cell>
          <cell r="IH632" t="str">
            <v/>
          </cell>
          <cell r="II632" t="str">
            <v>TBD</v>
          </cell>
          <cell r="IJ632">
            <v>0</v>
          </cell>
          <cell r="IK632">
            <v>0</v>
          </cell>
          <cell r="IL632">
            <v>0</v>
          </cell>
          <cell r="IM632">
            <v>0</v>
          </cell>
          <cell r="IN632" t="str">
            <v/>
          </cell>
          <cell r="IP632">
            <v>0</v>
          </cell>
          <cell r="IS632">
            <v>100</v>
          </cell>
          <cell r="IT632">
            <v>5</v>
          </cell>
          <cell r="IU632" t="str">
            <v>PREVENTATIVE MAINTENANCE</v>
          </cell>
        </row>
        <row r="633">
          <cell r="A633" t="str">
            <v>VOLOP INTERMEDIATE SCHOOL</v>
          </cell>
          <cell r="B633" t="str">
            <v>GOVERNMENT SCHOOL</v>
          </cell>
          <cell r="C633" t="str">
            <v>NCPRP1798, 2494, 2495</v>
          </cell>
          <cell r="D633">
            <v>300043215</v>
          </cell>
          <cell r="E633" t="str">
            <v>VOORTREKKER HOSTEL</v>
          </cell>
          <cell r="F633" t="str">
            <v>PIXLEY KA SEME</v>
          </cell>
          <cell r="G633" t="str">
            <v>SIYANCUMA</v>
          </cell>
          <cell r="H633" t="str">
            <v>GROBLERSHOOP</v>
          </cell>
          <cell r="I633" t="str">
            <v>GROBELERSHOOP</v>
          </cell>
          <cell r="J633" t="str">
            <v>183 HAY ROAD, VOLOP PLAAS, GROBLERSHOOP, 8850</v>
          </cell>
          <cell r="K633" t="str">
            <v>-28.905656</v>
          </cell>
          <cell r="L633" t="str">
            <v>22,43286</v>
          </cell>
          <cell r="M633">
            <v>5</v>
          </cell>
          <cell r="N633" t="str">
            <v>K DE WEE</v>
          </cell>
          <cell r="O633" t="str">
            <v>1</v>
          </cell>
          <cell r="P633" t="str">
            <v>JAN BERNARDUS FOURIE</v>
          </cell>
          <cell r="Q633" t="str">
            <v>0847007075</v>
          </cell>
          <cell r="R633" t="str">
            <v>0845283781</v>
          </cell>
          <cell r="S633" t="str">
            <v>FOURIE.CHRISTO@YMAIL.COM</v>
          </cell>
          <cell r="T633" t="str">
            <v>YES</v>
          </cell>
          <cell r="U633" t="str">
            <v>RURAL</v>
          </cell>
          <cell r="V633" t="str">
            <v>FARM NO.183 
FARM NO.183 PTN 3&amp;4</v>
          </cell>
          <cell r="W633" t="str">
            <v>3 736</v>
          </cell>
          <cell r="X633">
            <v>4.8</v>
          </cell>
          <cell r="Y633" t="str">
            <v>-0,9655</v>
          </cell>
          <cell r="Z633">
            <v>428</v>
          </cell>
          <cell r="AA633" t="str">
            <v>PERMANENT</v>
          </cell>
          <cell r="AB633" t="str">
            <v/>
          </cell>
          <cell r="AC633" t="str">
            <v/>
          </cell>
          <cell r="AD633" t="str">
            <v>LOCAL GOVERNMENT</v>
          </cell>
          <cell r="AE633" t="str">
            <v/>
          </cell>
          <cell r="AF633" t="str">
            <v/>
          </cell>
          <cell r="AG633" t="str">
            <v>OPERATIONAL (LEARNERS AT THE SCHOOL)</v>
          </cell>
          <cell r="AH633" t="str">
            <v>PUBLIC</v>
          </cell>
          <cell r="AI633" t="str">
            <v>PUBLIC ORDINARY SCHOOL</v>
          </cell>
          <cell r="AJ633" t="str">
            <v>INTERMEDIATE</v>
          </cell>
          <cell r="AK633">
            <v>69</v>
          </cell>
          <cell r="AL633" t="str">
            <v>MICRO INTERMEDIATE</v>
          </cell>
          <cell r="AM633" t="str">
            <v xml:space="preserve">LEVEL 1 PRIMARY SCHOOL </v>
          </cell>
          <cell r="AN633" t="str">
            <v>GRADE 1</v>
          </cell>
          <cell r="AO633" t="str">
            <v>GRADE 8</v>
          </cell>
          <cell r="AP633" t="str">
            <v>70</v>
          </cell>
          <cell r="AQ633">
            <v>67</v>
          </cell>
          <cell r="AR633">
            <v>77</v>
          </cell>
          <cell r="AS633">
            <v>63</v>
          </cell>
          <cell r="AT633">
            <v>56</v>
          </cell>
          <cell r="AU633">
            <v>59</v>
          </cell>
          <cell r="AV633">
            <v>68</v>
          </cell>
          <cell r="AW633">
            <v>65</v>
          </cell>
          <cell r="AX633">
            <v>71</v>
          </cell>
          <cell r="AY633">
            <v>53</v>
          </cell>
          <cell r="AZ633">
            <v>61</v>
          </cell>
          <cell r="BA633">
            <v>54</v>
          </cell>
          <cell r="BB633">
            <v>61</v>
          </cell>
          <cell r="BC633">
            <v>69</v>
          </cell>
          <cell r="BE633">
            <v>0</v>
          </cell>
          <cell r="BK633" t="str">
            <v>C3</v>
          </cell>
          <cell r="BL633" t="str">
            <v>C3</v>
          </cell>
          <cell r="BM633" t="str">
            <v>C3</v>
          </cell>
          <cell r="CW633" t="str">
            <v>Flush toilet (municipal)</v>
          </cell>
          <cell r="DO633" t="str">
            <v>881,32</v>
          </cell>
          <cell r="DP633" t="str">
            <v xml:space="preserve"> </v>
          </cell>
          <cell r="EH633">
            <v>3</v>
          </cell>
          <cell r="EM633" t="str">
            <v>YES</v>
          </cell>
          <cell r="EN633" t="str">
            <v>35</v>
          </cell>
          <cell r="EO633" t="str">
            <v>61</v>
          </cell>
          <cell r="EP633" t="str">
            <v>-26</v>
          </cell>
          <cell r="EQ633" t="str">
            <v>NO</v>
          </cell>
          <cell r="FH633" t="str">
            <v/>
          </cell>
          <cell r="FI633" t="str">
            <v/>
          </cell>
          <cell r="FP633">
            <v>0</v>
          </cell>
          <cell r="FR633">
            <v>0</v>
          </cell>
          <cell r="FT633">
            <v>0</v>
          </cell>
          <cell r="FV633">
            <v>0</v>
          </cell>
          <cell r="FW633">
            <v>0</v>
          </cell>
          <cell r="GA633" t="str">
            <v/>
          </cell>
          <cell r="GC633" t="str">
            <v>Yes</v>
          </cell>
          <cell r="GD633">
            <v>1</v>
          </cell>
          <cell r="GE633">
            <v>17</v>
          </cell>
          <cell r="GF633">
            <v>0</v>
          </cell>
          <cell r="GG633" t="str">
            <v>1</v>
          </cell>
          <cell r="GH633" t="str">
            <v>0</v>
          </cell>
          <cell r="GI633" t="str">
            <v>Borehole/Well on site</v>
          </cell>
          <cell r="GJ633" t="str">
            <v>Less than 50%</v>
          </cell>
          <cell r="GK633" t="str">
            <v>YES</v>
          </cell>
          <cell r="GL633">
            <v>2</v>
          </cell>
          <cell r="GM633">
            <v>10000</v>
          </cell>
          <cell r="GN633" t="str">
            <v>2 x 5kl</v>
          </cell>
          <cell r="GR633" t="str">
            <v>Reticulated for drinking purposes</v>
          </cell>
          <cell r="GS633" t="str">
            <v>Less than 25% needed</v>
          </cell>
          <cell r="GT633" t="str">
            <v/>
          </cell>
          <cell r="GU633">
            <v>10</v>
          </cell>
          <cell r="GV633">
            <v>4</v>
          </cell>
          <cell r="GW633">
            <v>6</v>
          </cell>
          <cell r="GX633">
            <v>0</v>
          </cell>
          <cell r="GY633" t="str">
            <v>2</v>
          </cell>
          <cell r="GZ633">
            <v>2</v>
          </cell>
          <cell r="HA633">
            <v>1</v>
          </cell>
          <cell r="HB633">
            <v>0.5</v>
          </cell>
          <cell r="HC633">
            <v>0</v>
          </cell>
          <cell r="HD633">
            <v>1</v>
          </cell>
          <cell r="HE633" t="str">
            <v>0</v>
          </cell>
          <cell r="HF633">
            <v>0</v>
          </cell>
          <cell r="HG633" t="str">
            <v>0</v>
          </cell>
          <cell r="HH633">
            <v>0</v>
          </cell>
          <cell r="HI633">
            <v>0</v>
          </cell>
          <cell r="HJ633">
            <v>0</v>
          </cell>
          <cell r="HK633">
            <v>0</v>
          </cell>
          <cell r="HL633">
            <v>0</v>
          </cell>
          <cell r="HM633">
            <v>0</v>
          </cell>
          <cell r="HN633">
            <v>0</v>
          </cell>
          <cell r="HO633" t="str">
            <v>0</v>
          </cell>
          <cell r="HP633">
            <v>0</v>
          </cell>
          <cell r="HQ633" t="str">
            <v>0</v>
          </cell>
          <cell r="HR633">
            <v>2</v>
          </cell>
          <cell r="HS633">
            <v>2</v>
          </cell>
          <cell r="HT633">
            <v>5</v>
          </cell>
          <cell r="HU633">
            <v>3</v>
          </cell>
          <cell r="HW633">
            <v>0</v>
          </cell>
          <cell r="HX633">
            <v>1</v>
          </cell>
          <cell r="HY633" t="str">
            <v>1</v>
          </cell>
          <cell r="HZ633" t="str">
            <v>0</v>
          </cell>
          <cell r="IA633">
            <v>3</v>
          </cell>
          <cell r="IB633">
            <v>3</v>
          </cell>
          <cell r="IC633">
            <v>2</v>
          </cell>
          <cell r="ID633">
            <v>2</v>
          </cell>
          <cell r="IE633">
            <v>1</v>
          </cell>
          <cell r="IF633">
            <v>0</v>
          </cell>
          <cell r="IG633">
            <v>2778514.9</v>
          </cell>
          <cell r="IH633" t="str">
            <v>34401501,2</v>
          </cell>
          <cell r="II633" t="str">
            <v>1984</v>
          </cell>
          <cell r="IJ633">
            <v>3336379.9920000001</v>
          </cell>
          <cell r="IK633">
            <v>36465591.272</v>
          </cell>
          <cell r="IL633">
            <v>2449446.1800000002</v>
          </cell>
          <cell r="IM633">
            <v>3277911.5290000001</v>
          </cell>
          <cell r="IN633" t="str">
            <v>2778514,9</v>
          </cell>
          <cell r="IP633">
            <v>-33687076.372000001</v>
          </cell>
          <cell r="IQ633">
            <v>8.0767257366999995E-2</v>
          </cell>
          <cell r="IS633">
            <v>100</v>
          </cell>
          <cell r="IT633">
            <v>5</v>
          </cell>
          <cell r="IU633" t="str">
            <v>PREVENTATIVE MAINTENANCE</v>
          </cell>
        </row>
        <row r="634">
          <cell r="A634" t="str">
            <v>VOORSPOED PRIMARY SCHOOL</v>
          </cell>
          <cell r="B634" t="str">
            <v>PRIVATE PROPERTY</v>
          </cell>
          <cell r="C634" t="str">
            <v>NCPRP2461, 2773, 2774, 1947</v>
          </cell>
          <cell r="D634">
            <v>300012208</v>
          </cell>
          <cell r="E634" t="str">
            <v/>
          </cell>
          <cell r="F634" t="str">
            <v>FRANCES BAARD</v>
          </cell>
          <cell r="G634" t="str">
            <v>PHOKWANE</v>
          </cell>
          <cell r="H634" t="str">
            <v>VAALHARTS</v>
          </cell>
          <cell r="I634" t="str">
            <v>VAALHARTS</v>
          </cell>
          <cell r="J634" t="str">
            <v>MAGOGONG, TAUNG ROAD, MAGOGONG, 8575</v>
          </cell>
          <cell r="K634" t="str">
            <v>-27.6765</v>
          </cell>
          <cell r="L634" t="str">
            <v>24,76885</v>
          </cell>
          <cell r="M634">
            <v>6</v>
          </cell>
          <cell r="N634" t="str">
            <v>AF ABRAHAMS</v>
          </cell>
          <cell r="O634" t="str">
            <v>4</v>
          </cell>
          <cell r="P634" t="str">
            <v>JOHANNES MC ANTHONY DIGOPO</v>
          </cell>
          <cell r="Q634" t="str">
            <v>0729704019</v>
          </cell>
          <cell r="R634" t="str">
            <v>0711499714</v>
          </cell>
          <cell r="S634" t="str">
            <v>INFO@VOORSPOEDPRIMARY.CO.ZA</v>
          </cell>
          <cell r="T634" t="str">
            <v>YES</v>
          </cell>
          <cell r="U634" t="str">
            <v>RURAL</v>
          </cell>
          <cell r="V634" t="str">
            <v>ERF 991
ERF 1017
ERF 604
ERF 6</v>
          </cell>
          <cell r="W634" t="str">
            <v>12,0152</v>
          </cell>
          <cell r="X634">
            <v>2.8</v>
          </cell>
          <cell r="Y634" t="str">
            <v>-2,0797</v>
          </cell>
          <cell r="Z634">
            <v>3027</v>
          </cell>
          <cell r="AA634" t="str">
            <v>TEMPORARY</v>
          </cell>
          <cell r="AB634" t="str">
            <v>LEASED</v>
          </cell>
          <cell r="AC634" t="str">
            <v>PRIVATE</v>
          </cell>
          <cell r="AD634" t="str">
            <v>PRIVATE / COMMERCIAL</v>
          </cell>
          <cell r="AE634" t="str">
            <v>NO</v>
          </cell>
          <cell r="AF634" t="str">
            <v>HARTLAND IMPLEMENTE PTY</v>
          </cell>
          <cell r="AG634" t="str">
            <v>OPERATIONAL (LEARNERS AT THE SCHOOL)</v>
          </cell>
          <cell r="AH634" t="str">
            <v>PUBLIC</v>
          </cell>
          <cell r="AI634" t="str">
            <v>PUBLIC ORDINARY SCHOOL</v>
          </cell>
          <cell r="AJ634" t="str">
            <v>PRIMARY</v>
          </cell>
          <cell r="AK634">
            <v>714</v>
          </cell>
          <cell r="AL634" t="str">
            <v>LARGE PRIMARY</v>
          </cell>
          <cell r="AM634" t="str">
            <v xml:space="preserve">LEVEL 3 PRIMARY SCHOOL </v>
          </cell>
          <cell r="AN634" t="str">
            <v>GRADE R</v>
          </cell>
          <cell r="AO634" t="str">
            <v>GRADE 7</v>
          </cell>
          <cell r="AP634" t="str">
            <v>717</v>
          </cell>
          <cell r="AQ634">
            <v>647</v>
          </cell>
          <cell r="AR634">
            <v>765</v>
          </cell>
          <cell r="AS634">
            <v>783</v>
          </cell>
          <cell r="AT634">
            <v>757</v>
          </cell>
          <cell r="AU634">
            <v>762</v>
          </cell>
          <cell r="AV634">
            <v>749</v>
          </cell>
          <cell r="AW634">
            <v>755</v>
          </cell>
          <cell r="AX634">
            <v>848</v>
          </cell>
          <cell r="AY634">
            <v>712</v>
          </cell>
          <cell r="AZ634">
            <v>693</v>
          </cell>
          <cell r="BA634">
            <v>688</v>
          </cell>
          <cell r="BB634">
            <v>706</v>
          </cell>
          <cell r="BC634">
            <v>714</v>
          </cell>
          <cell r="BE634">
            <v>0</v>
          </cell>
          <cell r="BK634" t="str">
            <v>C3</v>
          </cell>
          <cell r="BL634" t="str">
            <v>C3</v>
          </cell>
          <cell r="BM634" t="str">
            <v>C3</v>
          </cell>
          <cell r="CW634" t="str">
            <v>Flush toilet (septic tank)</v>
          </cell>
          <cell r="DO634" t="str">
            <v>1498,14</v>
          </cell>
          <cell r="DP634" t="str">
            <v>RAZOR WIRE FENCE</v>
          </cell>
          <cell r="EH634">
            <v>3</v>
          </cell>
          <cell r="EM634" t="str">
            <v>YES</v>
          </cell>
          <cell r="EN634" t="str">
            <v/>
          </cell>
          <cell r="EO634" t="str">
            <v/>
          </cell>
          <cell r="EP634" t="str">
            <v/>
          </cell>
          <cell r="EQ634" t="str">
            <v/>
          </cell>
          <cell r="FG634" t="str">
            <v>INAPPROPRIATE STRUCTURES</v>
          </cell>
          <cell r="FH634" t="str">
            <v>ASBESTOS REPLACEMENT - GRADE R CLASSROOM</v>
          </cell>
          <cell r="FO634" t="str">
            <v>REPLACE GRADE R CLASSROOM</v>
          </cell>
          <cell r="FP634">
            <v>0</v>
          </cell>
          <cell r="FR634">
            <v>0</v>
          </cell>
          <cell r="FT634">
            <v>0</v>
          </cell>
          <cell r="FV634">
            <v>0</v>
          </cell>
          <cell r="FW634">
            <v>0</v>
          </cell>
          <cell r="GB634">
            <v>1112341.7320000001</v>
          </cell>
          <cell r="GC634" t="str">
            <v>Yes</v>
          </cell>
          <cell r="GD634">
            <v>0</v>
          </cell>
          <cell r="GE634">
            <v>0</v>
          </cell>
          <cell r="GF634">
            <v>0</v>
          </cell>
          <cell r="GG634" t="str">
            <v>0</v>
          </cell>
          <cell r="GH634" t="str">
            <v>0</v>
          </cell>
          <cell r="GI634" t="str">
            <v>Borehole/Well on site</v>
          </cell>
          <cell r="GJ634" t="str">
            <v>Always available</v>
          </cell>
          <cell r="GK634" t="str">
            <v>YES</v>
          </cell>
          <cell r="GL634">
            <v>2</v>
          </cell>
          <cell r="GM634">
            <v>10000</v>
          </cell>
          <cell r="GN634" t="str">
            <v>2 x 5kl</v>
          </cell>
          <cell r="GR634" t="str">
            <v>Reticulated for drinking purposes, Reticulated for water borne sewerage system, Reticulated for watering of sport fields and gardens</v>
          </cell>
          <cell r="GS634" t="str">
            <v>Need to be replaced</v>
          </cell>
          <cell r="GT634" t="str">
            <v/>
          </cell>
          <cell r="GU634">
            <v>41</v>
          </cell>
          <cell r="GV634">
            <v>20</v>
          </cell>
          <cell r="GW634">
            <v>21</v>
          </cell>
          <cell r="GX634">
            <v>0.05</v>
          </cell>
          <cell r="GY634" t="str">
            <v>8</v>
          </cell>
          <cell r="GZ634">
            <v>13</v>
          </cell>
          <cell r="HA634">
            <v>6</v>
          </cell>
          <cell r="HB634">
            <v>0.46153846153846156</v>
          </cell>
          <cell r="HC634">
            <v>0</v>
          </cell>
          <cell r="HD634">
            <v>1</v>
          </cell>
          <cell r="HE634" t="str">
            <v>0</v>
          </cell>
          <cell r="HF634">
            <v>0</v>
          </cell>
          <cell r="HG634" t="str">
            <v>0</v>
          </cell>
          <cell r="HH634">
            <v>1</v>
          </cell>
          <cell r="HI634">
            <v>1</v>
          </cell>
          <cell r="HJ634">
            <v>0</v>
          </cell>
          <cell r="HK634">
            <v>0</v>
          </cell>
          <cell r="HL634">
            <v>1</v>
          </cell>
          <cell r="HM634">
            <v>1</v>
          </cell>
          <cell r="HN634">
            <v>1</v>
          </cell>
          <cell r="HO634" t="str">
            <v>1</v>
          </cell>
          <cell r="HP634">
            <v>1</v>
          </cell>
          <cell r="HQ634" t="str">
            <v>0</v>
          </cell>
          <cell r="HR634">
            <v>13</v>
          </cell>
          <cell r="HS634">
            <v>13</v>
          </cell>
          <cell r="HT634">
            <v>14</v>
          </cell>
          <cell r="HU634">
            <v>5</v>
          </cell>
          <cell r="HW634">
            <v>0</v>
          </cell>
          <cell r="HX634">
            <v>1</v>
          </cell>
          <cell r="HY634" t="str">
            <v>1</v>
          </cell>
          <cell r="HZ634" t="str">
            <v>12</v>
          </cell>
          <cell r="IA634">
            <v>28</v>
          </cell>
          <cell r="IB634">
            <v>16</v>
          </cell>
          <cell r="IC634">
            <v>8</v>
          </cell>
          <cell r="ID634">
            <v>8</v>
          </cell>
          <cell r="IE634">
            <v>1</v>
          </cell>
          <cell r="IF634">
            <v>0</v>
          </cell>
          <cell r="IG634">
            <v>3542723.24</v>
          </cell>
          <cell r="IH634" t="str">
            <v>45229659,51</v>
          </cell>
          <cell r="II634" t="str">
            <v>1979</v>
          </cell>
          <cell r="IJ634">
            <v>15346286.741900001</v>
          </cell>
          <cell r="IK634">
            <v>46194851.653700002</v>
          </cell>
          <cell r="IL634">
            <v>9818973.7699999996</v>
          </cell>
          <cell r="IM634">
            <v>13140001.844699999</v>
          </cell>
          <cell r="IN634" t="str">
            <v>3542723,24</v>
          </cell>
          <cell r="IP634">
            <v>-42652128.413699999</v>
          </cell>
          <cell r="IQ634">
            <v>5.5313964277E-2</v>
          </cell>
          <cell r="IS634">
            <v>100</v>
          </cell>
          <cell r="IT634">
            <v>5</v>
          </cell>
          <cell r="IU634" t="str">
            <v>FEASIBILITY STUDY</v>
          </cell>
        </row>
        <row r="635">
          <cell r="A635" t="str">
            <v>VOORUITSIG INTERMEDIATE SCHOOL</v>
          </cell>
          <cell r="B635" t="str">
            <v>GOVERNMENT SCHOOL</v>
          </cell>
          <cell r="C635" t="str">
            <v>NCPRP0453, 0468, 0513</v>
          </cell>
          <cell r="D635">
            <v>300041217</v>
          </cell>
          <cell r="E635" t="str">
            <v/>
          </cell>
          <cell r="F635" t="str">
            <v>ZF MGCAWU</v>
          </cell>
          <cell r="G635" t="str">
            <v>DAWID KRUIPER</v>
          </cell>
          <cell r="H635" t="str">
            <v>UPINGTON</v>
          </cell>
          <cell r="I635" t="str">
            <v>MORNINGGLORY</v>
          </cell>
          <cell r="J635" t="str">
            <v>84-110 VOORUITSIG STREET, MORNING GLORY, UPINGTON, 8801</v>
          </cell>
          <cell r="K635" t="str">
            <v>-28.46285</v>
          </cell>
          <cell r="L635" t="str">
            <v>21.21403</v>
          </cell>
          <cell r="M635">
            <v>1</v>
          </cell>
          <cell r="N635" t="str">
            <v>NL REED</v>
          </cell>
          <cell r="O635" t="str">
            <v>4</v>
          </cell>
          <cell r="P635" t="str">
            <v>KENNETH MARAFU</v>
          </cell>
          <cell r="Q635" t="str">
            <v>0543390715</v>
          </cell>
          <cell r="R635" t="str">
            <v>0823388731</v>
          </cell>
          <cell r="S635" t="str">
            <v>VOORUITSIGSI@TELKOMSA.NET</v>
          </cell>
          <cell r="T635" t="str">
            <v>YES</v>
          </cell>
          <cell r="U635" t="str">
            <v>URBAN</v>
          </cell>
          <cell r="V635" t="str">
            <v>2516</v>
          </cell>
          <cell r="W635" t="str">
            <v>4,5147</v>
          </cell>
          <cell r="X635">
            <v>4.8</v>
          </cell>
          <cell r="Y635" t="str">
            <v>-0,2853</v>
          </cell>
          <cell r="AA635" t="str">
            <v>PERMANENT</v>
          </cell>
          <cell r="AB635" t="str">
            <v/>
          </cell>
          <cell r="AC635" t="str">
            <v>INAPPROPRIATE STRUCTURE</v>
          </cell>
          <cell r="AD635" t="str">
            <v>PROVINCIAL</v>
          </cell>
          <cell r="AE635" t="str">
            <v/>
          </cell>
          <cell r="AF635" t="str">
            <v/>
          </cell>
          <cell r="AG635" t="str">
            <v>OPERATIONAL (LEARNERS AT THE SCHOOL)</v>
          </cell>
          <cell r="AH635" t="str">
            <v>PUBLIC</v>
          </cell>
          <cell r="AI635" t="str">
            <v>PUBLIC ORDINARY SCHOOL</v>
          </cell>
          <cell r="AJ635" t="str">
            <v>INTERMEDIATE</v>
          </cell>
          <cell r="AK635">
            <v>789</v>
          </cell>
          <cell r="AL635" t="str">
            <v>LARGE INTERMEDIATE</v>
          </cell>
          <cell r="AM635" t="str">
            <v xml:space="preserve">LEVEL 3 INTERMEDIATESCHOOL </v>
          </cell>
          <cell r="AN635" t="str">
            <v>GRADE R</v>
          </cell>
          <cell r="AO635" t="str">
            <v>GRADE 8</v>
          </cell>
          <cell r="AP635" t="str">
            <v>946</v>
          </cell>
          <cell r="AQ635">
            <v>930</v>
          </cell>
          <cell r="AR635">
            <v>942</v>
          </cell>
          <cell r="AS635">
            <v>962</v>
          </cell>
          <cell r="AT635">
            <v>895</v>
          </cell>
          <cell r="AU635">
            <v>866</v>
          </cell>
          <cell r="AV635">
            <v>852</v>
          </cell>
          <cell r="AW635">
            <v>869</v>
          </cell>
          <cell r="AX635">
            <v>880</v>
          </cell>
          <cell r="AY635">
            <v>843</v>
          </cell>
          <cell r="AZ635">
            <v>825</v>
          </cell>
          <cell r="BA635">
            <v>797</v>
          </cell>
          <cell r="BB635">
            <v>771</v>
          </cell>
          <cell r="BC635">
            <v>789</v>
          </cell>
          <cell r="BE635">
            <v>0</v>
          </cell>
          <cell r="BK635" t="str">
            <v>C2</v>
          </cell>
          <cell r="BL635" t="str">
            <v>C1</v>
          </cell>
          <cell r="BM635" t="str">
            <v>C1</v>
          </cell>
          <cell r="CW635" t="str">
            <v>Flush toilet (municipal)</v>
          </cell>
          <cell r="DO635" t="str">
            <v>889,09</v>
          </cell>
          <cell r="DP635" t="str">
            <v xml:space="preserve"> </v>
          </cell>
          <cell r="EM635" t="str">
            <v>YES</v>
          </cell>
          <cell r="EN635" t="str">
            <v/>
          </cell>
          <cell r="EO635" t="str">
            <v/>
          </cell>
          <cell r="EP635" t="str">
            <v/>
          </cell>
          <cell r="EQ635" t="str">
            <v/>
          </cell>
          <cell r="FG635" t="str">
            <v>INAPPROPRIATE STRUCTURES</v>
          </cell>
          <cell r="FH635" t="str">
            <v>100% REPLACEMENT - ASBESTOS</v>
          </cell>
          <cell r="FI635" t="str">
            <v>WORST SCHOOLS LIST</v>
          </cell>
          <cell r="FJ635" t="str">
            <v>PRIORITISE</v>
          </cell>
          <cell r="FL635">
            <v>8</v>
          </cell>
          <cell r="FM635" t="str">
            <v>BBB</v>
          </cell>
          <cell r="FN635" t="str">
            <v>REPLACEMENT</v>
          </cell>
          <cell r="FO635" t="str">
            <v>REPLACEMENT SCHOOL</v>
          </cell>
          <cell r="FP635">
            <v>110866543.81739999</v>
          </cell>
          <cell r="FR635">
            <v>110866543.81739999</v>
          </cell>
          <cell r="FT635">
            <v>110866543.81739999</v>
          </cell>
          <cell r="FV635">
            <v>110866543.81739999</v>
          </cell>
          <cell r="FW635">
            <v>443466175.26959997</v>
          </cell>
          <cell r="GA635" t="str">
            <v>BUSY WITH PLANNING OF A REPLACEMENT SCHOOL</v>
          </cell>
          <cell r="GB635">
            <v>87989320.489999995</v>
          </cell>
          <cell r="GC635" t="str">
            <v>Yes</v>
          </cell>
          <cell r="GD635">
            <v>0</v>
          </cell>
          <cell r="GE635">
            <v>0</v>
          </cell>
          <cell r="GF635">
            <v>0</v>
          </cell>
          <cell r="GG635" t="str">
            <v>0</v>
          </cell>
          <cell r="GH635" t="str">
            <v>0</v>
          </cell>
          <cell r="GI635" t="str">
            <v>Municipal Yard Supply</v>
          </cell>
          <cell r="GJ635" t="str">
            <v>Less than 75%</v>
          </cell>
          <cell r="GK635" t="str">
            <v>NO</v>
          </cell>
          <cell r="GL635">
            <v>0</v>
          </cell>
          <cell r="GR635" t="str">
            <v>Reticulated for drinking purposes, Reticulated for vegetable garden, Reticulated for water borne sewerage system</v>
          </cell>
          <cell r="GS635" t="str">
            <v>Less than 25% needed</v>
          </cell>
          <cell r="GT635" t="str">
            <v/>
          </cell>
          <cell r="GU635">
            <v>32</v>
          </cell>
          <cell r="GV635">
            <v>20</v>
          </cell>
          <cell r="GW635">
            <v>12</v>
          </cell>
          <cell r="GX635">
            <v>0.2</v>
          </cell>
          <cell r="GY635" t="str">
            <v>14</v>
          </cell>
          <cell r="GZ635">
            <v>13</v>
          </cell>
          <cell r="HA635">
            <v>3</v>
          </cell>
          <cell r="HB635">
            <v>0.23076923076923078</v>
          </cell>
          <cell r="HC635">
            <v>0</v>
          </cell>
          <cell r="HD635">
            <v>1</v>
          </cell>
          <cell r="HE635" t="str">
            <v>0</v>
          </cell>
          <cell r="HF635">
            <v>1</v>
          </cell>
          <cell r="HG635" t="str">
            <v>1</v>
          </cell>
          <cell r="HH635">
            <v>1</v>
          </cell>
          <cell r="HI635">
            <v>0</v>
          </cell>
          <cell r="HJ635">
            <v>1</v>
          </cell>
          <cell r="HK635">
            <v>1</v>
          </cell>
          <cell r="HL635">
            <v>1</v>
          </cell>
          <cell r="HM635">
            <v>0</v>
          </cell>
          <cell r="HN635">
            <v>1</v>
          </cell>
          <cell r="HO635" t="str">
            <v>1</v>
          </cell>
          <cell r="HP635">
            <v>1</v>
          </cell>
          <cell r="HQ635" t="str">
            <v>0</v>
          </cell>
          <cell r="HR635">
            <v>9</v>
          </cell>
          <cell r="HS635">
            <v>9</v>
          </cell>
          <cell r="HT635">
            <v>14</v>
          </cell>
          <cell r="HU635">
            <v>5</v>
          </cell>
          <cell r="HW635">
            <v>0</v>
          </cell>
          <cell r="HX635">
            <v>0</v>
          </cell>
          <cell r="HY635" t="str">
            <v>0</v>
          </cell>
          <cell r="HZ635" t="str">
            <v>29</v>
          </cell>
          <cell r="IA635">
            <v>26</v>
          </cell>
          <cell r="IB635">
            <v>0</v>
          </cell>
          <cell r="IC635">
            <v>1</v>
          </cell>
          <cell r="ID635">
            <v>1</v>
          </cell>
          <cell r="IE635">
            <v>1</v>
          </cell>
          <cell r="IF635">
            <v>0</v>
          </cell>
          <cell r="IG635">
            <v>2016677.25</v>
          </cell>
          <cell r="IH635" t="str">
            <v>42787857,91</v>
          </cell>
          <cell r="II635" t="str">
            <v>1921</v>
          </cell>
          <cell r="IJ635">
            <v>2707370.1839999999</v>
          </cell>
          <cell r="IK635">
            <v>45355129.384400003</v>
          </cell>
          <cell r="IL635">
            <v>462448.19280000002</v>
          </cell>
          <cell r="IM635">
            <v>618859.99990000005</v>
          </cell>
          <cell r="IN635" t="str">
            <v>2016677,25</v>
          </cell>
          <cell r="IP635">
            <v>-43338452.134400003</v>
          </cell>
          <cell r="IQ635">
            <v>4.7131998315E-2</v>
          </cell>
          <cell r="IS635">
            <v>100</v>
          </cell>
          <cell r="IT635">
            <v>5</v>
          </cell>
          <cell r="IU635" t="str">
            <v>CORRECTIVE MAINTENANCE</v>
          </cell>
        </row>
        <row r="636">
          <cell r="A636" t="str">
            <v>VORSTER EILAND PRIMÊRE SKOOL</v>
          </cell>
          <cell r="B636" t="str">
            <v>GOVERNMENT SCHOOL</v>
          </cell>
          <cell r="C636" t="str">
            <v>NCPRP1779</v>
          </cell>
          <cell r="D636">
            <v>300042220</v>
          </cell>
          <cell r="E636" t="str">
            <v/>
          </cell>
          <cell r="F636" t="str">
            <v>ZF MGCAWU</v>
          </cell>
          <cell r="G636" t="str">
            <v>KAI ! GARIB</v>
          </cell>
          <cell r="H636" t="str">
            <v>UPINGTON</v>
          </cell>
          <cell r="I636" t="str">
            <v>FARMING AREA</v>
          </cell>
          <cell r="J636" t="str">
            <v>GORDONIA ROAD, FARM NO. 513, FRIERSDALE, 8660</v>
          </cell>
          <cell r="K636" t="str">
            <v>-28.75455</v>
          </cell>
          <cell r="L636" t="str">
            <v>20.85398</v>
          </cell>
          <cell r="M636">
            <v>4</v>
          </cell>
          <cell r="N636" t="str">
            <v>MW MADLONGOLWANA</v>
          </cell>
          <cell r="O636" t="str">
            <v>2</v>
          </cell>
          <cell r="P636" t="str">
            <v>.</v>
          </cell>
          <cell r="Q636" t="str">
            <v>0544610073</v>
          </cell>
          <cell r="R636" t="str">
            <v>0797673572</v>
          </cell>
          <cell r="S636" t="str">
            <v>JAKOBUSKOLADEWEE@GMAIL.COM</v>
          </cell>
          <cell r="T636" t="str">
            <v>NO</v>
          </cell>
          <cell r="U636" t="str">
            <v>RURAL</v>
          </cell>
          <cell r="V636" t="str">
            <v>PTN1, 513</v>
          </cell>
          <cell r="W636" t="str">
            <v>0,8565</v>
          </cell>
          <cell r="X636">
            <v>2.8</v>
          </cell>
          <cell r="Y636" t="str">
            <v>-1,9435</v>
          </cell>
          <cell r="Z636">
            <v>460</v>
          </cell>
          <cell r="AA636" t="str">
            <v>PERMANENT</v>
          </cell>
          <cell r="AB636" t="str">
            <v/>
          </cell>
          <cell r="AC636" t="str">
            <v/>
          </cell>
          <cell r="AD636" t="str">
            <v>PROVINCIAL</v>
          </cell>
          <cell r="AE636" t="str">
            <v>NO</v>
          </cell>
          <cell r="AF636" t="str">
            <v/>
          </cell>
          <cell r="AG636" t="str">
            <v>OPERATIONAL (LEARNERS AT THE SCHOOL)</v>
          </cell>
          <cell r="AH636" t="str">
            <v>PUBLIC</v>
          </cell>
          <cell r="AI636" t="str">
            <v>PUBLIC ORDINARY SCHOOL</v>
          </cell>
          <cell r="AJ636" t="str">
            <v>PRIMARY</v>
          </cell>
          <cell r="AK636">
            <v>72</v>
          </cell>
          <cell r="AL636" t="str">
            <v>MICRO PRIMARY</v>
          </cell>
          <cell r="AM636" t="str">
            <v xml:space="preserve">LEVEL 0 PRIMARY SCHOOL </v>
          </cell>
          <cell r="AN636" t="str">
            <v>GRADE R</v>
          </cell>
          <cell r="AO636" t="str">
            <v>GRADE 7</v>
          </cell>
          <cell r="AP636" t="str">
            <v>87</v>
          </cell>
          <cell r="AQ636">
            <v>74</v>
          </cell>
          <cell r="AR636">
            <v>88</v>
          </cell>
          <cell r="AS636">
            <v>68</v>
          </cell>
          <cell r="AT636">
            <v>67</v>
          </cell>
          <cell r="AU636">
            <v>76</v>
          </cell>
          <cell r="AV636">
            <v>70</v>
          </cell>
          <cell r="AW636">
            <v>74</v>
          </cell>
          <cell r="AX636">
            <v>79</v>
          </cell>
          <cell r="AY636">
            <v>88</v>
          </cell>
          <cell r="AZ636">
            <v>85</v>
          </cell>
          <cell r="BA636">
            <v>80</v>
          </cell>
          <cell r="BB636">
            <v>78</v>
          </cell>
          <cell r="BC636">
            <v>72</v>
          </cell>
          <cell r="BE636">
            <v>0</v>
          </cell>
          <cell r="BK636" t="str">
            <v>C2</v>
          </cell>
          <cell r="BL636" t="str">
            <v>C3</v>
          </cell>
          <cell r="BM636" t="str">
            <v>C3</v>
          </cell>
          <cell r="CW636" t="str">
            <v>VIP</v>
          </cell>
          <cell r="DO636" t="str">
            <v>402,7</v>
          </cell>
          <cell r="DP636" t="str">
            <v>WELDED MESH</v>
          </cell>
          <cell r="EM636" t="str">
            <v/>
          </cell>
          <cell r="EN636" t="str">
            <v/>
          </cell>
          <cell r="EO636" t="str">
            <v/>
          </cell>
          <cell r="EP636" t="str">
            <v/>
          </cell>
          <cell r="EQ636" t="str">
            <v>NO</v>
          </cell>
          <cell r="FH636" t="str">
            <v/>
          </cell>
          <cell r="FI636" t="str">
            <v/>
          </cell>
          <cell r="FP636">
            <v>0</v>
          </cell>
          <cell r="FR636">
            <v>0</v>
          </cell>
          <cell r="FT636">
            <v>0</v>
          </cell>
          <cell r="FV636">
            <v>0</v>
          </cell>
          <cell r="FW636">
            <v>0</v>
          </cell>
          <cell r="GA636" t="str">
            <v/>
          </cell>
          <cell r="GC636" t="str">
            <v>Yes</v>
          </cell>
          <cell r="GD636">
            <v>0</v>
          </cell>
          <cell r="GE636">
            <v>0</v>
          </cell>
          <cell r="GF636">
            <v>0</v>
          </cell>
          <cell r="GG636" t="str">
            <v>0</v>
          </cell>
          <cell r="GH636" t="str">
            <v>0</v>
          </cell>
          <cell r="GI636" t="str">
            <v>Municipal Yard Supply</v>
          </cell>
          <cell r="GJ636" t="str">
            <v>Less than 50%</v>
          </cell>
          <cell r="GK636" t="str">
            <v>YES</v>
          </cell>
          <cell r="GL636">
            <v>2</v>
          </cell>
          <cell r="GM636">
            <v>10000</v>
          </cell>
          <cell r="GN636" t="str">
            <v>2 x 5kl</v>
          </cell>
          <cell r="GR636" t="str">
            <v>Reticulated for drinking purposes, Reticulated for vegetable garden, Reticulated for water borne sewerage system</v>
          </cell>
          <cell r="GS636" t="str">
            <v>Less than 75% needed</v>
          </cell>
          <cell r="GT636" t="str">
            <v/>
          </cell>
          <cell r="GU636">
            <v>6</v>
          </cell>
          <cell r="GV636">
            <v>6</v>
          </cell>
          <cell r="GW636">
            <v>0</v>
          </cell>
          <cell r="GX636">
            <v>0.16666666666666666</v>
          </cell>
          <cell r="GY636" t="str">
            <v>2</v>
          </cell>
          <cell r="GZ636">
            <v>5</v>
          </cell>
          <cell r="HA636">
            <v>3</v>
          </cell>
          <cell r="HB636">
            <v>0.6</v>
          </cell>
          <cell r="HC636">
            <v>0</v>
          </cell>
          <cell r="HD636">
            <v>1</v>
          </cell>
          <cell r="HE636" t="str">
            <v>1</v>
          </cell>
          <cell r="HF636">
            <v>0</v>
          </cell>
          <cell r="HG636" t="str">
            <v>0</v>
          </cell>
          <cell r="HH636">
            <v>0</v>
          </cell>
          <cell r="HI636">
            <v>0</v>
          </cell>
          <cell r="HJ636">
            <v>0</v>
          </cell>
          <cell r="HK636">
            <v>0</v>
          </cell>
          <cell r="HL636">
            <v>0</v>
          </cell>
          <cell r="HM636">
            <v>0</v>
          </cell>
          <cell r="HN636">
            <v>0</v>
          </cell>
          <cell r="HO636" t="str">
            <v>0</v>
          </cell>
          <cell r="HP636">
            <v>0</v>
          </cell>
          <cell r="HQ636" t="str">
            <v>0</v>
          </cell>
          <cell r="HR636">
            <v>0</v>
          </cell>
          <cell r="HS636">
            <v>1</v>
          </cell>
          <cell r="HT636">
            <v>5</v>
          </cell>
          <cell r="HU636">
            <v>4</v>
          </cell>
          <cell r="HW636">
            <v>0</v>
          </cell>
          <cell r="HX636">
            <v>1</v>
          </cell>
          <cell r="HY636" t="str">
            <v>1</v>
          </cell>
          <cell r="HZ636" t="str">
            <v>0</v>
          </cell>
          <cell r="IA636">
            <v>4</v>
          </cell>
          <cell r="IB636">
            <v>4</v>
          </cell>
          <cell r="IC636">
            <v>0</v>
          </cell>
          <cell r="ID636">
            <v>0</v>
          </cell>
          <cell r="IE636">
            <v>1</v>
          </cell>
          <cell r="IF636">
            <v>1</v>
          </cell>
          <cell r="IG636">
            <v>101920.74</v>
          </cell>
          <cell r="IH636" t="str">
            <v>4264427,62</v>
          </cell>
          <cell r="II636" t="str">
            <v>1961</v>
          </cell>
          <cell r="IJ636">
            <v>3311733.2398999999</v>
          </cell>
          <cell r="IK636">
            <v>9446120.0877</v>
          </cell>
          <cell r="IL636">
            <v>145603</v>
          </cell>
          <cell r="IM636">
            <v>194849.6587</v>
          </cell>
          <cell r="IN636" t="str">
            <v>9,25</v>
          </cell>
          <cell r="IP636">
            <v>-9446110.8377</v>
          </cell>
          <cell r="IQ636">
            <v>3.9437037036999998E-4</v>
          </cell>
          <cell r="IS636">
            <v>100</v>
          </cell>
          <cell r="IT636">
            <v>5</v>
          </cell>
          <cell r="IU636" t="str">
            <v>FEASIBILITY STUDY</v>
          </cell>
        </row>
        <row r="637">
          <cell r="A637" t="str">
            <v>VREDESVALLEI PRIMÊRE SKOOL</v>
          </cell>
          <cell r="B637" t="str">
            <v>GOVERNMENT SCHOOL</v>
          </cell>
          <cell r="C637" t="str">
            <v>NCPRP1799</v>
          </cell>
          <cell r="D637">
            <v>300041219</v>
          </cell>
          <cell r="E637" t="str">
            <v/>
          </cell>
          <cell r="F637" t="str">
            <v>ZF MGCAWU</v>
          </cell>
          <cell r="G637" t="str">
            <v>KAI ! GARIB</v>
          </cell>
          <cell r="H637" t="str">
            <v>KAKAMAS</v>
          </cell>
          <cell r="I637" t="str">
            <v>RIEMVASMAAK</v>
          </cell>
          <cell r="J637" t="str">
            <v>1, RAND STREET, VREDESVALLEI, KAKAMAS, 8871</v>
          </cell>
          <cell r="K637" t="str">
            <v>-28.50437</v>
          </cell>
          <cell r="L637" t="str">
            <v>20.19197</v>
          </cell>
          <cell r="M637">
            <v>4</v>
          </cell>
          <cell r="N637" t="str">
            <v>MW MADLONGOLWANA</v>
          </cell>
          <cell r="O637" t="str">
            <v>1</v>
          </cell>
          <cell r="P637" t="str">
            <v>DANIEL LOUW BOONZAIER</v>
          </cell>
          <cell r="Q637" t="str">
            <v>0544543003</v>
          </cell>
          <cell r="R637" t="str">
            <v>0767951813</v>
          </cell>
          <cell r="S637" t="str">
            <v>VREDESVALLEICWP@GMAIL.COM</v>
          </cell>
          <cell r="T637" t="str">
            <v>NO</v>
          </cell>
          <cell r="U637" t="str">
            <v>RURAL</v>
          </cell>
          <cell r="V637" t="str">
            <v>ERF 467</v>
          </cell>
          <cell r="W637" t="str">
            <v>1,001</v>
          </cell>
          <cell r="X637">
            <v>2.8</v>
          </cell>
          <cell r="Y637" t="str">
            <v>-2,5471</v>
          </cell>
          <cell r="Z637">
            <v>370.5</v>
          </cell>
          <cell r="AA637" t="str">
            <v>PERMANENT</v>
          </cell>
          <cell r="AB637" t="str">
            <v/>
          </cell>
          <cell r="AC637" t="str">
            <v>INAPPROPRIATE STRUCTURE</v>
          </cell>
          <cell r="AD637" t="str">
            <v>PROVINCIAL</v>
          </cell>
          <cell r="AE637" t="str">
            <v/>
          </cell>
          <cell r="AF637" t="str">
            <v/>
          </cell>
          <cell r="AG637" t="str">
            <v>OPERATIONAL (LEARNERS AT THE SCHOOL)</v>
          </cell>
          <cell r="AH637" t="str">
            <v>PUBLIC</v>
          </cell>
          <cell r="AI637" t="str">
            <v>PUBLIC ORDINARY SCHOOL</v>
          </cell>
          <cell r="AJ637" t="str">
            <v>PRIMARY</v>
          </cell>
          <cell r="AK637">
            <v>101</v>
          </cell>
          <cell r="AL637" t="str">
            <v>MICRO PRIMARY</v>
          </cell>
          <cell r="AM637" t="str">
            <v xml:space="preserve">LEVEL 0 PRIMARY SCHOOL </v>
          </cell>
          <cell r="AN637" t="str">
            <v>GRADE R</v>
          </cell>
          <cell r="AO637" t="str">
            <v>GRADE 7</v>
          </cell>
          <cell r="AP637" t="str">
            <v>65</v>
          </cell>
          <cell r="AQ637">
            <v>65</v>
          </cell>
          <cell r="AR637">
            <v>64</v>
          </cell>
          <cell r="AS637">
            <v>72</v>
          </cell>
          <cell r="AT637">
            <v>79</v>
          </cell>
          <cell r="AU637">
            <v>90</v>
          </cell>
          <cell r="AV637">
            <v>97</v>
          </cell>
          <cell r="AW637">
            <v>104</v>
          </cell>
          <cell r="AX637">
            <v>90</v>
          </cell>
          <cell r="AY637">
            <v>93</v>
          </cell>
          <cell r="AZ637">
            <v>91</v>
          </cell>
          <cell r="BA637">
            <v>101</v>
          </cell>
          <cell r="BB637">
            <v>97</v>
          </cell>
          <cell r="BC637">
            <v>101</v>
          </cell>
          <cell r="BE637">
            <v>0</v>
          </cell>
          <cell r="BK637" t="str">
            <v>C3</v>
          </cell>
          <cell r="BL637" t="str">
            <v>C1</v>
          </cell>
          <cell r="BM637" t="str">
            <v>C1</v>
          </cell>
          <cell r="CW637" t="str">
            <v>Flush toilet (municipal)</v>
          </cell>
          <cell r="DO637" t="str">
            <v>200,56</v>
          </cell>
          <cell r="DP637" t="str">
            <v xml:space="preserve"> </v>
          </cell>
          <cell r="EM637" t="str">
            <v>YES</v>
          </cell>
          <cell r="EN637" t="str">
            <v/>
          </cell>
          <cell r="EO637" t="str">
            <v/>
          </cell>
          <cell r="EP637" t="str">
            <v/>
          </cell>
          <cell r="EQ637" t="str">
            <v/>
          </cell>
          <cell r="FG637" t="str">
            <v>INAPPROPRIATE STRUCTURES</v>
          </cell>
          <cell r="FH637" t="str">
            <v>100% REPLACEMENT - FIBRE CEMENT</v>
          </cell>
          <cell r="FI637" t="str">
            <v>WORST SCHOOLS LIST</v>
          </cell>
          <cell r="FJ637" t="str">
            <v>PRIORITISE</v>
          </cell>
          <cell r="FL637">
            <v>29</v>
          </cell>
          <cell r="FN637" t="str">
            <v>REPLACEMENT</v>
          </cell>
          <cell r="FO637" t="str">
            <v>REPLACEMENT SCHOOL</v>
          </cell>
          <cell r="FP637">
            <v>26032142.960000001</v>
          </cell>
          <cell r="FR637">
            <v>26032142.960000001</v>
          </cell>
          <cell r="FT637">
            <v>26032142.960000001</v>
          </cell>
          <cell r="FV637">
            <v>26032142.960000001</v>
          </cell>
          <cell r="FW637">
            <v>104128571.84</v>
          </cell>
          <cell r="GB637">
            <v>51569222.460000001</v>
          </cell>
          <cell r="GC637" t="str">
            <v>Yes</v>
          </cell>
          <cell r="GD637">
            <v>0</v>
          </cell>
          <cell r="GE637">
            <v>0</v>
          </cell>
          <cell r="GF637">
            <v>0</v>
          </cell>
          <cell r="GG637" t="str">
            <v>0</v>
          </cell>
          <cell r="GH637" t="str">
            <v>0</v>
          </cell>
          <cell r="GI637" t="str">
            <v>Municipal Yard Supply</v>
          </cell>
          <cell r="GJ637" t="str">
            <v>Less than 75%</v>
          </cell>
          <cell r="GK637" t="str">
            <v>YES</v>
          </cell>
          <cell r="GL637">
            <v>0</v>
          </cell>
          <cell r="GR637" t="str">
            <v>Reticulated for drinking purposes, Reticulated for water borne sewerage system</v>
          </cell>
          <cell r="GS637" t="str">
            <v>Less than 25% needed</v>
          </cell>
          <cell r="GT637" t="str">
            <v/>
          </cell>
          <cell r="GU637">
            <v>9</v>
          </cell>
          <cell r="GV637">
            <v>6</v>
          </cell>
          <cell r="GW637">
            <v>3</v>
          </cell>
          <cell r="GX637">
            <v>0</v>
          </cell>
          <cell r="GY637" t="str">
            <v>0</v>
          </cell>
          <cell r="GZ637">
            <v>5</v>
          </cell>
          <cell r="HA637">
            <v>5</v>
          </cell>
          <cell r="HB637">
            <v>1</v>
          </cell>
          <cell r="HC637">
            <v>0</v>
          </cell>
          <cell r="HD637">
            <v>1</v>
          </cell>
          <cell r="HE637" t="str">
            <v>0</v>
          </cell>
          <cell r="HF637">
            <v>0</v>
          </cell>
          <cell r="HG637" t="str">
            <v>0</v>
          </cell>
          <cell r="HH637">
            <v>0</v>
          </cell>
          <cell r="HI637">
            <v>0</v>
          </cell>
          <cell r="HJ637">
            <v>0</v>
          </cell>
          <cell r="HK637">
            <v>0</v>
          </cell>
          <cell r="HL637">
            <v>0</v>
          </cell>
          <cell r="HM637">
            <v>0</v>
          </cell>
          <cell r="HN637">
            <v>0</v>
          </cell>
          <cell r="HO637" t="str">
            <v>0</v>
          </cell>
          <cell r="HP637">
            <v>0</v>
          </cell>
          <cell r="HQ637" t="str">
            <v>0</v>
          </cell>
          <cell r="HR637">
            <v>1</v>
          </cell>
          <cell r="HS637">
            <v>1</v>
          </cell>
          <cell r="HT637">
            <v>5</v>
          </cell>
          <cell r="HU637">
            <v>4</v>
          </cell>
          <cell r="HW637">
            <v>0</v>
          </cell>
          <cell r="HX637">
            <v>1</v>
          </cell>
          <cell r="HY637" t="str">
            <v>1</v>
          </cell>
          <cell r="HZ637" t="str">
            <v>0</v>
          </cell>
          <cell r="IA637">
            <v>5</v>
          </cell>
          <cell r="IB637">
            <v>5</v>
          </cell>
          <cell r="IC637">
            <v>0</v>
          </cell>
          <cell r="ID637">
            <v>0</v>
          </cell>
          <cell r="IE637">
            <v>1</v>
          </cell>
          <cell r="IF637">
            <v>1</v>
          </cell>
          <cell r="IG637">
            <v>34836.620000000003</v>
          </cell>
          <cell r="IH637" t="str">
            <v>5712432,07</v>
          </cell>
          <cell r="II637" t="str">
            <v>1968</v>
          </cell>
          <cell r="IJ637">
            <v>2801756.7678999999</v>
          </cell>
          <cell r="IK637">
            <v>7860410.9941999996</v>
          </cell>
          <cell r="IL637">
            <v>1622853.52</v>
          </cell>
          <cell r="IM637">
            <v>2171744.0891</v>
          </cell>
          <cell r="IN637" t="str">
            <v>29306,97</v>
          </cell>
          <cell r="IP637">
            <v>-7831104.0241999999</v>
          </cell>
          <cell r="IQ637">
            <v>3.9521328751E-3</v>
          </cell>
          <cell r="IS637">
            <v>100</v>
          </cell>
          <cell r="IT637">
            <v>5</v>
          </cell>
          <cell r="IU637" t="str">
            <v>REPLACEMENT SCHOOL</v>
          </cell>
        </row>
        <row r="638">
          <cell r="A638" t="str">
            <v>VUKASIZWE PRIMARY SCHOOL</v>
          </cell>
          <cell r="B638" t="str">
            <v>GOVERNMENT SCHOOL</v>
          </cell>
          <cell r="C638" t="str">
            <v>NCPRP1511</v>
          </cell>
          <cell r="D638">
            <v>300022308</v>
          </cell>
          <cell r="E638" t="str">
            <v/>
          </cell>
          <cell r="F638" t="str">
            <v>PIXLEY KA SEME</v>
          </cell>
          <cell r="G638" t="str">
            <v>THEMBELIHLE</v>
          </cell>
          <cell r="H638" t="str">
            <v>HOPETOWN</v>
          </cell>
          <cell r="I638" t="str">
            <v>STEYNVILLE</v>
          </cell>
          <cell r="J638" t="str">
            <v>724 TRIT STREET, HOPETOWN, 8750</v>
          </cell>
          <cell r="K638" t="str">
            <v>-29.61697</v>
          </cell>
          <cell r="L638" t="str">
            <v>24.10211</v>
          </cell>
          <cell r="M638">
            <v>2</v>
          </cell>
          <cell r="N638" t="str">
            <v>TM GEDEZANA</v>
          </cell>
          <cell r="O638" t="str">
            <v>3</v>
          </cell>
          <cell r="T638" t="str">
            <v>NO</v>
          </cell>
          <cell r="U638" t="str">
            <v>URBAN</v>
          </cell>
          <cell r="V638" t="str">
            <v>ERF 724</v>
          </cell>
          <cell r="W638" t="str">
            <v>0,5279</v>
          </cell>
          <cell r="X638">
            <v>2.8</v>
          </cell>
          <cell r="Y638" t="str">
            <v>-2,2721</v>
          </cell>
          <cell r="Z638">
            <v>686</v>
          </cell>
          <cell r="AA638" t="str">
            <v>PERMANENT</v>
          </cell>
          <cell r="AB638" t="str">
            <v/>
          </cell>
          <cell r="AC638" t="str">
            <v>INAPPROPRIATE STRUCTURE</v>
          </cell>
          <cell r="AD638" t="str">
            <v>PROVINCIAL</v>
          </cell>
          <cell r="AE638" t="str">
            <v/>
          </cell>
          <cell r="AF638" t="str">
            <v/>
          </cell>
          <cell r="AG638" t="str">
            <v>SCHOOL OFFICIALLY CLOSED</v>
          </cell>
          <cell r="AH638" t="str">
            <v>PUBLIC</v>
          </cell>
          <cell r="AI638" t="str">
            <v>SCHOOL CLOSED</v>
          </cell>
          <cell r="AJ638" t="str">
            <v>PRIMARY</v>
          </cell>
          <cell r="AK638">
            <v>0</v>
          </cell>
          <cell r="AL638" t="str">
            <v>CLOSED PRIMARY</v>
          </cell>
          <cell r="AM638" t="str">
            <v xml:space="preserve">LEVEL 1 PRIMARY SCHOOL </v>
          </cell>
          <cell r="AN638" t="str">
            <v>GRADE R</v>
          </cell>
          <cell r="AO638" t="str">
            <v>GRADE 7</v>
          </cell>
          <cell r="AP638" t="str">
            <v>76</v>
          </cell>
          <cell r="AQ638">
            <v>93</v>
          </cell>
          <cell r="AR638">
            <v>75</v>
          </cell>
          <cell r="AS638">
            <v>105</v>
          </cell>
          <cell r="AT638">
            <v>110</v>
          </cell>
          <cell r="AU638">
            <v>127</v>
          </cell>
          <cell r="AV638">
            <v>200</v>
          </cell>
          <cell r="AW638">
            <v>253</v>
          </cell>
          <cell r="AX638">
            <v>313</v>
          </cell>
          <cell r="AY638">
            <v>269</v>
          </cell>
          <cell r="AZ638">
            <v>244</v>
          </cell>
          <cell r="BA638">
            <v>240</v>
          </cell>
          <cell r="BB638">
            <v>279</v>
          </cell>
          <cell r="BC638">
            <v>0</v>
          </cell>
          <cell r="BK638" t="str">
            <v>C3</v>
          </cell>
          <cell r="BL638" t="str">
            <v>C3</v>
          </cell>
          <cell r="CW638" t="str">
            <v>Flush toilet (municipal)</v>
          </cell>
          <cell r="DO638" t="str">
            <v>258,98</v>
          </cell>
          <cell r="DP638" t="str">
            <v>RAZOR WIRE FENCE</v>
          </cell>
          <cell r="EM638" t="str">
            <v>YES</v>
          </cell>
          <cell r="EN638" t="str">
            <v/>
          </cell>
          <cell r="EO638" t="str">
            <v/>
          </cell>
          <cell r="EP638" t="str">
            <v/>
          </cell>
          <cell r="EQ638" t="str">
            <v/>
          </cell>
          <cell r="FG638" t="str">
            <v>INAPPROPRIATE STRUCTURES</v>
          </cell>
          <cell r="FH638" t="str">
            <v>100% REPLACEMENT - FIBRE CEMENT</v>
          </cell>
          <cell r="FI638" t="str">
            <v>NEED 1 ECD NO ECD</v>
          </cell>
          <cell r="FJ638" t="str">
            <v>PRIORITISE</v>
          </cell>
          <cell r="FL638">
            <v>31</v>
          </cell>
          <cell r="FN638" t="str">
            <v>REPLACEMENT</v>
          </cell>
          <cell r="FO638" t="str">
            <v>REPLACEMENT SCHOOL</v>
          </cell>
          <cell r="FP638">
            <v>51569223.460000001</v>
          </cell>
          <cell r="FR638">
            <v>51569223.460000001</v>
          </cell>
          <cell r="FT638">
            <v>51569223.460000001</v>
          </cell>
          <cell r="FV638">
            <v>51569223.460000001</v>
          </cell>
          <cell r="FW638">
            <v>206276893.84</v>
          </cell>
          <cell r="GA638" t="str">
            <v>EARMARKED FOR CLOSURE</v>
          </cell>
          <cell r="GB638">
            <v>51569222.460000001</v>
          </cell>
          <cell r="GC638" t="str">
            <v>Yes</v>
          </cell>
          <cell r="GD638">
            <v>0</v>
          </cell>
          <cell r="GE638">
            <v>0</v>
          </cell>
          <cell r="GF638">
            <v>0</v>
          </cell>
          <cell r="GG638" t="str">
            <v>0</v>
          </cell>
          <cell r="GH638" t="str">
            <v>0</v>
          </cell>
          <cell r="GT638" t="str">
            <v/>
          </cell>
          <cell r="GU638">
            <v>19</v>
          </cell>
          <cell r="GV638">
            <v>12</v>
          </cell>
          <cell r="GW638">
            <v>7</v>
          </cell>
          <cell r="GX638">
            <v>0</v>
          </cell>
          <cell r="GY638" t="str">
            <v>3</v>
          </cell>
          <cell r="GZ638">
            <v>8</v>
          </cell>
          <cell r="HA638">
            <v>6</v>
          </cell>
          <cell r="HB638">
            <v>0.75</v>
          </cell>
          <cell r="HC638">
            <v>0</v>
          </cell>
          <cell r="HD638">
            <v>1</v>
          </cell>
          <cell r="HE638" t="str">
            <v>0</v>
          </cell>
          <cell r="HF638">
            <v>0</v>
          </cell>
          <cell r="HG638" t="str">
            <v>0</v>
          </cell>
          <cell r="HH638">
            <v>0</v>
          </cell>
          <cell r="HI638">
            <v>0</v>
          </cell>
          <cell r="HJ638">
            <v>0</v>
          </cell>
          <cell r="HK638">
            <v>0</v>
          </cell>
          <cell r="HL638">
            <v>1</v>
          </cell>
          <cell r="HM638">
            <v>1</v>
          </cell>
          <cell r="HN638">
            <v>0</v>
          </cell>
          <cell r="HO638" t="str">
            <v>0</v>
          </cell>
          <cell r="HP638">
            <v>0</v>
          </cell>
          <cell r="HQ638" t="str">
            <v>0</v>
          </cell>
          <cell r="HR638">
            <v>1</v>
          </cell>
          <cell r="HS638">
            <v>1</v>
          </cell>
          <cell r="HT638">
            <v>8</v>
          </cell>
          <cell r="HU638">
            <v>7</v>
          </cell>
          <cell r="HW638">
            <v>0</v>
          </cell>
          <cell r="HX638">
            <v>1</v>
          </cell>
          <cell r="HY638" t="str">
            <v>1</v>
          </cell>
          <cell r="HZ638" t="str">
            <v>0</v>
          </cell>
          <cell r="IA638">
            <v>9</v>
          </cell>
          <cell r="IB638">
            <v>9</v>
          </cell>
          <cell r="IC638">
            <v>0</v>
          </cell>
          <cell r="ID638">
            <v>0</v>
          </cell>
          <cell r="IE638">
            <v>1</v>
          </cell>
          <cell r="IF638">
            <v>1</v>
          </cell>
          <cell r="IG638">
            <v>390171.27</v>
          </cell>
          <cell r="IH638" t="str">
            <v>11153318,06</v>
          </cell>
          <cell r="II638" t="str">
            <v>1969</v>
          </cell>
          <cell r="IJ638">
            <v>17917766.100000001</v>
          </cell>
          <cell r="IK638">
            <v>30014663.316599999</v>
          </cell>
          <cell r="IL638">
            <v>734631.43119999999</v>
          </cell>
          <cell r="IM638">
            <v>983102.57129999995</v>
          </cell>
          <cell r="IN638" t="str">
            <v>390171,27</v>
          </cell>
          <cell r="IP638">
            <v>-29624492.046599999</v>
          </cell>
          <cell r="IQ638">
            <v>3.4982529042999998E-2</v>
          </cell>
          <cell r="IS638">
            <v>100</v>
          </cell>
          <cell r="IT638">
            <v>5</v>
          </cell>
          <cell r="IU638" t="str">
            <v>FEASIBILITY STUDY</v>
          </cell>
        </row>
        <row r="639">
          <cell r="A639" t="str">
            <v>VUYOLWETHU SECONDARY SCHOOL</v>
          </cell>
          <cell r="B639" t="str">
            <v>GOVERNMENT SCHOOL</v>
          </cell>
          <cell r="C639" t="str">
            <v>NCPRP1371</v>
          </cell>
          <cell r="D639">
            <v>300012404</v>
          </cell>
          <cell r="E639" t="str">
            <v/>
          </cell>
          <cell r="F639" t="str">
            <v>FRANCES BAARD</v>
          </cell>
          <cell r="G639" t="str">
            <v>SOL PLAATJE</v>
          </cell>
          <cell r="H639" t="str">
            <v>KIMBERLEY</v>
          </cell>
          <cell r="I639" t="str">
            <v>BUNN</v>
          </cell>
          <cell r="J639" t="str">
            <v>205, LETSHOLO STREET, BUNN, 8345</v>
          </cell>
          <cell r="K639" t="str">
            <v>-28.721317</v>
          </cell>
          <cell r="L639" t="str">
            <v>24,709764</v>
          </cell>
          <cell r="M639">
            <v>5</v>
          </cell>
          <cell r="N639" t="str">
            <v>LS MEREMENTSI</v>
          </cell>
          <cell r="O639" t="str">
            <v>2</v>
          </cell>
          <cell r="P639" t="str">
            <v>DONI RAYMOND BONTSI</v>
          </cell>
          <cell r="Q639" t="str">
            <v>0538721600</v>
          </cell>
          <cell r="R639" t="str">
            <v>0839568694</v>
          </cell>
          <cell r="S639" t="str">
            <v>VUYOLWETHUHIGH@GMAIL.COM</v>
          </cell>
          <cell r="T639" t="str">
            <v>NO</v>
          </cell>
          <cell r="U639" t="str">
            <v>URBAN</v>
          </cell>
          <cell r="V639" t="str">
            <v>ERF 11855</v>
          </cell>
          <cell r="W639" t="str">
            <v>6,0742</v>
          </cell>
          <cell r="X639">
            <v>4.8</v>
          </cell>
          <cell r="Y639" t="str">
            <v>1,2742</v>
          </cell>
          <cell r="Z639">
            <v>2127</v>
          </cell>
          <cell r="AA639" t="str">
            <v>PERMANENT</v>
          </cell>
          <cell r="AB639" t="str">
            <v/>
          </cell>
          <cell r="AC639" t="str">
            <v/>
          </cell>
          <cell r="AD639" t="str">
            <v>PROVINCIAL</v>
          </cell>
          <cell r="AE639" t="str">
            <v/>
          </cell>
          <cell r="AF639" t="str">
            <v/>
          </cell>
          <cell r="AG639" t="str">
            <v>OPERATIONAL (LEARNERS AT THE SCHOOL)</v>
          </cell>
          <cell r="AH639" t="str">
            <v>PUBLIC</v>
          </cell>
          <cell r="AI639" t="str">
            <v>PUBLIC ORDINARY SCHOOL</v>
          </cell>
          <cell r="AJ639" t="str">
            <v xml:space="preserve">SECONDARY </v>
          </cell>
          <cell r="AK639">
            <v>1227</v>
          </cell>
          <cell r="AL639" t="str">
            <v xml:space="preserve">MEGA SECONDARY </v>
          </cell>
          <cell r="AM639" t="str">
            <v xml:space="preserve">LEVEL 6 SECONDARY SCHOOL </v>
          </cell>
          <cell r="AN639" t="str">
            <v>GRADE 8</v>
          </cell>
          <cell r="AO639" t="str">
            <v>GRADE 12</v>
          </cell>
          <cell r="AP639" t="str">
            <v>965</v>
          </cell>
          <cell r="AQ639">
            <v>1024</v>
          </cell>
          <cell r="AR639">
            <v>1019</v>
          </cell>
          <cell r="AS639">
            <v>1101</v>
          </cell>
          <cell r="AT639">
            <v>1078</v>
          </cell>
          <cell r="AU639">
            <v>1100</v>
          </cell>
          <cell r="AV639">
            <v>1079</v>
          </cell>
          <cell r="AW639">
            <v>1095</v>
          </cell>
          <cell r="AX639">
            <v>971</v>
          </cell>
          <cell r="AY639">
            <v>1058</v>
          </cell>
          <cell r="AZ639">
            <v>1093</v>
          </cell>
          <cell r="BA639">
            <v>1095</v>
          </cell>
          <cell r="BB639">
            <v>1202</v>
          </cell>
          <cell r="BC639">
            <v>1227</v>
          </cell>
          <cell r="BE639">
            <v>0</v>
          </cell>
          <cell r="BK639" t="str">
            <v>C3</v>
          </cell>
          <cell r="BL639" t="str">
            <v>C3</v>
          </cell>
          <cell r="BM639" t="str">
            <v>C3</v>
          </cell>
          <cell r="CW639" t="str">
            <v>Flush toilet (municipal)</v>
          </cell>
          <cell r="DO639" t="str">
            <v>984,86</v>
          </cell>
          <cell r="DP639" t="str">
            <v xml:space="preserve"> </v>
          </cell>
          <cell r="EH639">
            <v>2</v>
          </cell>
          <cell r="EM639" t="str">
            <v>YES</v>
          </cell>
          <cell r="EN639" t="str">
            <v/>
          </cell>
          <cell r="EO639" t="str">
            <v/>
          </cell>
          <cell r="EP639" t="str">
            <v/>
          </cell>
          <cell r="EQ639" t="str">
            <v/>
          </cell>
          <cell r="FH639" t="str">
            <v/>
          </cell>
          <cell r="FI639" t="str">
            <v/>
          </cell>
          <cell r="FP639">
            <v>2999099.54</v>
          </cell>
          <cell r="FR639">
            <v>2999099.54</v>
          </cell>
          <cell r="FT639">
            <v>2999099.54</v>
          </cell>
          <cell r="FV639">
            <v>2999099.54</v>
          </cell>
          <cell r="FW639">
            <v>11996398.16</v>
          </cell>
          <cell r="GA639" t="str">
            <v/>
          </cell>
          <cell r="GC639" t="str">
            <v>Yes</v>
          </cell>
          <cell r="GD639">
            <v>0</v>
          </cell>
          <cell r="GE639">
            <v>0</v>
          </cell>
          <cell r="GF639">
            <v>0</v>
          </cell>
          <cell r="GG639" t="str">
            <v>0</v>
          </cell>
          <cell r="GH639" t="str">
            <v>0</v>
          </cell>
          <cell r="GI639" t="str">
            <v>Municipal Yard Supply</v>
          </cell>
          <cell r="GJ639" t="str">
            <v>Always available</v>
          </cell>
          <cell r="GK639" t="str">
            <v>NO</v>
          </cell>
          <cell r="GL639">
            <v>0</v>
          </cell>
          <cell r="GR639" t="str">
            <v>Reticulated for drinking purposes, Reticulated for water borne sewerage system</v>
          </cell>
          <cell r="GS639" t="str">
            <v>Not needed</v>
          </cell>
          <cell r="GT639" t="str">
            <v/>
          </cell>
          <cell r="GU639">
            <v>31</v>
          </cell>
          <cell r="GV639">
            <v>30.675000000000001</v>
          </cell>
          <cell r="GW639">
            <v>0.32499999999999929</v>
          </cell>
          <cell r="GX639">
            <v>0</v>
          </cell>
          <cell r="GY639" t="str">
            <v>10</v>
          </cell>
          <cell r="GZ639">
            <v>0</v>
          </cell>
          <cell r="HA639">
            <v>0</v>
          </cell>
          <cell r="HB639">
            <v>0</v>
          </cell>
          <cell r="HC639">
            <v>0</v>
          </cell>
          <cell r="HD639">
            <v>1</v>
          </cell>
          <cell r="HE639" t="str">
            <v>1</v>
          </cell>
          <cell r="HF639">
            <v>0</v>
          </cell>
          <cell r="HG639" t="str">
            <v>0</v>
          </cell>
          <cell r="HH639">
            <v>1</v>
          </cell>
          <cell r="HI639">
            <v>1</v>
          </cell>
          <cell r="HJ639">
            <v>2</v>
          </cell>
          <cell r="HK639">
            <v>2</v>
          </cell>
          <cell r="HL639">
            <v>1</v>
          </cell>
          <cell r="HM639">
            <v>0</v>
          </cell>
          <cell r="HN639">
            <v>3</v>
          </cell>
          <cell r="HO639" t="str">
            <v>2</v>
          </cell>
          <cell r="HP639">
            <v>1</v>
          </cell>
          <cell r="HQ639" t="str">
            <v>0</v>
          </cell>
          <cell r="HR639">
            <v>29</v>
          </cell>
          <cell r="HS639">
            <v>23</v>
          </cell>
          <cell r="HT639">
            <v>17</v>
          </cell>
          <cell r="HU639">
            <v>3</v>
          </cell>
          <cell r="HW639">
            <v>0</v>
          </cell>
          <cell r="HX639">
            <v>1</v>
          </cell>
          <cell r="HY639" t="str">
            <v>1</v>
          </cell>
          <cell r="HZ639" t="str">
            <v>25</v>
          </cell>
          <cell r="IA639">
            <v>39</v>
          </cell>
          <cell r="IB639">
            <v>14</v>
          </cell>
          <cell r="IC639">
            <v>2</v>
          </cell>
          <cell r="ID639">
            <v>2</v>
          </cell>
          <cell r="IE639">
            <v>1</v>
          </cell>
          <cell r="IF639">
            <v>0</v>
          </cell>
          <cell r="IG639">
            <v>722441.71</v>
          </cell>
          <cell r="IH639" t="str">
            <v>52706519,34</v>
          </cell>
          <cell r="II639" t="str">
            <v>1970</v>
          </cell>
          <cell r="IJ639">
            <v>19559186.855999999</v>
          </cell>
          <cell r="IK639">
            <v>55104929.460600004</v>
          </cell>
          <cell r="IL639">
            <v>3782648.2</v>
          </cell>
          <cell r="IM639">
            <v>5062036.5723000001</v>
          </cell>
          <cell r="IN639" t="str">
            <v>3517797,97</v>
          </cell>
          <cell r="IP639">
            <v>-51587131.490599997</v>
          </cell>
          <cell r="IQ639">
            <v>4.2841056661E-2</v>
          </cell>
          <cell r="IS639">
            <v>100</v>
          </cell>
          <cell r="IT639">
            <v>5</v>
          </cell>
          <cell r="IU639" t="str">
            <v>PREVENTATIVE MAINTENANCE</v>
          </cell>
        </row>
        <row r="640">
          <cell r="A640" t="str">
            <v>VYEBOS-EILAND PRIMÊRE SKOOL</v>
          </cell>
          <cell r="B640" t="str">
            <v>PRIVATE PROPERTY</v>
          </cell>
          <cell r="C640" t="str">
            <v>NCPRP1920</v>
          </cell>
          <cell r="D640">
            <v>300042221</v>
          </cell>
          <cell r="E640" t="str">
            <v/>
          </cell>
          <cell r="F640" t="str">
            <v>ZF MGCAWU</v>
          </cell>
          <cell r="G640" t="str">
            <v>KAI ! GARIB</v>
          </cell>
          <cell r="H640" t="str">
            <v>KEIMOES</v>
          </cell>
          <cell r="I640" t="str">
            <v>BETHESDA</v>
          </cell>
          <cell r="J640" t="str">
            <v>3 DWARS STREET, BETHESDA, KEIMOES</v>
          </cell>
          <cell r="K640" t="str">
            <v>-28.724710</v>
          </cell>
          <cell r="L640" t="str">
            <v>21,045588</v>
          </cell>
          <cell r="M640">
            <v>2</v>
          </cell>
          <cell r="N640" t="str">
            <v>S FERRUS</v>
          </cell>
          <cell r="O640" t="str">
            <v>3</v>
          </cell>
          <cell r="P640" t="str">
            <v>ELIZABETH FERIS</v>
          </cell>
          <cell r="Q640" t="str">
            <v>0544611408</v>
          </cell>
          <cell r="R640" t="str">
            <v>0838003737</v>
          </cell>
          <cell r="S640" t="str">
            <v>VYEBOSEILAND@GMAIL.COM</v>
          </cell>
          <cell r="T640" t="str">
            <v>NO</v>
          </cell>
          <cell r="U640" t="str">
            <v>RURAL</v>
          </cell>
          <cell r="V640" t="str">
            <v>FARM 401</v>
          </cell>
          <cell r="W640" t="str">
            <v>319,5526</v>
          </cell>
          <cell r="X640">
            <v>2.8</v>
          </cell>
          <cell r="Y640" t="str">
            <v>-1,7651</v>
          </cell>
          <cell r="Z640">
            <v>400</v>
          </cell>
          <cell r="AA640" t="str">
            <v>TEMPORARY</v>
          </cell>
          <cell r="AB640" t="str">
            <v>LEASED</v>
          </cell>
          <cell r="AC640" t="str">
            <v>FARM SECTION 14</v>
          </cell>
          <cell r="AD640" t="str">
            <v>PRIVATE / COMMERCIAL</v>
          </cell>
          <cell r="AE640" t="str">
            <v>NO</v>
          </cell>
          <cell r="AF640" t="str">
            <v>ABRAHAM VAN WYK</v>
          </cell>
          <cell r="AG640" t="str">
            <v>OPERATIONAL (LEARNERS AT THE SCHOOL)</v>
          </cell>
          <cell r="AH640" t="str">
            <v>PUBLIC</v>
          </cell>
          <cell r="AI640" t="str">
            <v>PUBLIC ORDINARY SCHOOL</v>
          </cell>
          <cell r="AJ640" t="str">
            <v>PRIMARY</v>
          </cell>
          <cell r="AK640">
            <v>61</v>
          </cell>
          <cell r="AL640" t="str">
            <v>MICRO PRIMARY</v>
          </cell>
          <cell r="AM640" t="str">
            <v xml:space="preserve">LEVEL 0 PRIMARY SCHOOL </v>
          </cell>
          <cell r="AN640" t="str">
            <v>GRADE R</v>
          </cell>
          <cell r="AO640" t="str">
            <v>GRADE 7</v>
          </cell>
          <cell r="AP640" t="str">
            <v>31</v>
          </cell>
          <cell r="AQ640">
            <v>36</v>
          </cell>
          <cell r="AR640">
            <v>28</v>
          </cell>
          <cell r="AS640">
            <v>36</v>
          </cell>
          <cell r="AT640">
            <v>31</v>
          </cell>
          <cell r="AU640">
            <v>41</v>
          </cell>
          <cell r="AV640">
            <v>45</v>
          </cell>
          <cell r="AW640">
            <v>66</v>
          </cell>
          <cell r="AX640">
            <v>77</v>
          </cell>
          <cell r="AY640">
            <v>63</v>
          </cell>
          <cell r="AZ640">
            <v>63</v>
          </cell>
          <cell r="BA640">
            <v>65</v>
          </cell>
          <cell r="BB640">
            <v>64</v>
          </cell>
          <cell r="BC640">
            <v>61</v>
          </cell>
          <cell r="BE640">
            <v>0</v>
          </cell>
          <cell r="BK640" t="str">
            <v>C3</v>
          </cell>
          <cell r="BL640" t="str">
            <v>C3</v>
          </cell>
          <cell r="BM640" t="str">
            <v>C3</v>
          </cell>
          <cell r="CW640" t="str">
            <v>Flush toilet (septic tank)</v>
          </cell>
          <cell r="DO640" t="str">
            <v>455,03</v>
          </cell>
          <cell r="DP640" t="str">
            <v>WELDED MESH</v>
          </cell>
          <cell r="EM640" t="str">
            <v/>
          </cell>
          <cell r="EN640" t="str">
            <v/>
          </cell>
          <cell r="EO640" t="str">
            <v/>
          </cell>
          <cell r="EP640" t="str">
            <v/>
          </cell>
          <cell r="EQ640" t="str">
            <v/>
          </cell>
          <cell r="FH640" t="str">
            <v/>
          </cell>
          <cell r="FI640" t="str">
            <v>FARM SCHOOL: ABRAHAM VAN WYK</v>
          </cell>
          <cell r="FP640">
            <v>0</v>
          </cell>
          <cell r="FR640">
            <v>0</v>
          </cell>
          <cell r="FT640">
            <v>0</v>
          </cell>
          <cell r="FV640">
            <v>0</v>
          </cell>
          <cell r="FW640">
            <v>0</v>
          </cell>
          <cell r="GA640" t="str">
            <v/>
          </cell>
          <cell r="GC640" t="str">
            <v>Yes</v>
          </cell>
          <cell r="GD640">
            <v>0</v>
          </cell>
          <cell r="GE640">
            <v>0</v>
          </cell>
          <cell r="GF640">
            <v>0</v>
          </cell>
          <cell r="GG640" t="str">
            <v>0</v>
          </cell>
          <cell r="GH640" t="str">
            <v>0</v>
          </cell>
          <cell r="GI640" t="str">
            <v>Municipal Yard Supply</v>
          </cell>
          <cell r="GJ640" t="str">
            <v>Less than 75%</v>
          </cell>
          <cell r="GK640" t="str">
            <v>NO</v>
          </cell>
          <cell r="GL640">
            <v>0</v>
          </cell>
          <cell r="GR640" t="str">
            <v>Reticulated for drinking purposes, Reticulated for vegetable garden, Reticulated for water borne sewerage system</v>
          </cell>
          <cell r="GS640" t="str">
            <v>Less than 25% needed</v>
          </cell>
          <cell r="GT640" t="str">
            <v/>
          </cell>
          <cell r="GU640">
            <v>12</v>
          </cell>
          <cell r="GV640">
            <v>4</v>
          </cell>
          <cell r="GW640">
            <v>8</v>
          </cell>
          <cell r="GX640">
            <v>0</v>
          </cell>
          <cell r="GY640" t="str">
            <v>0</v>
          </cell>
          <cell r="GZ640">
            <v>2</v>
          </cell>
          <cell r="HA640">
            <v>2</v>
          </cell>
          <cell r="HB640">
            <v>1</v>
          </cell>
          <cell r="HC640">
            <v>0</v>
          </cell>
          <cell r="HD640">
            <v>1</v>
          </cell>
          <cell r="HE640" t="str">
            <v>0</v>
          </cell>
          <cell r="HF640">
            <v>0</v>
          </cell>
          <cell r="HG640" t="str">
            <v>0</v>
          </cell>
          <cell r="HH640">
            <v>0</v>
          </cell>
          <cell r="HI640">
            <v>0</v>
          </cell>
          <cell r="HJ640">
            <v>0</v>
          </cell>
          <cell r="HK640">
            <v>0</v>
          </cell>
          <cell r="HL640">
            <v>0</v>
          </cell>
          <cell r="HM640">
            <v>0</v>
          </cell>
          <cell r="HN640">
            <v>0</v>
          </cell>
          <cell r="HO640" t="str">
            <v>0</v>
          </cell>
          <cell r="HP640">
            <v>0</v>
          </cell>
          <cell r="HQ640" t="str">
            <v>0</v>
          </cell>
          <cell r="HR640">
            <v>1</v>
          </cell>
          <cell r="HS640">
            <v>1</v>
          </cell>
          <cell r="HT640">
            <v>5</v>
          </cell>
          <cell r="HU640">
            <v>4</v>
          </cell>
          <cell r="HW640">
            <v>0</v>
          </cell>
          <cell r="HX640">
            <v>1</v>
          </cell>
          <cell r="HY640" t="str">
            <v>1</v>
          </cell>
          <cell r="HZ640" t="str">
            <v>0</v>
          </cell>
          <cell r="IA640">
            <v>3</v>
          </cell>
          <cell r="IB640">
            <v>3</v>
          </cell>
          <cell r="IC640">
            <v>0</v>
          </cell>
          <cell r="ID640">
            <v>0</v>
          </cell>
          <cell r="IE640">
            <v>1</v>
          </cell>
          <cell r="IF640">
            <v>1</v>
          </cell>
          <cell r="IG640">
            <v>326086.31</v>
          </cell>
          <cell r="IH640" t="str">
            <v>6612170,76</v>
          </cell>
          <cell r="II640" t="str">
            <v>1904</v>
          </cell>
          <cell r="IJ640">
            <v>3311733.2398999999</v>
          </cell>
          <cell r="IK640">
            <v>7770273.1709000003</v>
          </cell>
          <cell r="IL640">
            <v>224110</v>
          </cell>
          <cell r="IM640">
            <v>299909.7341</v>
          </cell>
          <cell r="IN640" t="str">
            <v>82864,41</v>
          </cell>
          <cell r="IP640">
            <v>-7687408.7609000001</v>
          </cell>
          <cell r="IQ640">
            <v>1.2746018966E-2</v>
          </cell>
          <cell r="IS640">
            <v>100</v>
          </cell>
          <cell r="IT640">
            <v>5</v>
          </cell>
          <cell r="IU640" t="str">
            <v>CORRECTIVE MAINTENANCE</v>
          </cell>
        </row>
        <row r="641">
          <cell r="A641" t="str">
            <v>WARRENTON PUBLIC PRIMARY SCHOOL</v>
          </cell>
          <cell r="B641" t="str">
            <v>GOVERNMENT SCHOOL</v>
          </cell>
          <cell r="C641" t="str">
            <v>NCPRP1296</v>
          </cell>
          <cell r="D641">
            <v>300017215</v>
          </cell>
          <cell r="E641" t="str">
            <v/>
          </cell>
          <cell r="F641" t="str">
            <v>FRANCES BAARD</v>
          </cell>
          <cell r="G641" t="str">
            <v>MAGARENG</v>
          </cell>
          <cell r="H641" t="str">
            <v>WARRENTON</v>
          </cell>
          <cell r="I641" t="str">
            <v>IKHUTSENG WARRENTON</v>
          </cell>
          <cell r="J641" t="str">
            <v>280, MOLIFE STREET, WARRENTON, 8530</v>
          </cell>
          <cell r="K641" t="str">
            <v>-28.1263</v>
          </cell>
          <cell r="L641" t="str">
            <v>24.85468</v>
          </cell>
          <cell r="M641">
            <v>6</v>
          </cell>
          <cell r="N641" t="str">
            <v>AF ABRAHAMS</v>
          </cell>
          <cell r="O641" t="str">
            <v>2</v>
          </cell>
          <cell r="P641" t="str">
            <v>MOSIMANEGAPE BROWN MOKOLA</v>
          </cell>
          <cell r="Q641" t="str">
            <v>0817200856</v>
          </cell>
          <cell r="R641" t="str">
            <v>0727494158</v>
          </cell>
          <cell r="S641" t="str">
            <v>WARRENTONPPS@YAHOO.COM</v>
          </cell>
          <cell r="T641" t="str">
            <v>NO</v>
          </cell>
          <cell r="U641" t="str">
            <v>URBAN</v>
          </cell>
          <cell r="V641" t="str">
            <v>ERF 280</v>
          </cell>
          <cell r="W641" t="str">
            <v>2,2968</v>
          </cell>
          <cell r="X641">
            <v>2.8</v>
          </cell>
          <cell r="Y641" t="str">
            <v>-0,5032</v>
          </cell>
          <cell r="Z641">
            <v>2754</v>
          </cell>
          <cell r="AA641" t="str">
            <v>PERMANENT</v>
          </cell>
          <cell r="AB641" t="str">
            <v/>
          </cell>
          <cell r="AC641" t="str">
            <v/>
          </cell>
          <cell r="AD641" t="str">
            <v>PROVINCIAL</v>
          </cell>
          <cell r="AE641" t="str">
            <v>NO</v>
          </cell>
          <cell r="AF641" t="str">
            <v/>
          </cell>
          <cell r="AG641" t="str">
            <v>OPERATIONAL (LEARNERS AT THE SCHOOL)</v>
          </cell>
          <cell r="AH641" t="str">
            <v>PUBLIC</v>
          </cell>
          <cell r="AI641" t="str">
            <v>PUBLIC ORDINARY SCHOOL</v>
          </cell>
          <cell r="AJ641" t="str">
            <v>PRIMARY</v>
          </cell>
          <cell r="AK641">
            <v>1095</v>
          </cell>
          <cell r="AL641" t="str">
            <v>MEGA PRIMARY</v>
          </cell>
          <cell r="AM641" t="str">
            <v xml:space="preserve">LEVEL 4 PRIMARY SCHOOL </v>
          </cell>
          <cell r="AN641" t="str">
            <v>GRADE R</v>
          </cell>
          <cell r="AO641" t="str">
            <v>GRADE 7</v>
          </cell>
          <cell r="AP641" t="str">
            <v>1072</v>
          </cell>
          <cell r="AQ641">
            <v>1115</v>
          </cell>
          <cell r="AR641">
            <v>1043</v>
          </cell>
          <cell r="AS641">
            <v>1043</v>
          </cell>
          <cell r="AT641">
            <v>1026</v>
          </cell>
          <cell r="AU641">
            <v>1037</v>
          </cell>
          <cell r="AV641">
            <v>1012</v>
          </cell>
          <cell r="AW641">
            <v>1009</v>
          </cell>
          <cell r="AX641">
            <v>1379</v>
          </cell>
          <cell r="AY641">
            <v>1146</v>
          </cell>
          <cell r="AZ641">
            <v>1067</v>
          </cell>
          <cell r="BA641">
            <v>1055</v>
          </cell>
          <cell r="BB641">
            <v>1082</v>
          </cell>
          <cell r="BC641">
            <v>1095</v>
          </cell>
          <cell r="BD641" t="str">
            <v>1055</v>
          </cell>
          <cell r="BE641">
            <v>0</v>
          </cell>
          <cell r="BJ641" t="str">
            <v>92</v>
          </cell>
          <cell r="BK641" t="str">
            <v>C4</v>
          </cell>
          <cell r="BL641" t="str">
            <v>C3</v>
          </cell>
          <cell r="BM641" t="str">
            <v>C3</v>
          </cell>
          <cell r="CW641" t="str">
            <v>Flush toilet (municipal)</v>
          </cell>
          <cell r="DO641" t="str">
            <v>463,45</v>
          </cell>
          <cell r="DP641" t="str">
            <v>STEEL PALISADE</v>
          </cell>
          <cell r="EH641">
            <v>5</v>
          </cell>
          <cell r="EM641" t="str">
            <v>YES</v>
          </cell>
          <cell r="EN641" t="str">
            <v/>
          </cell>
          <cell r="EO641" t="str">
            <v/>
          </cell>
          <cell r="EP641" t="str">
            <v/>
          </cell>
          <cell r="EQ641" t="str">
            <v/>
          </cell>
          <cell r="FH641" t="str">
            <v/>
          </cell>
          <cell r="FI641" t="str">
            <v>NEED 1 ECD NO ECD</v>
          </cell>
          <cell r="FP641">
            <v>0</v>
          </cell>
          <cell r="FR641">
            <v>0</v>
          </cell>
          <cell r="FT641">
            <v>0</v>
          </cell>
          <cell r="FV641">
            <v>0</v>
          </cell>
          <cell r="FW641">
            <v>0</v>
          </cell>
          <cell r="GA641" t="str">
            <v/>
          </cell>
          <cell r="GC641" t="str">
            <v>Yes</v>
          </cell>
          <cell r="GD641">
            <v>0</v>
          </cell>
          <cell r="GE641">
            <v>0</v>
          </cell>
          <cell r="GF641">
            <v>0</v>
          </cell>
          <cell r="GG641" t="str">
            <v>0</v>
          </cell>
          <cell r="GH641" t="str">
            <v>0</v>
          </cell>
          <cell r="GI641" t="str">
            <v>Borehole/Well on site, Municipal/Communal</v>
          </cell>
          <cell r="GJ641" t="str">
            <v>Less than 100%</v>
          </cell>
          <cell r="GK641" t="str">
            <v>YES</v>
          </cell>
          <cell r="GL641">
            <v>1</v>
          </cell>
          <cell r="GM641">
            <v>5000</v>
          </cell>
          <cell r="GN641" t="str">
            <v>1 x 5kl</v>
          </cell>
          <cell r="GR641" t="str">
            <v>Reticulated for drinking purposes</v>
          </cell>
          <cell r="GS641" t="str">
            <v>Not needed</v>
          </cell>
          <cell r="GT641" t="str">
            <v/>
          </cell>
          <cell r="GU641">
            <v>44</v>
          </cell>
          <cell r="GV641">
            <v>24</v>
          </cell>
          <cell r="GW641">
            <v>20</v>
          </cell>
          <cell r="GX641">
            <v>0</v>
          </cell>
          <cell r="GY641" t="str">
            <v>18</v>
          </cell>
          <cell r="GZ641">
            <v>13</v>
          </cell>
          <cell r="HA641">
            <v>2</v>
          </cell>
          <cell r="HB641">
            <v>0.15384615384615385</v>
          </cell>
          <cell r="HC641">
            <v>0</v>
          </cell>
          <cell r="HD641">
            <v>1</v>
          </cell>
          <cell r="HE641" t="str">
            <v>0</v>
          </cell>
          <cell r="HF641">
            <v>1</v>
          </cell>
          <cell r="HG641" t="str">
            <v>1</v>
          </cell>
          <cell r="HH641">
            <v>1</v>
          </cell>
          <cell r="HI641">
            <v>0</v>
          </cell>
          <cell r="HJ641">
            <v>0</v>
          </cell>
          <cell r="HK641">
            <v>0</v>
          </cell>
          <cell r="HL641">
            <v>1</v>
          </cell>
          <cell r="HM641">
            <v>1</v>
          </cell>
          <cell r="HN641">
            <v>1</v>
          </cell>
          <cell r="HO641" t="str">
            <v>1</v>
          </cell>
          <cell r="HP641">
            <v>1</v>
          </cell>
          <cell r="HQ641" t="str">
            <v>0</v>
          </cell>
          <cell r="HR641">
            <v>17</v>
          </cell>
          <cell r="HS641">
            <v>17</v>
          </cell>
          <cell r="HT641">
            <v>14</v>
          </cell>
          <cell r="HU641">
            <v>4</v>
          </cell>
          <cell r="HW641">
            <v>0</v>
          </cell>
          <cell r="HX641">
            <v>1</v>
          </cell>
          <cell r="HY641" t="str">
            <v>1</v>
          </cell>
          <cell r="HZ641" t="str">
            <v>11</v>
          </cell>
          <cell r="IA641">
            <v>33</v>
          </cell>
          <cell r="IB641">
            <v>22</v>
          </cell>
          <cell r="IC641">
            <v>1</v>
          </cell>
          <cell r="ID641">
            <v>1</v>
          </cell>
          <cell r="IE641">
            <v>1</v>
          </cell>
          <cell r="IF641">
            <v>0</v>
          </cell>
          <cell r="IG641">
            <v>94732.160000000003</v>
          </cell>
          <cell r="IH641" t="str">
            <v>38758432,67</v>
          </cell>
          <cell r="II641" t="str">
            <v>1991</v>
          </cell>
          <cell r="IJ641">
            <v>14767668.6039</v>
          </cell>
          <cell r="IK641">
            <v>41083938.630199999</v>
          </cell>
          <cell r="IL641">
            <v>3526500</v>
          </cell>
          <cell r="IM641">
            <v>4719252.4994000001</v>
          </cell>
          <cell r="IN641" t="str">
            <v>94732,16</v>
          </cell>
          <cell r="IP641">
            <v>-40989206.470200002</v>
          </cell>
          <cell r="IQ641">
            <v>2.4441688823999999E-3</v>
          </cell>
          <cell r="IS641">
            <v>100</v>
          </cell>
          <cell r="IT641">
            <v>5</v>
          </cell>
          <cell r="IU641" t="str">
            <v>PREVENTATIVE MAINTENANCE</v>
          </cell>
        </row>
        <row r="642">
          <cell r="A642" t="str">
            <v>WARRENVALE COMBINED SCHOOL</v>
          </cell>
          <cell r="B642" t="str">
            <v>GOVERNMENT SCHOOL</v>
          </cell>
          <cell r="C642" t="str">
            <v>NCPRP1948</v>
          </cell>
          <cell r="D642">
            <v>300017305</v>
          </cell>
          <cell r="E642" t="str">
            <v/>
          </cell>
          <cell r="F642" t="str">
            <v>FRANCES BAARD</v>
          </cell>
          <cell r="G642" t="str">
            <v>MAGARENG</v>
          </cell>
          <cell r="H642" t="str">
            <v>WARRENTON</v>
          </cell>
          <cell r="I642" t="str">
            <v>WARRENVALE</v>
          </cell>
          <cell r="J642" t="str">
            <v>34 1ST STREET, WARRENTON, 8530</v>
          </cell>
          <cell r="K642" t="str">
            <v>-28.10329</v>
          </cell>
          <cell r="L642" t="str">
            <v>24.8714</v>
          </cell>
          <cell r="M642">
            <v>8</v>
          </cell>
          <cell r="N642" t="str">
            <v>KG DITSEHO</v>
          </cell>
          <cell r="O642" t="str">
            <v>2</v>
          </cell>
          <cell r="P642" t="str">
            <v>CLIFFORD FLOYD VAN WYK</v>
          </cell>
          <cell r="Q642" t="str">
            <v>0534973341</v>
          </cell>
          <cell r="R642" t="str">
            <v>0828397711</v>
          </cell>
          <cell r="S642" t="str">
            <v>WARRENVALE@TELKOMSA.NET</v>
          </cell>
          <cell r="T642" t="str">
            <v>NO</v>
          </cell>
          <cell r="U642" t="str">
            <v>URBAN</v>
          </cell>
          <cell r="V642" t="str">
            <v>ERF 745</v>
          </cell>
          <cell r="W642" t="str">
            <v>2,7666</v>
          </cell>
          <cell r="X642">
            <v>4.8</v>
          </cell>
          <cell r="Y642" t="str">
            <v>-2,0334</v>
          </cell>
          <cell r="Z642">
            <v>3332</v>
          </cell>
          <cell r="AA642" t="str">
            <v>PERMANENT</v>
          </cell>
          <cell r="AB642" t="str">
            <v/>
          </cell>
          <cell r="AC642" t="str">
            <v>PARTIALLY INAPPROPRIATE STRUCTURE</v>
          </cell>
          <cell r="AD642" t="str">
            <v>PROVINCIAL</v>
          </cell>
          <cell r="AE642" t="str">
            <v>NO</v>
          </cell>
          <cell r="AF642" t="str">
            <v/>
          </cell>
          <cell r="AG642" t="str">
            <v>OPERATIONAL (LEARNERS AT THE SCHOOL)</v>
          </cell>
          <cell r="AH642" t="str">
            <v>PUBLIC</v>
          </cell>
          <cell r="AI642" t="str">
            <v>PUBLIC ORDINARY SCHOOL</v>
          </cell>
          <cell r="AJ642" t="str">
            <v>COMBINED</v>
          </cell>
          <cell r="AK642">
            <v>772</v>
          </cell>
          <cell r="AL642" t="str">
            <v>LARGE COMBINED</v>
          </cell>
          <cell r="AM642" t="str">
            <v xml:space="preserve">LEVEL 2 COMBINEDSCHOOL </v>
          </cell>
          <cell r="AN642" t="str">
            <v>GRADE R</v>
          </cell>
          <cell r="AO642" t="str">
            <v>GRADE 12</v>
          </cell>
          <cell r="AP642" t="str">
            <v>892</v>
          </cell>
          <cell r="AQ642">
            <v>901</v>
          </cell>
          <cell r="AR642">
            <v>882</v>
          </cell>
          <cell r="AS642">
            <v>879</v>
          </cell>
          <cell r="AT642">
            <v>854</v>
          </cell>
          <cell r="AU642">
            <v>838</v>
          </cell>
          <cell r="AV642">
            <v>795</v>
          </cell>
          <cell r="AW642">
            <v>785</v>
          </cell>
          <cell r="AX642">
            <v>807</v>
          </cell>
          <cell r="AY642">
            <v>790</v>
          </cell>
          <cell r="AZ642">
            <v>831</v>
          </cell>
          <cell r="BA642">
            <v>781</v>
          </cell>
          <cell r="BB642">
            <v>741</v>
          </cell>
          <cell r="BC642">
            <v>772</v>
          </cell>
          <cell r="BD642" t="str">
            <v>763</v>
          </cell>
          <cell r="BE642">
            <v>0</v>
          </cell>
          <cell r="BJ642" t="str">
            <v>64</v>
          </cell>
          <cell r="BK642" t="str">
            <v>C3</v>
          </cell>
          <cell r="BL642" t="str">
            <v>C2</v>
          </cell>
          <cell r="BM642" t="str">
            <v>C2</v>
          </cell>
          <cell r="CW642" t="str">
            <v>Flush toilet (municipal)</v>
          </cell>
          <cell r="DO642" t="str">
            <v>1208,8</v>
          </cell>
          <cell r="DP642" t="str">
            <v>RAZOR WIRE FENCE</v>
          </cell>
          <cell r="EH642">
            <v>6</v>
          </cell>
          <cell r="EM642" t="str">
            <v>YES</v>
          </cell>
          <cell r="EN642" t="str">
            <v/>
          </cell>
          <cell r="EO642" t="str">
            <v/>
          </cell>
          <cell r="EP642" t="str">
            <v/>
          </cell>
          <cell r="EQ642" t="str">
            <v/>
          </cell>
          <cell r="FG642" t="str">
            <v>INAPPROPRIATE STRUCTURES</v>
          </cell>
          <cell r="FH642" t="str">
            <v>50% REPLACEMENT - WOOD</v>
          </cell>
          <cell r="FI642" t="str">
            <v/>
          </cell>
          <cell r="FO642" t="str">
            <v>REPLACE WOOD STRUCTURES</v>
          </cell>
          <cell r="FP642">
            <v>81300122.278200001</v>
          </cell>
          <cell r="FR642">
            <v>81300122.278200001</v>
          </cell>
          <cell r="FT642">
            <v>81300122.278200001</v>
          </cell>
          <cell r="FV642">
            <v>81300122.278200001</v>
          </cell>
          <cell r="FW642">
            <v>325200489.1128</v>
          </cell>
          <cell r="GB642">
            <v>44556555.280000001</v>
          </cell>
          <cell r="GC642" t="str">
            <v>Yes</v>
          </cell>
          <cell r="GD642">
            <v>0</v>
          </cell>
          <cell r="GE642">
            <v>0</v>
          </cell>
          <cell r="GF642">
            <v>0</v>
          </cell>
          <cell r="GG642" t="str">
            <v>0</v>
          </cell>
          <cell r="GH642" t="str">
            <v>0</v>
          </cell>
          <cell r="GI642" t="str">
            <v>Borehole/Well on site, Municipal Yard Supply</v>
          </cell>
          <cell r="GJ642" t="str">
            <v>Less than 100%</v>
          </cell>
          <cell r="GK642" t="str">
            <v>YES</v>
          </cell>
          <cell r="GL642">
            <v>1</v>
          </cell>
          <cell r="GM642">
            <v>5000</v>
          </cell>
          <cell r="GN642" t="str">
            <v>1 x 5kl</v>
          </cell>
          <cell r="GR642" t="str">
            <v>Reticulated for drinking purposes, Reticulated for vegetable garden, Reticulated for water borne sewerage system</v>
          </cell>
          <cell r="GS642" t="str">
            <v>Less than 25% needed</v>
          </cell>
          <cell r="GT642" t="str">
            <v/>
          </cell>
          <cell r="GU642">
            <v>32</v>
          </cell>
          <cell r="GV642">
            <v>20</v>
          </cell>
          <cell r="GW642">
            <v>12</v>
          </cell>
          <cell r="GX642">
            <v>0.2</v>
          </cell>
          <cell r="GY642" t="str">
            <v>13</v>
          </cell>
          <cell r="GZ642">
            <v>13</v>
          </cell>
          <cell r="HA642">
            <v>4</v>
          </cell>
          <cell r="HB642">
            <v>0.30769230769230771</v>
          </cell>
          <cell r="HC642">
            <v>0</v>
          </cell>
          <cell r="HD642">
            <v>1</v>
          </cell>
          <cell r="HE642" t="str">
            <v>0</v>
          </cell>
          <cell r="HF642">
            <v>0</v>
          </cell>
          <cell r="HG642" t="str">
            <v>0</v>
          </cell>
          <cell r="HH642">
            <v>1</v>
          </cell>
          <cell r="HI642">
            <v>1</v>
          </cell>
          <cell r="HJ642">
            <v>0</v>
          </cell>
          <cell r="HK642">
            <v>0</v>
          </cell>
          <cell r="HL642">
            <v>1</v>
          </cell>
          <cell r="HM642">
            <v>1</v>
          </cell>
          <cell r="HN642">
            <v>2</v>
          </cell>
          <cell r="HO642" t="str">
            <v>2</v>
          </cell>
          <cell r="HP642">
            <v>1</v>
          </cell>
          <cell r="HQ642" t="str">
            <v>0</v>
          </cell>
          <cell r="HR642">
            <v>12</v>
          </cell>
          <cell r="HS642">
            <v>12</v>
          </cell>
          <cell r="HT642">
            <v>14</v>
          </cell>
          <cell r="HU642">
            <v>8</v>
          </cell>
          <cell r="HW642">
            <v>0</v>
          </cell>
          <cell r="HX642">
            <v>1</v>
          </cell>
          <cell r="HY642" t="str">
            <v>1</v>
          </cell>
          <cell r="HZ642" t="str">
            <v>0</v>
          </cell>
          <cell r="IA642">
            <v>28</v>
          </cell>
          <cell r="IB642">
            <v>28</v>
          </cell>
          <cell r="IC642">
            <v>4</v>
          </cell>
          <cell r="ID642">
            <v>4</v>
          </cell>
          <cell r="IE642">
            <v>1</v>
          </cell>
          <cell r="IF642">
            <v>0</v>
          </cell>
          <cell r="IG642">
            <v>560517.9399</v>
          </cell>
          <cell r="IH642" t="str">
            <v>49517383,04</v>
          </cell>
          <cell r="II642" t="str">
            <v>1965</v>
          </cell>
          <cell r="IJ642">
            <v>17974223.16</v>
          </cell>
          <cell r="IK642">
            <v>52488426.022399999</v>
          </cell>
          <cell r="IL642">
            <v>23825459.800000001</v>
          </cell>
          <cell r="IM642">
            <v>31883839.702399999</v>
          </cell>
          <cell r="IN642" t="str">
            <v>560517,9399</v>
          </cell>
          <cell r="IP642">
            <v>-51927908.082500003</v>
          </cell>
          <cell r="IQ642">
            <v>1.1319619545E-2</v>
          </cell>
          <cell r="IS642">
            <v>100</v>
          </cell>
          <cell r="IT642">
            <v>5</v>
          </cell>
          <cell r="IU642" t="str">
            <v>FEASIBILITY STUDY</v>
          </cell>
        </row>
        <row r="643">
          <cell r="A643" t="str">
            <v>WATERWORKS PRIMARY SCHOOL</v>
          </cell>
          <cell r="B643" t="str">
            <v>GOVERNMENT SCHOOL</v>
          </cell>
          <cell r="C643" t="str">
            <v>NCPRP1722</v>
          </cell>
          <cell r="D643">
            <v>300012220</v>
          </cell>
          <cell r="E643" t="str">
            <v/>
          </cell>
          <cell r="F643" t="str">
            <v>FRANCES BAARD</v>
          </cell>
          <cell r="G643" t="str">
            <v>SOL PLAATJE</v>
          </cell>
          <cell r="H643" t="str">
            <v xml:space="preserve">RIVERTON </v>
          </cell>
          <cell r="I643" t="str">
            <v>RIVERTON</v>
          </cell>
          <cell r="J643" t="str">
            <v>WATERWORKS PURIFICATION STATION RIVERTON, DROOGFONTEIN NO 56, RIVERTON, 2163</v>
          </cell>
          <cell r="K643" t="str">
            <v>-28.51977</v>
          </cell>
          <cell r="L643" t="str">
            <v>24.69688</v>
          </cell>
          <cell r="M643">
            <v>4</v>
          </cell>
          <cell r="N643" t="str">
            <v>SS DUSTILE</v>
          </cell>
          <cell r="O643" t="str">
            <v>3</v>
          </cell>
          <cell r="P643" t="str">
            <v>NTHUTANG SUSAN MONGALE</v>
          </cell>
          <cell r="Q643" t="str">
            <v>0538320624</v>
          </cell>
          <cell r="R643" t="str">
            <v>0725120044</v>
          </cell>
          <cell r="S643" t="str">
            <v>NTHUTANGMONGALE@GMAIL.COM</v>
          </cell>
          <cell r="T643" t="str">
            <v>NO</v>
          </cell>
          <cell r="U643" t="str">
            <v>URBAN</v>
          </cell>
          <cell r="V643" t="str">
            <v>PTN 1 OF FARM DROOGFONTEIN 56</v>
          </cell>
          <cell r="W643" t="str">
            <v>8,7009</v>
          </cell>
          <cell r="X643">
            <v>2.8</v>
          </cell>
          <cell r="Y643" t="str">
            <v>5,9009</v>
          </cell>
          <cell r="Z643">
            <v>425</v>
          </cell>
          <cell r="AA643" t="str">
            <v>PERMANENT</v>
          </cell>
          <cell r="AB643" t="str">
            <v/>
          </cell>
          <cell r="AC643" t="str">
            <v>POSSIBLE CLOSURE OF SCHOOL</v>
          </cell>
          <cell r="AD643" t="str">
            <v>PROVINCIAL</v>
          </cell>
          <cell r="AE643" t="str">
            <v/>
          </cell>
          <cell r="AF643" t="str">
            <v/>
          </cell>
          <cell r="AG643" t="str">
            <v>OPERATIONAL (LEARNERS AT THE SCHOOL)</v>
          </cell>
          <cell r="AH643" t="str">
            <v>PUBLIC</v>
          </cell>
          <cell r="AI643" t="str">
            <v>PUBLIC ORDINARY SCHOOL</v>
          </cell>
          <cell r="AJ643" t="str">
            <v>PRIMARY</v>
          </cell>
          <cell r="AK643">
            <v>86</v>
          </cell>
          <cell r="AL643" t="str">
            <v>MICRO PRIMARY</v>
          </cell>
          <cell r="AM643" t="str">
            <v xml:space="preserve">LEVEL 0 PRIMARY SCHOOL </v>
          </cell>
          <cell r="AN643" t="str">
            <v>GRADE R</v>
          </cell>
          <cell r="AO643" t="str">
            <v>GRADE 6</v>
          </cell>
          <cell r="AP643" t="str">
            <v>84</v>
          </cell>
          <cell r="AQ643">
            <v>66</v>
          </cell>
          <cell r="AR643">
            <v>79</v>
          </cell>
          <cell r="AS643">
            <v>85</v>
          </cell>
          <cell r="AT643">
            <v>102</v>
          </cell>
          <cell r="AU643">
            <v>100</v>
          </cell>
          <cell r="AV643">
            <v>119</v>
          </cell>
          <cell r="AW643">
            <v>110</v>
          </cell>
          <cell r="AX643">
            <v>118</v>
          </cell>
          <cell r="AY643">
            <v>107</v>
          </cell>
          <cell r="AZ643">
            <v>90</v>
          </cell>
          <cell r="BA643">
            <v>86</v>
          </cell>
          <cell r="BB643">
            <v>97</v>
          </cell>
          <cell r="BC643">
            <v>86</v>
          </cell>
          <cell r="BE643">
            <v>0</v>
          </cell>
          <cell r="BK643" t="str">
            <v>C2</v>
          </cell>
          <cell r="BL643" t="str">
            <v>C3</v>
          </cell>
          <cell r="BM643" t="str">
            <v>C3</v>
          </cell>
          <cell r="CW643" t="str">
            <v>Flush toilet (municipal)</v>
          </cell>
          <cell r="DO643" t="str">
            <v>736,94</v>
          </cell>
          <cell r="DP643" t="str">
            <v>RAZOR WIRE FENCE</v>
          </cell>
          <cell r="EH643">
            <v>2</v>
          </cell>
          <cell r="EM643" t="str">
            <v>YES</v>
          </cell>
          <cell r="EN643" t="str">
            <v/>
          </cell>
          <cell r="EO643" t="str">
            <v/>
          </cell>
          <cell r="EP643" t="str">
            <v/>
          </cell>
          <cell r="EQ643" t="str">
            <v/>
          </cell>
          <cell r="FH643" t="str">
            <v/>
          </cell>
          <cell r="FI643" t="str">
            <v/>
          </cell>
          <cell r="FP643">
            <v>0</v>
          </cell>
          <cell r="FR643">
            <v>0</v>
          </cell>
          <cell r="FT643">
            <v>0</v>
          </cell>
          <cell r="FV643">
            <v>0</v>
          </cell>
          <cell r="FW643">
            <v>0</v>
          </cell>
          <cell r="GA643" t="str">
            <v/>
          </cell>
          <cell r="GC643" t="str">
            <v>Yes</v>
          </cell>
          <cell r="GD643">
            <v>3</v>
          </cell>
          <cell r="GE643">
            <v>25</v>
          </cell>
          <cell r="GF643">
            <v>0</v>
          </cell>
          <cell r="GG643" t="str">
            <v>0</v>
          </cell>
          <cell r="GH643" t="str">
            <v>0</v>
          </cell>
          <cell r="GI643" t="str">
            <v>Borehole/Well on site, Municipal Yard Supply</v>
          </cell>
          <cell r="GJ643" t="str">
            <v>Always available</v>
          </cell>
          <cell r="GK643" t="str">
            <v>NO</v>
          </cell>
          <cell r="GL643">
            <v>0</v>
          </cell>
          <cell r="GR643" t="str">
            <v>Reticulated for drinking purposes</v>
          </cell>
          <cell r="GS643" t="str">
            <v>Not needed</v>
          </cell>
          <cell r="GT643" t="str">
            <v/>
          </cell>
          <cell r="GU643">
            <v>2</v>
          </cell>
          <cell r="GV643">
            <v>6</v>
          </cell>
          <cell r="GW643">
            <v>-4</v>
          </cell>
          <cell r="GX643">
            <v>0.66666666666666663</v>
          </cell>
          <cell r="GY643" t="str">
            <v>2</v>
          </cell>
          <cell r="GZ643">
            <v>5</v>
          </cell>
          <cell r="HA643">
            <v>3</v>
          </cell>
          <cell r="HB643">
            <v>0.6</v>
          </cell>
          <cell r="HC643">
            <v>0</v>
          </cell>
          <cell r="HD643">
            <v>1</v>
          </cell>
          <cell r="HE643" t="str">
            <v>1</v>
          </cell>
          <cell r="HF643">
            <v>0</v>
          </cell>
          <cell r="HG643" t="str">
            <v>0</v>
          </cell>
          <cell r="HH643">
            <v>0</v>
          </cell>
          <cell r="HI643">
            <v>0</v>
          </cell>
          <cell r="HJ643">
            <v>0</v>
          </cell>
          <cell r="HK643">
            <v>0</v>
          </cell>
          <cell r="HL643">
            <v>0</v>
          </cell>
          <cell r="HM643">
            <v>0</v>
          </cell>
          <cell r="HN643">
            <v>0</v>
          </cell>
          <cell r="HO643" t="str">
            <v>0</v>
          </cell>
          <cell r="HP643">
            <v>0</v>
          </cell>
          <cell r="HQ643" t="str">
            <v>0</v>
          </cell>
          <cell r="HR643">
            <v>1</v>
          </cell>
          <cell r="HS643">
            <v>1</v>
          </cell>
          <cell r="HT643">
            <v>5</v>
          </cell>
          <cell r="HU643">
            <v>4</v>
          </cell>
          <cell r="HW643">
            <v>0</v>
          </cell>
          <cell r="HX643">
            <v>0</v>
          </cell>
          <cell r="HY643" t="str">
            <v>0</v>
          </cell>
          <cell r="HZ643" t="str">
            <v>0</v>
          </cell>
          <cell r="IA643">
            <v>5</v>
          </cell>
          <cell r="IB643">
            <v>5</v>
          </cell>
          <cell r="IC643">
            <v>0</v>
          </cell>
          <cell r="ID643">
            <v>0</v>
          </cell>
          <cell r="IE643">
            <v>1</v>
          </cell>
          <cell r="IF643">
            <v>1</v>
          </cell>
          <cell r="IG643">
            <v>31660.3</v>
          </cell>
          <cell r="IH643" t="str">
            <v>3651893,22</v>
          </cell>
          <cell r="II643" t="str">
            <v>1921</v>
          </cell>
          <cell r="IJ643">
            <v>4796027.8919000002</v>
          </cell>
          <cell r="IK643">
            <v>9601750.6538999993</v>
          </cell>
          <cell r="IL643">
            <v>19405528.719999999</v>
          </cell>
          <cell r="IM643">
            <v>25968974.879900001</v>
          </cell>
          <cell r="IN643" t="str">
            <v>31660,3</v>
          </cell>
          <cell r="IP643">
            <v>-9570090.3540000003</v>
          </cell>
          <cell r="IQ643">
            <v>8.3607054331999997E-3</v>
          </cell>
          <cell r="IS643">
            <v>100</v>
          </cell>
          <cell r="IT643">
            <v>5</v>
          </cell>
          <cell r="IU643" t="str">
            <v>CORRECTIVE MAINTENANCE</v>
          </cell>
        </row>
        <row r="644">
          <cell r="A644" t="str">
            <v>WELKOM PRIMÊRE SKOOL</v>
          </cell>
          <cell r="B644" t="str">
            <v>GOVERNMENT SCHOOL</v>
          </cell>
          <cell r="C644" t="str">
            <v>NCPRP2016</v>
          </cell>
          <cell r="D644">
            <v>300041218</v>
          </cell>
          <cell r="E644" t="str">
            <v/>
          </cell>
          <cell r="F644" t="str">
            <v>ZF MGCAWU</v>
          </cell>
          <cell r="G644" t="str">
            <v>DAWID KRUIPER</v>
          </cell>
          <cell r="H644" t="str">
            <v>MIER</v>
          </cell>
          <cell r="I644" t="str">
            <v>WELKOM</v>
          </cell>
          <cell r="J644" t="str">
            <v>4 MAUGH STREET, MIER 8811</v>
          </cell>
          <cell r="K644" t="str">
            <v>-26.552773</v>
          </cell>
          <cell r="L644" t="str">
            <v>20,605421</v>
          </cell>
          <cell r="M644">
            <v>1</v>
          </cell>
          <cell r="N644" t="str">
            <v>NL REED</v>
          </cell>
          <cell r="O644" t="str">
            <v>1</v>
          </cell>
          <cell r="P644" t="str">
            <v>JOEY PEARSON</v>
          </cell>
          <cell r="Q644" t="str">
            <v>05490296121</v>
          </cell>
          <cell r="R644" t="str">
            <v>0823877013</v>
          </cell>
          <cell r="S644" t="str">
            <v>WELKOMPRIMARY@GMAIL.COM</v>
          </cell>
          <cell r="T644" t="str">
            <v>NO</v>
          </cell>
          <cell r="U644" t="str">
            <v>URBAN</v>
          </cell>
          <cell r="V644" t="str">
            <v>ERF 2</v>
          </cell>
          <cell r="W644" t="str">
            <v>1,9039</v>
          </cell>
          <cell r="X644">
            <v>2.8</v>
          </cell>
          <cell r="Y644" t="str">
            <v>-0,8961</v>
          </cell>
          <cell r="Z644">
            <v>672</v>
          </cell>
          <cell r="AA644" t="str">
            <v>PERMANENT</v>
          </cell>
          <cell r="AC644" t="str">
            <v/>
          </cell>
          <cell r="AD644" t="str">
            <v>LOCAL GOVERNMENT</v>
          </cell>
          <cell r="AE644" t="str">
            <v/>
          </cell>
          <cell r="AF644" t="str">
            <v>MIER MUNICIPALITY</v>
          </cell>
          <cell r="AG644" t="str">
            <v>OPERATIONAL (LEARNERS AT THE SCHOOL)</v>
          </cell>
          <cell r="AH644" t="str">
            <v>PUBLIC</v>
          </cell>
          <cell r="AI644" t="str">
            <v>PUBLIC ORDINARY SCHOOL</v>
          </cell>
          <cell r="AJ644" t="str">
            <v>PRIMARY</v>
          </cell>
          <cell r="AK644">
            <v>96</v>
          </cell>
          <cell r="AL644" t="str">
            <v>MICRO PRIMARY</v>
          </cell>
          <cell r="AM644" t="str">
            <v xml:space="preserve">LEVEL 0 PRIMARY SCHOOL </v>
          </cell>
          <cell r="AN644" t="str">
            <v>GRADE R</v>
          </cell>
          <cell r="AO644" t="str">
            <v>GRADE 7</v>
          </cell>
          <cell r="AP644" t="str">
            <v>148</v>
          </cell>
          <cell r="AQ644">
            <v>137</v>
          </cell>
          <cell r="AR644">
            <v>136</v>
          </cell>
          <cell r="AS644">
            <v>125</v>
          </cell>
          <cell r="AT644">
            <v>118</v>
          </cell>
          <cell r="AU644">
            <v>133</v>
          </cell>
          <cell r="AV644">
            <v>138</v>
          </cell>
          <cell r="AW644">
            <v>128</v>
          </cell>
          <cell r="AX644">
            <v>156</v>
          </cell>
          <cell r="AY644">
            <v>136</v>
          </cell>
          <cell r="AZ644">
            <v>121</v>
          </cell>
          <cell r="BA644">
            <v>123</v>
          </cell>
          <cell r="BB644">
            <v>118</v>
          </cell>
          <cell r="BC644">
            <v>96</v>
          </cell>
          <cell r="BE644">
            <v>0</v>
          </cell>
          <cell r="BK644" t="str">
            <v>C3</v>
          </cell>
          <cell r="BL644" t="str">
            <v>C3</v>
          </cell>
          <cell r="BM644" t="str">
            <v>C3</v>
          </cell>
          <cell r="CW644" t="str">
            <v>Flush toilet (municipal)</v>
          </cell>
          <cell r="DO644" t="str">
            <v>555,58</v>
          </cell>
          <cell r="DP644" t="str">
            <v>RAZOR WIRE FENCE</v>
          </cell>
          <cell r="EH644">
            <v>1</v>
          </cell>
          <cell r="EM644" t="str">
            <v/>
          </cell>
          <cell r="EN644" t="str">
            <v/>
          </cell>
          <cell r="EO644" t="str">
            <v/>
          </cell>
          <cell r="EP644" t="str">
            <v/>
          </cell>
          <cell r="EQ644" t="str">
            <v/>
          </cell>
          <cell r="FH644" t="str">
            <v/>
          </cell>
          <cell r="FI644" t="str">
            <v/>
          </cell>
          <cell r="FP644">
            <v>0</v>
          </cell>
          <cell r="FR644">
            <v>0</v>
          </cell>
          <cell r="FT644">
            <v>0</v>
          </cell>
          <cell r="FV644">
            <v>0</v>
          </cell>
          <cell r="FW644">
            <v>0</v>
          </cell>
          <cell r="GA644" t="str">
            <v/>
          </cell>
          <cell r="GC644" t="str">
            <v>Yes</v>
          </cell>
          <cell r="GD644">
            <v>0</v>
          </cell>
          <cell r="GE644">
            <v>0</v>
          </cell>
          <cell r="GF644">
            <v>0</v>
          </cell>
          <cell r="GG644" t="str">
            <v>0</v>
          </cell>
          <cell r="GH644" t="str">
            <v>0</v>
          </cell>
          <cell r="GI644" t="str">
            <v>Borehole/Well on site</v>
          </cell>
          <cell r="GJ644" t="str">
            <v>Less than 100%</v>
          </cell>
          <cell r="GK644" t="str">
            <v>YES</v>
          </cell>
          <cell r="GL644">
            <v>6</v>
          </cell>
          <cell r="GM644">
            <v>30000</v>
          </cell>
          <cell r="GN644" t="str">
            <v>6 x 5kl</v>
          </cell>
          <cell r="GR644" t="str">
            <v>Reticulated for drinking purposes</v>
          </cell>
          <cell r="GS644" t="str">
            <v>Less than 25% needed</v>
          </cell>
          <cell r="GT644" t="str">
            <v/>
          </cell>
          <cell r="GU644">
            <v>7</v>
          </cell>
          <cell r="GV644">
            <v>12</v>
          </cell>
          <cell r="GW644">
            <v>-5</v>
          </cell>
          <cell r="GX644">
            <v>0.41666666666666669</v>
          </cell>
          <cell r="GY644" t="str">
            <v>0</v>
          </cell>
          <cell r="GZ644">
            <v>8</v>
          </cell>
          <cell r="HA644">
            <v>8</v>
          </cell>
          <cell r="HB644">
            <v>1</v>
          </cell>
          <cell r="HC644">
            <v>0</v>
          </cell>
          <cell r="HD644">
            <v>1</v>
          </cell>
          <cell r="HE644" t="str">
            <v>0</v>
          </cell>
          <cell r="HF644">
            <v>0</v>
          </cell>
          <cell r="HG644" t="str">
            <v>0</v>
          </cell>
          <cell r="HH644">
            <v>0</v>
          </cell>
          <cell r="HI644">
            <v>0</v>
          </cell>
          <cell r="HJ644">
            <v>0</v>
          </cell>
          <cell r="HK644">
            <v>0</v>
          </cell>
          <cell r="HL644">
            <v>0</v>
          </cell>
          <cell r="HM644">
            <v>0</v>
          </cell>
          <cell r="HN644">
            <v>0</v>
          </cell>
          <cell r="HO644" t="str">
            <v>0</v>
          </cell>
          <cell r="HP644">
            <v>0</v>
          </cell>
          <cell r="HQ644" t="str">
            <v>0</v>
          </cell>
          <cell r="HR644">
            <v>2</v>
          </cell>
          <cell r="HS644">
            <v>2</v>
          </cell>
          <cell r="HT644">
            <v>5</v>
          </cell>
          <cell r="HU644">
            <v>3</v>
          </cell>
          <cell r="HW644">
            <v>0</v>
          </cell>
          <cell r="HX644">
            <v>1</v>
          </cell>
          <cell r="HY644" t="str">
            <v>1</v>
          </cell>
          <cell r="HZ644" t="str">
            <v>0</v>
          </cell>
          <cell r="IA644">
            <v>5</v>
          </cell>
          <cell r="IB644">
            <v>5</v>
          </cell>
          <cell r="IC644">
            <v>0</v>
          </cell>
          <cell r="ID644">
            <v>0</v>
          </cell>
          <cell r="IE644">
            <v>1</v>
          </cell>
          <cell r="IF644">
            <v>1</v>
          </cell>
          <cell r="IG644">
            <v>1528.76</v>
          </cell>
          <cell r="IH644" t="str">
            <v>7077608,88</v>
          </cell>
          <cell r="II644" t="str">
            <v>1997</v>
          </cell>
          <cell r="IJ644">
            <v>3823947.0660000001</v>
          </cell>
          <cell r="IK644">
            <v>9276529.0287999995</v>
          </cell>
          <cell r="IL644">
            <v>826114.18</v>
          </cell>
          <cell r="IM644">
            <v>1105527.1255999999</v>
          </cell>
          <cell r="IN644" t="str">
            <v>95009,08</v>
          </cell>
          <cell r="IP644">
            <v>-9181519.9487999994</v>
          </cell>
          <cell r="IQ644">
            <v>1.0856390562000001E-2</v>
          </cell>
          <cell r="IS644">
            <v>100</v>
          </cell>
          <cell r="IT644">
            <v>5</v>
          </cell>
          <cell r="IU644" t="str">
            <v>PREVENTATIVE MAINTENANCE</v>
          </cell>
        </row>
        <row r="645">
          <cell r="A645" t="str">
            <v>WESLAAN SEKONDÊRE SKOOL</v>
          </cell>
          <cell r="B645" t="str">
            <v>GOVERNMENT SCHOOL</v>
          </cell>
          <cell r="C645" t="str">
            <v>NCPRP0655</v>
          </cell>
          <cell r="D645">
            <v>300011302</v>
          </cell>
          <cell r="E645" t="str">
            <v/>
          </cell>
          <cell r="F645" t="str">
            <v>PIXLEY KA SEME</v>
          </cell>
          <cell r="G645" t="str">
            <v>SIYANCUMA</v>
          </cell>
          <cell r="H645" t="str">
            <v>DOUGLAS</v>
          </cell>
          <cell r="I645" t="str">
            <v>BREIPAAL</v>
          </cell>
          <cell r="J645" t="str">
            <v>1541 WES LAAN, DOUGLAS, 8730</v>
          </cell>
          <cell r="K645" t="str">
            <v>-29.046666</v>
          </cell>
          <cell r="L645" t="str">
            <v>23,757889</v>
          </cell>
          <cell r="M645">
            <v>5</v>
          </cell>
          <cell r="N645" t="str">
            <v>K DE WEE</v>
          </cell>
          <cell r="O645" t="str">
            <v>4</v>
          </cell>
          <cell r="P645" t="str">
            <v>.</v>
          </cell>
          <cell r="Q645" t="str">
            <v>0532981260</v>
          </cell>
          <cell r="R645" t="str">
            <v>0715484128</v>
          </cell>
          <cell r="S645" t="str">
            <v>WESLAAN@MWEB.CO.ZA</v>
          </cell>
          <cell r="T645" t="str">
            <v>NO</v>
          </cell>
          <cell r="U645" t="str">
            <v>URBAN</v>
          </cell>
          <cell r="V645" t="str">
            <v>ERF 1451 (PTN OF ERF 1)</v>
          </cell>
          <cell r="W645" t="str">
            <v>6,8423</v>
          </cell>
          <cell r="X645">
            <v>4.8</v>
          </cell>
          <cell r="Y645" t="str">
            <v>2,0423</v>
          </cell>
          <cell r="Z645">
            <v>5636</v>
          </cell>
          <cell r="AA645" t="str">
            <v>PERMANENT</v>
          </cell>
          <cell r="AB645" t="str">
            <v/>
          </cell>
          <cell r="AC645" t="str">
            <v/>
          </cell>
          <cell r="AD645" t="str">
            <v>NATIONAL</v>
          </cell>
          <cell r="AE645" t="str">
            <v>NO</v>
          </cell>
          <cell r="AF645" t="str">
            <v/>
          </cell>
          <cell r="AG645" t="str">
            <v>OPERATIONAL (LEARNERS AT THE SCHOOL)</v>
          </cell>
          <cell r="AH645" t="str">
            <v>PUBLIC</v>
          </cell>
          <cell r="AI645" t="str">
            <v>PUBLIC ORDINARY SCHOOL</v>
          </cell>
          <cell r="AJ645" t="str">
            <v xml:space="preserve">SECONDARY </v>
          </cell>
          <cell r="AK645">
            <v>709</v>
          </cell>
          <cell r="AL645" t="str">
            <v xml:space="preserve">LARGE SECONDARY </v>
          </cell>
          <cell r="AM645" t="str">
            <v xml:space="preserve">LEVEL 4 SECONDARY SCHOOL </v>
          </cell>
          <cell r="AN645" t="str">
            <v>GRADE 10</v>
          </cell>
          <cell r="AO645" t="str">
            <v>GRADE 12</v>
          </cell>
          <cell r="AP645" t="str">
            <v>641</v>
          </cell>
          <cell r="AQ645">
            <v>637</v>
          </cell>
          <cell r="AR645">
            <v>645</v>
          </cell>
          <cell r="AS645">
            <v>618</v>
          </cell>
          <cell r="AT645">
            <v>675</v>
          </cell>
          <cell r="AU645">
            <v>668</v>
          </cell>
          <cell r="AV645">
            <v>659</v>
          </cell>
          <cell r="AW645">
            <v>718</v>
          </cell>
          <cell r="AX645">
            <v>576</v>
          </cell>
          <cell r="AY645">
            <v>769</v>
          </cell>
          <cell r="AZ645">
            <v>797</v>
          </cell>
          <cell r="BA645">
            <v>804</v>
          </cell>
          <cell r="BB645">
            <v>744</v>
          </cell>
          <cell r="BC645">
            <v>709</v>
          </cell>
          <cell r="BK645" t="str">
            <v>C3</v>
          </cell>
          <cell r="BL645" t="str">
            <v>C3</v>
          </cell>
          <cell r="BM645" t="str">
            <v>C3</v>
          </cell>
          <cell r="CW645" t="str">
            <v>Flush toilet (municipal)</v>
          </cell>
          <cell r="DO645" t="str">
            <v>1139,93</v>
          </cell>
          <cell r="DP645" t="str">
            <v>WELDED MESH</v>
          </cell>
          <cell r="EH645">
            <v>4</v>
          </cell>
          <cell r="EM645" t="str">
            <v/>
          </cell>
          <cell r="EN645" t="str">
            <v/>
          </cell>
          <cell r="EO645" t="str">
            <v/>
          </cell>
          <cell r="EP645" t="str">
            <v/>
          </cell>
          <cell r="EQ645" t="str">
            <v/>
          </cell>
          <cell r="FH645" t="str">
            <v/>
          </cell>
          <cell r="FI645" t="str">
            <v/>
          </cell>
          <cell r="FP645">
            <v>0</v>
          </cell>
          <cell r="FR645">
            <v>0</v>
          </cell>
          <cell r="FT645">
            <v>0</v>
          </cell>
          <cell r="FV645">
            <v>0</v>
          </cell>
          <cell r="FW645">
            <v>0</v>
          </cell>
          <cell r="GA645" t="str">
            <v/>
          </cell>
          <cell r="GC645" t="str">
            <v>Yes</v>
          </cell>
          <cell r="GD645">
            <v>0</v>
          </cell>
          <cell r="GE645">
            <v>0</v>
          </cell>
          <cell r="GF645">
            <v>0</v>
          </cell>
          <cell r="GG645" t="str">
            <v>0</v>
          </cell>
          <cell r="GH645" t="str">
            <v>0</v>
          </cell>
          <cell r="GI645" t="str">
            <v>Municipal Yard Supply</v>
          </cell>
          <cell r="GJ645" t="str">
            <v>Less than 100%</v>
          </cell>
          <cell r="GK645" t="str">
            <v>YES</v>
          </cell>
          <cell r="GL645">
            <v>1</v>
          </cell>
          <cell r="GM645">
            <v>5000</v>
          </cell>
          <cell r="GN645" t="str">
            <v>1 x 5kl</v>
          </cell>
          <cell r="GR645" t="str">
            <v>Reticulated for drinking purposes, Reticulated for vegetable garden, Reticulated for water borne sewerage system</v>
          </cell>
          <cell r="GS645" t="str">
            <v>Less than 25% needed</v>
          </cell>
          <cell r="GT645" t="str">
            <v/>
          </cell>
          <cell r="GU645">
            <v>24</v>
          </cell>
          <cell r="GV645">
            <v>20</v>
          </cell>
          <cell r="GW645">
            <v>4</v>
          </cell>
          <cell r="GX645">
            <v>0.15</v>
          </cell>
          <cell r="GY645" t="str">
            <v>4</v>
          </cell>
          <cell r="GZ645">
            <v>5</v>
          </cell>
          <cell r="HA645">
            <v>1</v>
          </cell>
          <cell r="HB645">
            <v>0.2</v>
          </cell>
          <cell r="HC645">
            <v>0</v>
          </cell>
          <cell r="HD645">
            <v>1</v>
          </cell>
          <cell r="HE645" t="str">
            <v>0</v>
          </cell>
          <cell r="HF645">
            <v>0</v>
          </cell>
          <cell r="HG645" t="str">
            <v>1</v>
          </cell>
          <cell r="HH645">
            <v>1</v>
          </cell>
          <cell r="HI645">
            <v>0</v>
          </cell>
          <cell r="HJ645">
            <v>1</v>
          </cell>
          <cell r="HK645">
            <v>0</v>
          </cell>
          <cell r="HL645">
            <v>1</v>
          </cell>
          <cell r="HM645">
            <v>1</v>
          </cell>
          <cell r="HN645">
            <v>1</v>
          </cell>
          <cell r="HO645" t="str">
            <v>1</v>
          </cell>
          <cell r="HP645">
            <v>1</v>
          </cell>
          <cell r="HQ645" t="str">
            <v>0</v>
          </cell>
          <cell r="HR645">
            <v>4</v>
          </cell>
          <cell r="HS645">
            <v>13</v>
          </cell>
          <cell r="HT645">
            <v>17</v>
          </cell>
          <cell r="HU645">
            <v>11</v>
          </cell>
          <cell r="HW645">
            <v>0</v>
          </cell>
          <cell r="HX645">
            <v>1</v>
          </cell>
          <cell r="HY645" t="str">
            <v>1</v>
          </cell>
          <cell r="HZ645" t="str">
            <v>15</v>
          </cell>
          <cell r="IA645">
            <v>26</v>
          </cell>
          <cell r="IB645">
            <v>11</v>
          </cell>
          <cell r="IC645">
            <v>0</v>
          </cell>
          <cell r="ID645">
            <v>0</v>
          </cell>
          <cell r="IE645">
            <v>1</v>
          </cell>
          <cell r="IF645">
            <v>1</v>
          </cell>
          <cell r="IG645">
            <v>1466168.48</v>
          </cell>
          <cell r="IH645" t="str">
            <v>53980722,84</v>
          </cell>
          <cell r="II645" t="str">
            <v>1988</v>
          </cell>
          <cell r="IJ645">
            <v>9902683.1559999995</v>
          </cell>
          <cell r="IK645">
            <v>41351069.463399999</v>
          </cell>
          <cell r="IL645">
            <v>4166779.1</v>
          </cell>
          <cell r="IM645">
            <v>5576090.3678000001</v>
          </cell>
          <cell r="IN645" t="str">
            <v>1466168,48</v>
          </cell>
          <cell r="IP645">
            <v>-39884900.983400002</v>
          </cell>
          <cell r="IQ645">
            <v>9.1784461702999996E-3</v>
          </cell>
          <cell r="IS645">
            <v>100</v>
          </cell>
          <cell r="IT645">
            <v>5</v>
          </cell>
          <cell r="IU645" t="str">
            <v>PREVENTATIVE MAINTENANCE</v>
          </cell>
        </row>
        <row r="646">
          <cell r="A646" t="str">
            <v>WEST END PRIMARY SCHOOL</v>
          </cell>
          <cell r="B646" t="str">
            <v>GOVERNMENT SCHOOL</v>
          </cell>
          <cell r="C646" t="str">
            <v>NCPRP0706</v>
          </cell>
          <cell r="D646">
            <v>300016218</v>
          </cell>
          <cell r="F646" t="str">
            <v>FRANCES BAARD</v>
          </cell>
          <cell r="G646" t="str">
            <v>SOL PLAATJE</v>
          </cell>
          <cell r="H646" t="str">
            <v>KIMBERLEY</v>
          </cell>
          <cell r="I646" t="str">
            <v>WESTEND</v>
          </cell>
          <cell r="J646" t="str">
            <v>4-6 LAKE ROAD, VERWOERD PARK, KIMBELEY, 8301</v>
          </cell>
          <cell r="K646" t="str">
            <v>-28.7371</v>
          </cell>
          <cell r="L646" t="str">
            <v>24.74147</v>
          </cell>
          <cell r="M646">
            <v>7</v>
          </cell>
          <cell r="N646" t="str">
            <v>DW DANIELS</v>
          </cell>
          <cell r="O646" t="str">
            <v>4</v>
          </cell>
          <cell r="P646" t="str">
            <v>IAN PETER POPHAIM</v>
          </cell>
          <cell r="Q646" t="str">
            <v>0538714094</v>
          </cell>
          <cell r="R646" t="str">
            <v>0724375464</v>
          </cell>
          <cell r="S646" t="str">
            <v>WEPS@TELKOMSA.NET</v>
          </cell>
          <cell r="T646" t="str">
            <v>NO</v>
          </cell>
          <cell r="U646" t="str">
            <v>URBAN</v>
          </cell>
          <cell r="V646" t="str">
            <v>ERF 13495</v>
          </cell>
          <cell r="W646" t="str">
            <v>2,812</v>
          </cell>
          <cell r="X646">
            <v>2.8</v>
          </cell>
          <cell r="Y646" t="str">
            <v>0,012</v>
          </cell>
          <cell r="Z646">
            <v>2054</v>
          </cell>
          <cell r="AA646" t="str">
            <v>PERMANENT</v>
          </cell>
          <cell r="AB646" t="str">
            <v/>
          </cell>
          <cell r="AC646" t="str">
            <v/>
          </cell>
          <cell r="AD646" t="str">
            <v>PROVINCIAL</v>
          </cell>
          <cell r="AE646" t="str">
            <v>NO</v>
          </cell>
          <cell r="AF646" t="str">
            <v/>
          </cell>
          <cell r="AG646" t="str">
            <v>OPERATIONAL (LEARNERS AT THE SCHOOL)</v>
          </cell>
          <cell r="AH646" t="str">
            <v>PUBLIC</v>
          </cell>
          <cell r="AI646" t="str">
            <v>PUBLIC ORDINARY SCHOOL</v>
          </cell>
          <cell r="AJ646" t="str">
            <v>PRIMARY</v>
          </cell>
          <cell r="AK646">
            <v>762</v>
          </cell>
          <cell r="AL646" t="str">
            <v>LARGE PRIMARY</v>
          </cell>
          <cell r="AM646" t="str">
            <v xml:space="preserve">LEVEL 2 PRIMARY SCHOOL </v>
          </cell>
          <cell r="AN646" t="str">
            <v>GRADE R</v>
          </cell>
          <cell r="AO646" t="str">
            <v>GRADE 7</v>
          </cell>
          <cell r="AP646" t="str">
            <v>303</v>
          </cell>
          <cell r="AQ646">
            <v>300</v>
          </cell>
          <cell r="AR646">
            <v>303</v>
          </cell>
          <cell r="AS646">
            <v>313</v>
          </cell>
          <cell r="AT646">
            <v>307</v>
          </cell>
          <cell r="AU646">
            <v>306</v>
          </cell>
          <cell r="AV646">
            <v>298</v>
          </cell>
          <cell r="AW646">
            <v>304</v>
          </cell>
          <cell r="AX646">
            <v>420</v>
          </cell>
          <cell r="AY646">
            <v>402</v>
          </cell>
          <cell r="AZ646">
            <v>525</v>
          </cell>
          <cell r="BA646">
            <v>587</v>
          </cell>
          <cell r="BB646">
            <v>615</v>
          </cell>
          <cell r="BC646">
            <v>762</v>
          </cell>
          <cell r="BE646">
            <v>0</v>
          </cell>
          <cell r="BK646" t="str">
            <v>C3</v>
          </cell>
          <cell r="BL646" t="str">
            <v>C3</v>
          </cell>
          <cell r="BM646" t="str">
            <v>C3</v>
          </cell>
          <cell r="CW646" t="str">
            <v>Flush toilet (municipal)</v>
          </cell>
          <cell r="DO646" t="str">
            <v>619,74</v>
          </cell>
          <cell r="DP646" t="str">
            <v>STEEL PALISADE</v>
          </cell>
          <cell r="EH646">
            <v>12</v>
          </cell>
          <cell r="EM646" t="str">
            <v>YES</v>
          </cell>
          <cell r="EN646" t="str">
            <v/>
          </cell>
          <cell r="EO646" t="str">
            <v/>
          </cell>
          <cell r="EP646" t="str">
            <v/>
          </cell>
          <cell r="EQ646" t="str">
            <v>NO</v>
          </cell>
          <cell r="FH646" t="str">
            <v/>
          </cell>
          <cell r="FI646" t="str">
            <v>NEED DOUBLE ECD NO ECD</v>
          </cell>
          <cell r="FP646">
            <v>14189229.3982</v>
          </cell>
          <cell r="FR646">
            <v>14189229.3982</v>
          </cell>
          <cell r="FT646">
            <v>14189229.3982</v>
          </cell>
          <cell r="FV646">
            <v>14189229.3982</v>
          </cell>
          <cell r="FW646">
            <v>56756917.592799999</v>
          </cell>
          <cell r="GA646" t="str">
            <v/>
          </cell>
          <cell r="GC646" t="str">
            <v>Yes</v>
          </cell>
          <cell r="GD646">
            <v>0</v>
          </cell>
          <cell r="GE646">
            <v>0</v>
          </cell>
          <cell r="GF646">
            <v>2</v>
          </cell>
          <cell r="GG646" t="str">
            <v>0</v>
          </cell>
          <cell r="GH646" t="str">
            <v>0</v>
          </cell>
          <cell r="GI646" t="str">
            <v>Municipal/Communal</v>
          </cell>
          <cell r="GJ646" t="str">
            <v>Always available</v>
          </cell>
          <cell r="GK646" t="str">
            <v>NO</v>
          </cell>
          <cell r="GL646">
            <v>0</v>
          </cell>
          <cell r="GR646" t="str">
            <v>Reticulated for drinking purposes, Reticulated for water borne sewerage system, Reticulated for watering of sport fields and gardens</v>
          </cell>
          <cell r="GS646" t="str">
            <v>Not needed</v>
          </cell>
          <cell r="GT646" t="str">
            <v/>
          </cell>
          <cell r="GU646">
            <v>10</v>
          </cell>
          <cell r="GV646">
            <v>16</v>
          </cell>
          <cell r="GW646">
            <v>-6</v>
          </cell>
          <cell r="GX646">
            <v>0.375</v>
          </cell>
          <cell r="GY646" t="str">
            <v>8</v>
          </cell>
          <cell r="GZ646">
            <v>9</v>
          </cell>
          <cell r="HA646">
            <v>2</v>
          </cell>
          <cell r="HB646">
            <v>0.22222222222222221</v>
          </cell>
          <cell r="HC646">
            <v>0</v>
          </cell>
          <cell r="HD646">
            <v>1</v>
          </cell>
          <cell r="HE646" t="str">
            <v>1</v>
          </cell>
          <cell r="HF646">
            <v>2</v>
          </cell>
          <cell r="HG646" t="str">
            <v>2</v>
          </cell>
          <cell r="HH646">
            <v>1</v>
          </cell>
          <cell r="HI646">
            <v>0</v>
          </cell>
          <cell r="HJ646">
            <v>0</v>
          </cell>
          <cell r="HK646">
            <v>0</v>
          </cell>
          <cell r="HL646">
            <v>1</v>
          </cell>
          <cell r="HM646">
            <v>1</v>
          </cell>
          <cell r="HN646">
            <v>0</v>
          </cell>
          <cell r="HO646" t="str">
            <v>0</v>
          </cell>
          <cell r="HP646">
            <v>0</v>
          </cell>
          <cell r="HQ646" t="str">
            <v>0</v>
          </cell>
          <cell r="HR646">
            <v>5</v>
          </cell>
          <cell r="HS646">
            <v>5</v>
          </cell>
          <cell r="HT646">
            <v>10</v>
          </cell>
          <cell r="HU646">
            <v>5</v>
          </cell>
          <cell r="HW646">
            <v>0</v>
          </cell>
          <cell r="HX646">
            <v>1</v>
          </cell>
          <cell r="HY646" t="str">
            <v>1</v>
          </cell>
          <cell r="HZ646" t="str">
            <v>0</v>
          </cell>
          <cell r="IA646">
            <v>11</v>
          </cell>
          <cell r="IB646">
            <v>11</v>
          </cell>
          <cell r="IC646">
            <v>4</v>
          </cell>
          <cell r="ID646">
            <v>4</v>
          </cell>
          <cell r="IE646">
            <v>1</v>
          </cell>
          <cell r="IF646">
            <v>0</v>
          </cell>
          <cell r="IG646">
            <v>239950.33</v>
          </cell>
          <cell r="IH646" t="str">
            <v>17341801,44</v>
          </cell>
          <cell r="II646" t="str">
            <v>1974</v>
          </cell>
          <cell r="IJ646">
            <v>8420264.4319000002</v>
          </cell>
          <cell r="IK646">
            <v>18382309.5264</v>
          </cell>
          <cell r="IL646">
            <v>11404011.35</v>
          </cell>
          <cell r="IM646">
            <v>15261139.675799999</v>
          </cell>
          <cell r="IN646" t="str">
            <v>239950,33</v>
          </cell>
          <cell r="IP646">
            <v>-18142359.196400002</v>
          </cell>
          <cell r="IQ646">
            <v>1.3836528359000001E-2</v>
          </cell>
          <cell r="IS646">
            <v>100</v>
          </cell>
          <cell r="IT646">
            <v>5</v>
          </cell>
          <cell r="IU646" t="str">
            <v>FEASIBILITY STUDY</v>
          </cell>
        </row>
        <row r="647">
          <cell r="A647" t="str">
            <v>WESTERKIM OFF-SHOOT PRIMARY SCHOOL</v>
          </cell>
          <cell r="B647" t="str">
            <v>NEW SCHOOL</v>
          </cell>
          <cell r="C647" t="str">
            <v>NOT ON ASSET REGISTER</v>
          </cell>
          <cell r="D647">
            <v>300000019</v>
          </cell>
          <cell r="E647" t="str">
            <v/>
          </cell>
          <cell r="F647" t="str">
            <v>ZF MGCAWU</v>
          </cell>
          <cell r="G647" t="str">
            <v>DAWID KRUIPER</v>
          </cell>
          <cell r="H647" t="str">
            <v>UPINGTON</v>
          </cell>
          <cell r="I647" t="str">
            <v>WESTERKIM</v>
          </cell>
          <cell r="J647" t="str">
            <v>TBD</v>
          </cell>
          <cell r="K647" t="str">
            <v>TBD</v>
          </cell>
          <cell r="L647" t="str">
            <v>TBD</v>
          </cell>
          <cell r="N647" t="str">
            <v>TBD</v>
          </cell>
          <cell r="O647" t="str">
            <v>TBD</v>
          </cell>
          <cell r="P647" t="str">
            <v>TBD</v>
          </cell>
          <cell r="Q647" t="str">
            <v>TBD</v>
          </cell>
          <cell r="R647" t="str">
            <v>TBD</v>
          </cell>
          <cell r="S647" t="str">
            <v>TBD</v>
          </cell>
          <cell r="T647" t="str">
            <v>NO</v>
          </cell>
          <cell r="U647" t="str">
            <v>URBAN</v>
          </cell>
          <cell r="V647" t="str">
            <v>NEW</v>
          </cell>
          <cell r="W647" t="str">
            <v>TBD</v>
          </cell>
          <cell r="X647">
            <v>2.8</v>
          </cell>
          <cell r="Y647" t="str">
            <v>TBD</v>
          </cell>
          <cell r="AA647" t="str">
            <v>NEW PERMANENT</v>
          </cell>
          <cell r="AB647" t="str">
            <v/>
          </cell>
          <cell r="AC647" t="str">
            <v/>
          </cell>
          <cell r="AD647" t="str">
            <v/>
          </cell>
          <cell r="AE647" t="str">
            <v/>
          </cell>
          <cell r="AF647" t="str">
            <v/>
          </cell>
          <cell r="AG647" t="str">
            <v>PLANNING PHASE</v>
          </cell>
          <cell r="AH647" t="str">
            <v>PUBLIC</v>
          </cell>
          <cell r="AI647" t="str">
            <v>FULL SERVICE SCHOOL IN PLANNING</v>
          </cell>
          <cell r="AJ647" t="str">
            <v>PRIMARY</v>
          </cell>
          <cell r="AK647">
            <v>0</v>
          </cell>
          <cell r="AL647" t="str">
            <v>LARGE PRIMARY</v>
          </cell>
          <cell r="AM647" t="str">
            <v xml:space="preserve">LEVEL 3 PRIMARYSCHOOL </v>
          </cell>
          <cell r="AN647" t="str">
            <v>GRADE R</v>
          </cell>
          <cell r="AO647" t="str">
            <v>GRADE 7</v>
          </cell>
          <cell r="AP647" t="str">
            <v/>
          </cell>
          <cell r="BC647">
            <v>0</v>
          </cell>
          <cell r="BK647" t="str">
            <v/>
          </cell>
          <cell r="BL647" t="str">
            <v/>
          </cell>
          <cell r="CW647" t="str">
            <v/>
          </cell>
          <cell r="DO647" t="str">
            <v>1000</v>
          </cell>
          <cell r="DP647" t="str">
            <v/>
          </cell>
          <cell r="EM647" t="str">
            <v/>
          </cell>
          <cell r="EN647" t="str">
            <v/>
          </cell>
          <cell r="EO647" t="str">
            <v/>
          </cell>
          <cell r="EP647" t="str">
            <v/>
          </cell>
          <cell r="EQ647" t="str">
            <v/>
          </cell>
          <cell r="FG647" t="str">
            <v>FULL SCHOOL - 32</v>
          </cell>
          <cell r="FH647" t="str">
            <v/>
          </cell>
          <cell r="FI647" t="str">
            <v>RECHECK WHEN NEW SCHOOLS ARE UP AND RUNNING</v>
          </cell>
          <cell r="FJ647" t="str">
            <v>PRIORITISE</v>
          </cell>
          <cell r="FL647">
            <v>62</v>
          </cell>
          <cell r="FN647" t="str">
            <v>OFF SHOOT</v>
          </cell>
          <cell r="FP647">
            <v>0</v>
          </cell>
          <cell r="FQ647" t="str">
            <v>FULL PRIMARY SCHOOL WITH: LARGE ADMIN, 4 HOD, 4 LTSM STORE, 4 ECD, 28 CLASSROOMS (9 FOUNDATION, 12 ORDINARY), 4 LARGE ABLUTION (2 FOUNDATION, 2 ORDINARY), LIBRARY, ICT CLASSROOM, 2 SCIENCE LABS, MULTI-PURPOSE CLASSROOM, NUTRITION AND FORUM, HALL, CARETAKER, GUARD HOUSE, REFUSE, CONDEMNATION, 16 COVERED PARKING, 2 FLAGPOLES, 27 DRINKING FOUNTAINS, 2 PLAYGROUNDS (GRADE R AND FOUNDATION), 2 COURTS, SPORTS FIELD</v>
          </cell>
          <cell r="FR647">
            <v>0</v>
          </cell>
          <cell r="FT647">
            <v>0</v>
          </cell>
          <cell r="FV647">
            <v>0</v>
          </cell>
          <cell r="FW647">
            <v>0</v>
          </cell>
          <cell r="GA647" t="str">
            <v/>
          </cell>
          <cell r="GC647" t="str">
            <v/>
          </cell>
          <cell r="GG647" t="str">
            <v/>
          </cell>
          <cell r="GH647" t="str">
            <v/>
          </cell>
          <cell r="GT647" t="str">
            <v/>
          </cell>
          <cell r="GY647" t="str">
            <v/>
          </cell>
          <cell r="HE647" t="str">
            <v/>
          </cell>
          <cell r="HG647" t="str">
            <v/>
          </cell>
          <cell r="HO647" t="str">
            <v/>
          </cell>
          <cell r="HQ647" t="str">
            <v/>
          </cell>
          <cell r="HY647" t="str">
            <v/>
          </cell>
          <cell r="HZ647" t="str">
            <v/>
          </cell>
          <cell r="IH647" t="str">
            <v/>
          </cell>
          <cell r="II647" t="str">
            <v>TBD</v>
          </cell>
          <cell r="IK647">
            <v>0</v>
          </cell>
          <cell r="IL647">
            <v>0</v>
          </cell>
          <cell r="IM647">
            <v>0</v>
          </cell>
          <cell r="IN647" t="str">
            <v/>
          </cell>
          <cell r="IP647">
            <v>0</v>
          </cell>
          <cell r="IS647">
            <v>100</v>
          </cell>
          <cell r="IT647">
            <v>5</v>
          </cell>
          <cell r="IU647" t="str">
            <v/>
          </cell>
        </row>
        <row r="648">
          <cell r="A648" t="str">
            <v>WESTERKIM PRIMARY SCHOOL</v>
          </cell>
          <cell r="B648" t="str">
            <v>GOVERNMENT SCHOOL</v>
          </cell>
          <cell r="C648" t="str">
            <v>NCPRP0676</v>
          </cell>
          <cell r="D648">
            <v>300042222</v>
          </cell>
          <cell r="F648" t="str">
            <v>ZF MGCAWU</v>
          </cell>
          <cell r="G648" t="str">
            <v>DAWID KRUIPER</v>
          </cell>
          <cell r="H648" t="str">
            <v>UPINGTON</v>
          </cell>
          <cell r="I648" t="str">
            <v>ROSEDALE</v>
          </cell>
          <cell r="J648" t="str">
            <v>1, ROSEDALE NEUSBERG STREET, UPINGTON, 8800</v>
          </cell>
          <cell r="K648" t="str">
            <v>-28.45391</v>
          </cell>
          <cell r="L648" t="str">
            <v>21.20039</v>
          </cell>
          <cell r="M648">
            <v>3</v>
          </cell>
          <cell r="N648" t="str">
            <v>JMJ MPOMPO</v>
          </cell>
          <cell r="O648" t="str">
            <v>4</v>
          </cell>
          <cell r="P648" t="str">
            <v>LEODHENE DRESHNA-LEZELLE JUANITA-AHESSHA APPOLIS</v>
          </cell>
          <cell r="Q648" t="str">
            <v>0543322736</v>
          </cell>
          <cell r="R648" t="str">
            <v>0823381342</v>
          </cell>
          <cell r="S648" t="str">
            <v>LAERSKOOLWESTERKIM@GMAIL.COM</v>
          </cell>
          <cell r="T648" t="str">
            <v>NO</v>
          </cell>
          <cell r="U648" t="str">
            <v>URBAN</v>
          </cell>
          <cell r="V648" t="str">
            <v>ERF 5679</v>
          </cell>
          <cell r="W648" t="str">
            <v>2,7638</v>
          </cell>
          <cell r="X648">
            <v>2.8</v>
          </cell>
          <cell r="Y648" t="str">
            <v>-0,0362</v>
          </cell>
          <cell r="Z648">
            <v>3429</v>
          </cell>
          <cell r="AA648" t="str">
            <v>PERMANENT</v>
          </cell>
          <cell r="AB648" t="str">
            <v/>
          </cell>
          <cell r="AC648" t="str">
            <v/>
          </cell>
          <cell r="AD648" t="str">
            <v>PROVINCIAL</v>
          </cell>
          <cell r="AE648" t="str">
            <v>NO</v>
          </cell>
          <cell r="AF648" t="str">
            <v/>
          </cell>
          <cell r="AG648" t="str">
            <v>OPERATIONAL (LEARNERS AT THE SCHOOL)</v>
          </cell>
          <cell r="AH648" t="str">
            <v>PUBLIC</v>
          </cell>
          <cell r="AI648" t="str">
            <v>PUBLIC ORDINARY SCHOOL</v>
          </cell>
          <cell r="AJ648" t="str">
            <v>PRIMARY</v>
          </cell>
          <cell r="AK648">
            <v>1370</v>
          </cell>
          <cell r="AL648" t="str">
            <v>MEGA PRIMARY</v>
          </cell>
          <cell r="AM648" t="str">
            <v xml:space="preserve">LEVEL 5 PRIMARY SCHOOL </v>
          </cell>
          <cell r="AN648" t="str">
            <v>GRADE R</v>
          </cell>
          <cell r="AO648" t="str">
            <v>GRADE 7</v>
          </cell>
          <cell r="AP648" t="str">
            <v>1198</v>
          </cell>
          <cell r="AQ648">
            <v>1147</v>
          </cell>
          <cell r="AR648">
            <v>1301</v>
          </cell>
          <cell r="AS648">
            <v>1400</v>
          </cell>
          <cell r="AT648">
            <v>1451</v>
          </cell>
          <cell r="AU648">
            <v>1543</v>
          </cell>
          <cell r="AV648">
            <v>1636</v>
          </cell>
          <cell r="AW648">
            <v>1733</v>
          </cell>
          <cell r="AX648">
            <v>1812</v>
          </cell>
          <cell r="AY648">
            <v>1597</v>
          </cell>
          <cell r="AZ648">
            <v>1505</v>
          </cell>
          <cell r="BA648">
            <v>1497</v>
          </cell>
          <cell r="BB648">
            <v>1472</v>
          </cell>
          <cell r="BC648">
            <v>1370</v>
          </cell>
          <cell r="BE648">
            <v>0</v>
          </cell>
          <cell r="BK648" t="str">
            <v>C4</v>
          </cell>
          <cell r="BL648" t="str">
            <v>C4</v>
          </cell>
          <cell r="BM648" t="str">
            <v>C4</v>
          </cell>
          <cell r="CW648" t="str">
            <v>Flush toilet (municipal)</v>
          </cell>
          <cell r="DO648" t="str">
            <v>697,09</v>
          </cell>
          <cell r="DP648" t="str">
            <v xml:space="preserve"> </v>
          </cell>
          <cell r="EH648">
            <v>6</v>
          </cell>
          <cell r="EM648" t="str">
            <v>YES</v>
          </cell>
          <cell r="EN648" t="str">
            <v/>
          </cell>
          <cell r="EO648" t="str">
            <v/>
          </cell>
          <cell r="EP648" t="str">
            <v/>
          </cell>
          <cell r="EQ648" t="str">
            <v>NO</v>
          </cell>
          <cell r="FH648" t="str">
            <v/>
          </cell>
          <cell r="FP648">
            <v>61626112.943899997</v>
          </cell>
          <cell r="FR648">
            <v>61626112.943899997</v>
          </cell>
          <cell r="FT648">
            <v>61626112.943899997</v>
          </cell>
          <cell r="FV648">
            <v>61626112.943899997</v>
          </cell>
          <cell r="FW648">
            <v>246504451.77559999</v>
          </cell>
          <cell r="GA648" t="str">
            <v/>
          </cell>
          <cell r="GC648" t="str">
            <v>Yes</v>
          </cell>
          <cell r="GD648">
            <v>1</v>
          </cell>
          <cell r="GE648">
            <v>1</v>
          </cell>
          <cell r="GF648">
            <v>0</v>
          </cell>
          <cell r="GG648" t="str">
            <v>0</v>
          </cell>
          <cell r="GH648" t="str">
            <v>0</v>
          </cell>
          <cell r="GI648" t="str">
            <v xml:space="preserve">Municipal Yard Supply, Rainwater Harvesting </v>
          </cell>
          <cell r="GJ648" t="str">
            <v>Less than 75%</v>
          </cell>
          <cell r="GK648" t="str">
            <v>YES</v>
          </cell>
          <cell r="GL648">
            <v>2</v>
          </cell>
          <cell r="GM648">
            <v>10000</v>
          </cell>
          <cell r="GN648" t="str">
            <v>2 x 5kl</v>
          </cell>
          <cell r="GR648" t="str">
            <v>Reticulated for drinking purposes, Reticulated for vegetable garden, Reticulated for water borne sewerage system</v>
          </cell>
          <cell r="GS648" t="str">
            <v>Less than 25% needed</v>
          </cell>
          <cell r="GT648" t="str">
            <v/>
          </cell>
          <cell r="GU648">
            <v>35</v>
          </cell>
          <cell r="GV648">
            <v>34.25</v>
          </cell>
          <cell r="GW648">
            <v>0.75</v>
          </cell>
          <cell r="GX648">
            <v>0</v>
          </cell>
          <cell r="GY648" t="str">
            <v>7</v>
          </cell>
          <cell r="GZ648">
            <v>0</v>
          </cell>
          <cell r="HA648">
            <v>0</v>
          </cell>
          <cell r="HB648">
            <v>0</v>
          </cell>
          <cell r="HC648">
            <v>0</v>
          </cell>
          <cell r="HD648">
            <v>1</v>
          </cell>
          <cell r="HE648" t="str">
            <v>1</v>
          </cell>
          <cell r="HF648">
            <v>1</v>
          </cell>
          <cell r="HG648" t="str">
            <v>1</v>
          </cell>
          <cell r="HH648">
            <v>1</v>
          </cell>
          <cell r="HI648">
            <v>0</v>
          </cell>
          <cell r="HJ648">
            <v>1</v>
          </cell>
          <cell r="HK648">
            <v>1</v>
          </cell>
          <cell r="HL648">
            <v>1</v>
          </cell>
          <cell r="HM648">
            <v>0</v>
          </cell>
          <cell r="HN648">
            <v>0</v>
          </cell>
          <cell r="HO648" t="str">
            <v>0</v>
          </cell>
          <cell r="HP648">
            <v>1</v>
          </cell>
          <cell r="HQ648" t="str">
            <v>1</v>
          </cell>
          <cell r="HR648">
            <v>16</v>
          </cell>
          <cell r="HS648">
            <v>16</v>
          </cell>
          <cell r="HT648">
            <v>14</v>
          </cell>
          <cell r="HU648">
            <v>3</v>
          </cell>
          <cell r="HW648">
            <v>0</v>
          </cell>
          <cell r="HX648">
            <v>0</v>
          </cell>
          <cell r="HY648" t="str">
            <v>0</v>
          </cell>
          <cell r="HZ648" t="str">
            <v>0</v>
          </cell>
          <cell r="IA648">
            <v>47</v>
          </cell>
          <cell r="IB648">
            <v>47</v>
          </cell>
          <cell r="IC648">
            <v>2</v>
          </cell>
          <cell r="ID648">
            <v>2</v>
          </cell>
          <cell r="IE648">
            <v>1</v>
          </cell>
          <cell r="IF648">
            <v>0</v>
          </cell>
          <cell r="IG648">
            <v>332091.69</v>
          </cell>
          <cell r="IH648" t="str">
            <v>42344276,72</v>
          </cell>
          <cell r="II648" t="str">
            <v>1982</v>
          </cell>
          <cell r="IJ648">
            <v>12841225.039899999</v>
          </cell>
          <cell r="IK648">
            <v>44884933.323200002</v>
          </cell>
          <cell r="IL648">
            <v>1010805</v>
          </cell>
          <cell r="IM648">
            <v>1352685.1048999999</v>
          </cell>
          <cell r="IN648" t="str">
            <v>332091,69</v>
          </cell>
          <cell r="IP648">
            <v>-44552841.633199997</v>
          </cell>
          <cell r="IQ648">
            <v>7.8426582557E-3</v>
          </cell>
          <cell r="IS648">
            <v>100</v>
          </cell>
          <cell r="IT648">
            <v>5</v>
          </cell>
          <cell r="IU648" t="str">
            <v>PREVENTATIVE MAINTENANCE</v>
          </cell>
        </row>
        <row r="649">
          <cell r="A649" t="str">
            <v>WILLIAM PESCOD SECONDARY SCHOOL</v>
          </cell>
          <cell r="B649" t="str">
            <v>GOVERNMENT SCHOOL</v>
          </cell>
          <cell r="C649" t="str">
            <v>NCPRP0507</v>
          </cell>
          <cell r="D649">
            <v>300014403</v>
          </cell>
          <cell r="E649" t="str">
            <v/>
          </cell>
          <cell r="F649" t="str">
            <v>FRANCES BAARD</v>
          </cell>
          <cell r="G649" t="str">
            <v>SOL PLAATJE</v>
          </cell>
          <cell r="H649" t="str">
            <v>KIMBERLEY</v>
          </cell>
          <cell r="I649" t="str">
            <v>UTILLITY</v>
          </cell>
          <cell r="J649" t="str">
            <v>22-24 CHURCH ROAD, KIMBERLEY</v>
          </cell>
          <cell r="K649" t="str">
            <v>-28.72527</v>
          </cell>
          <cell r="L649" t="str">
            <v>24.76657</v>
          </cell>
          <cell r="M649">
            <v>9</v>
          </cell>
          <cell r="N649" t="str">
            <v>SJ MC KENZIE</v>
          </cell>
          <cell r="O649" t="str">
            <v>4</v>
          </cell>
          <cell r="P649" t="str">
            <v>JACOB JONKERS</v>
          </cell>
          <cell r="Q649" t="str">
            <v>0538323362</v>
          </cell>
          <cell r="R649" t="str">
            <v>0833344118</v>
          </cell>
          <cell r="S649" t="str">
            <v>WILLIAMPESCOD@TELKOMSA.NET</v>
          </cell>
          <cell r="T649" t="str">
            <v>NO</v>
          </cell>
          <cell r="U649" t="str">
            <v>URBAN</v>
          </cell>
          <cell r="V649" t="str">
            <v>ERF 6784</v>
          </cell>
          <cell r="W649" t="str">
            <v>7,5568</v>
          </cell>
          <cell r="X649">
            <v>4.8</v>
          </cell>
          <cell r="Y649" t="str">
            <v>2,7568</v>
          </cell>
          <cell r="Z649">
            <v>11806</v>
          </cell>
          <cell r="AA649" t="str">
            <v>PERMANENT</v>
          </cell>
          <cell r="AB649" t="str">
            <v/>
          </cell>
          <cell r="AC649" t="str">
            <v/>
          </cell>
          <cell r="AD649" t="str">
            <v>PROVINCIAL</v>
          </cell>
          <cell r="AE649" t="str">
            <v/>
          </cell>
          <cell r="AF649" t="str">
            <v/>
          </cell>
          <cell r="AG649" t="str">
            <v>OPERATIONAL (LEARNERS AT THE SCHOOL)</v>
          </cell>
          <cell r="AH649" t="str">
            <v>PUBLIC</v>
          </cell>
          <cell r="AI649" t="str">
            <v>PUBLIC ORDINARY SCHOOL</v>
          </cell>
          <cell r="AJ649" t="str">
            <v xml:space="preserve">SECONDARY </v>
          </cell>
          <cell r="AK649">
            <v>1121</v>
          </cell>
          <cell r="AL649" t="str">
            <v xml:space="preserve">MEGA SECONDARY </v>
          </cell>
          <cell r="AM649" t="str">
            <v xml:space="preserve">LEVEL 6 SECONDARY SCHOOL </v>
          </cell>
          <cell r="AN649" t="str">
            <v>GRADE 8</v>
          </cell>
          <cell r="AO649" t="str">
            <v>GRADE 12</v>
          </cell>
          <cell r="AP649" t="str">
            <v>1109</v>
          </cell>
          <cell r="AQ649">
            <v>1299</v>
          </cell>
          <cell r="AR649">
            <v>1132</v>
          </cell>
          <cell r="AS649">
            <v>1167</v>
          </cell>
          <cell r="AT649">
            <v>1193</v>
          </cell>
          <cell r="AU649">
            <v>1295</v>
          </cell>
          <cell r="AV649">
            <v>1115</v>
          </cell>
          <cell r="AW649">
            <v>1240</v>
          </cell>
          <cell r="AX649">
            <v>956</v>
          </cell>
          <cell r="AY649">
            <v>1251</v>
          </cell>
          <cell r="AZ649">
            <v>1211</v>
          </cell>
          <cell r="BA649">
            <v>1142</v>
          </cell>
          <cell r="BB649">
            <v>1191</v>
          </cell>
          <cell r="BC649">
            <v>1121</v>
          </cell>
          <cell r="BE649">
            <v>0</v>
          </cell>
          <cell r="BK649" t="str">
            <v>C3</v>
          </cell>
          <cell r="BL649" t="str">
            <v>C3</v>
          </cell>
          <cell r="BM649" t="str">
            <v>C3</v>
          </cell>
          <cell r="CW649" t="str">
            <v>Flush toilet (municipal)</v>
          </cell>
          <cell r="DO649" t="str">
            <v>1193,76</v>
          </cell>
          <cell r="DP649" t="str">
            <v>RAZOR WIRE FENCE</v>
          </cell>
          <cell r="EH649">
            <v>6</v>
          </cell>
          <cell r="EM649" t="str">
            <v>YES</v>
          </cell>
          <cell r="EN649" t="str">
            <v/>
          </cell>
          <cell r="EO649" t="str">
            <v/>
          </cell>
          <cell r="EP649" t="str">
            <v/>
          </cell>
          <cell r="EQ649" t="str">
            <v/>
          </cell>
          <cell r="FH649" t="str">
            <v/>
          </cell>
          <cell r="FI649" t="str">
            <v/>
          </cell>
          <cell r="FP649">
            <v>0</v>
          </cell>
          <cell r="FR649">
            <v>0</v>
          </cell>
          <cell r="FT649">
            <v>0</v>
          </cell>
          <cell r="FV649">
            <v>0</v>
          </cell>
          <cell r="FW649">
            <v>0</v>
          </cell>
          <cell r="GA649" t="str">
            <v/>
          </cell>
          <cell r="GC649" t="str">
            <v>Yes</v>
          </cell>
          <cell r="GD649">
            <v>0</v>
          </cell>
          <cell r="GE649">
            <v>0</v>
          </cell>
          <cell r="GF649">
            <v>0</v>
          </cell>
          <cell r="GG649" t="str">
            <v>0</v>
          </cell>
          <cell r="GH649" t="str">
            <v>0</v>
          </cell>
          <cell r="GI649" t="str">
            <v>Municipal/Communal</v>
          </cell>
          <cell r="GJ649" t="str">
            <v>Always available</v>
          </cell>
          <cell r="GK649" t="str">
            <v>NO</v>
          </cell>
          <cell r="GL649">
            <v>0</v>
          </cell>
          <cell r="GR649" t="str">
            <v>Reticulated for drinking purposes, Reticulated for water borne sewerage system, Reticulated for watering of sport fields and gardens</v>
          </cell>
          <cell r="GS649" t="str">
            <v>Less than 25% needed</v>
          </cell>
          <cell r="GT649" t="str">
            <v/>
          </cell>
          <cell r="GU649">
            <v>37</v>
          </cell>
          <cell r="GV649">
            <v>26</v>
          </cell>
          <cell r="GW649">
            <v>11</v>
          </cell>
          <cell r="GX649">
            <v>3.8461538461538464E-2</v>
          </cell>
          <cell r="GY649" t="str">
            <v>9</v>
          </cell>
          <cell r="GZ649">
            <v>8</v>
          </cell>
          <cell r="HA649">
            <v>3</v>
          </cell>
          <cell r="HB649">
            <v>0.375</v>
          </cell>
          <cell r="HC649">
            <v>0</v>
          </cell>
          <cell r="HD649">
            <v>1</v>
          </cell>
          <cell r="HE649" t="str">
            <v>0</v>
          </cell>
          <cell r="HF649">
            <v>1</v>
          </cell>
          <cell r="HG649" t="str">
            <v>1</v>
          </cell>
          <cell r="HH649">
            <v>1</v>
          </cell>
          <cell r="HI649">
            <v>0</v>
          </cell>
          <cell r="HJ649">
            <v>1</v>
          </cell>
          <cell r="HK649">
            <v>1</v>
          </cell>
          <cell r="HL649">
            <v>1</v>
          </cell>
          <cell r="HM649">
            <v>0</v>
          </cell>
          <cell r="HN649">
            <v>0</v>
          </cell>
          <cell r="HO649" t="str">
            <v>0</v>
          </cell>
          <cell r="HP649">
            <v>1</v>
          </cell>
          <cell r="HQ649" t="str">
            <v>1</v>
          </cell>
          <cell r="HR649">
            <v>11</v>
          </cell>
          <cell r="HS649">
            <v>11</v>
          </cell>
          <cell r="HT649">
            <v>17</v>
          </cell>
          <cell r="HU649">
            <v>6</v>
          </cell>
          <cell r="HW649">
            <v>0</v>
          </cell>
          <cell r="HX649">
            <v>0</v>
          </cell>
          <cell r="HY649" t="str">
            <v>0</v>
          </cell>
          <cell r="HZ649" t="str">
            <v>28</v>
          </cell>
          <cell r="IA649">
            <v>45</v>
          </cell>
          <cell r="IB649">
            <v>17</v>
          </cell>
          <cell r="IC649">
            <v>0</v>
          </cell>
          <cell r="ID649">
            <v>0</v>
          </cell>
          <cell r="IE649">
            <v>1</v>
          </cell>
          <cell r="IF649">
            <v>1</v>
          </cell>
          <cell r="IG649">
            <v>1253675.95</v>
          </cell>
          <cell r="IH649" t="str">
            <v>61654754,14</v>
          </cell>
          <cell r="II649" t="str">
            <v>1963</v>
          </cell>
          <cell r="IJ649">
            <v>18917636.041900001</v>
          </cell>
          <cell r="IK649">
            <v>65354039.388400003</v>
          </cell>
          <cell r="IL649">
            <v>6417436.1900000004</v>
          </cell>
          <cell r="IM649">
            <v>8587977.2520000003</v>
          </cell>
          <cell r="IN649" t="str">
            <v>1253675,95</v>
          </cell>
          <cell r="IP649">
            <v>-64100363.4384</v>
          </cell>
          <cell r="IQ649">
            <v>2.0333808328000001E-2</v>
          </cell>
          <cell r="IS649">
            <v>100</v>
          </cell>
          <cell r="IT649">
            <v>5</v>
          </cell>
          <cell r="IU649" t="str">
            <v>CORRECTIVE MAINTENANCE</v>
          </cell>
        </row>
        <row r="650">
          <cell r="A650" t="str">
            <v>WILLIE THERON PRIMÊRE SKOOL</v>
          </cell>
          <cell r="B650" t="str">
            <v>GOVERNMENT SCHOOL</v>
          </cell>
          <cell r="C650" t="str">
            <v>NCPRP1177</v>
          </cell>
          <cell r="D650">
            <v>300021212</v>
          </cell>
          <cell r="F650" t="str">
            <v>PIXLEY KA SEME</v>
          </cell>
          <cell r="G650" t="str">
            <v>EMTHANJENI</v>
          </cell>
          <cell r="H650" t="str">
            <v>DE AAR</v>
          </cell>
          <cell r="I650" t="str">
            <v>SUNRISE</v>
          </cell>
          <cell r="J650" t="str">
            <v>WENTHWORTH STREET, DE AAR, 7000</v>
          </cell>
          <cell r="K650" t="str">
            <v>-30.64841</v>
          </cell>
          <cell r="L650" t="str">
            <v>24.0188</v>
          </cell>
          <cell r="M650">
            <v>1</v>
          </cell>
          <cell r="N650" t="str">
            <v>VV MANONA</v>
          </cell>
          <cell r="O650" t="str">
            <v>2</v>
          </cell>
          <cell r="P650" t="str">
            <v>BAREND SPRINGBOK</v>
          </cell>
          <cell r="Q650" t="str">
            <v>0536314816</v>
          </cell>
          <cell r="R650" t="str">
            <v>0721170549</v>
          </cell>
          <cell r="S650" t="str">
            <v>WILLIETHERON@GMAIL.COM</v>
          </cell>
          <cell r="T650" t="str">
            <v>NO</v>
          </cell>
          <cell r="U650" t="str">
            <v>URBAN</v>
          </cell>
          <cell r="V650" t="str">
            <v>ERF 3007</v>
          </cell>
          <cell r="W650" t="str">
            <v>2,8749</v>
          </cell>
          <cell r="X650">
            <v>2.8</v>
          </cell>
          <cell r="Y650" t="str">
            <v>0,0749</v>
          </cell>
          <cell r="Z650">
            <v>2140</v>
          </cell>
          <cell r="AA650" t="str">
            <v>PERMANENT</v>
          </cell>
          <cell r="AB650" t="str">
            <v/>
          </cell>
          <cell r="AC650" t="str">
            <v/>
          </cell>
          <cell r="AD650" t="str">
            <v>PROVINCIAL</v>
          </cell>
          <cell r="AE650" t="str">
            <v/>
          </cell>
          <cell r="AF650" t="str">
            <v/>
          </cell>
          <cell r="AG650" t="str">
            <v>OPERATIONAL (LEARNERS AT THE SCHOOL)</v>
          </cell>
          <cell r="AH650" t="str">
            <v>PUBLIC</v>
          </cell>
          <cell r="AI650" t="str">
            <v>FULL SERVICE</v>
          </cell>
          <cell r="AJ650" t="str">
            <v>PRIMARY</v>
          </cell>
          <cell r="AK650">
            <v>382</v>
          </cell>
          <cell r="AL650" t="str">
            <v>MEDIUM PRIMARY</v>
          </cell>
          <cell r="AM650" t="str">
            <v xml:space="preserve">LEVEL 2 PRIMARY SCHOOL </v>
          </cell>
          <cell r="AN650" t="str">
            <v>GRADE R</v>
          </cell>
          <cell r="AO650" t="str">
            <v>GRADE 7</v>
          </cell>
          <cell r="AP650" t="str">
            <v>786</v>
          </cell>
          <cell r="AQ650">
            <v>818</v>
          </cell>
          <cell r="AR650">
            <v>787</v>
          </cell>
          <cell r="AS650">
            <v>814</v>
          </cell>
          <cell r="AT650">
            <v>757</v>
          </cell>
          <cell r="AU650">
            <v>728</v>
          </cell>
          <cell r="AV650">
            <v>751</v>
          </cell>
          <cell r="AW650">
            <v>740</v>
          </cell>
          <cell r="AX650">
            <v>567</v>
          </cell>
          <cell r="AY650">
            <v>527</v>
          </cell>
          <cell r="AZ650">
            <v>469</v>
          </cell>
          <cell r="BA650">
            <v>438</v>
          </cell>
          <cell r="BB650">
            <v>437</v>
          </cell>
          <cell r="BC650">
            <v>382</v>
          </cell>
          <cell r="BE650">
            <v>0</v>
          </cell>
          <cell r="BK650" t="str">
            <v>C3</v>
          </cell>
          <cell r="BL650" t="str">
            <v>C3</v>
          </cell>
          <cell r="BM650" t="str">
            <v>C3</v>
          </cell>
          <cell r="CW650" t="str">
            <v>Flush toilet (municipal)</v>
          </cell>
          <cell r="DO650" t="str">
            <v>755,07</v>
          </cell>
          <cell r="DP650" t="str">
            <v>RAZOR WIRE FENCE</v>
          </cell>
          <cell r="EH650">
            <v>2</v>
          </cell>
          <cell r="EM650" t="str">
            <v/>
          </cell>
          <cell r="EN650" t="str">
            <v/>
          </cell>
          <cell r="EO650" t="str">
            <v/>
          </cell>
          <cell r="EP650" t="str">
            <v/>
          </cell>
          <cell r="EQ650" t="str">
            <v/>
          </cell>
          <cell r="FH650" t="str">
            <v/>
          </cell>
          <cell r="FI650" t="str">
            <v/>
          </cell>
          <cell r="FP650">
            <v>0</v>
          </cell>
          <cell r="FR650">
            <v>0</v>
          </cell>
          <cell r="FT650">
            <v>0</v>
          </cell>
          <cell r="FV650">
            <v>0</v>
          </cell>
          <cell r="FW650">
            <v>0</v>
          </cell>
          <cell r="GA650" t="str">
            <v/>
          </cell>
          <cell r="GC650" t="str">
            <v>Yes</v>
          </cell>
          <cell r="GD650">
            <v>0</v>
          </cell>
          <cell r="GE650">
            <v>0</v>
          </cell>
          <cell r="GF650">
            <v>0</v>
          </cell>
          <cell r="GG650" t="str">
            <v>0</v>
          </cell>
          <cell r="GH650" t="str">
            <v>0</v>
          </cell>
          <cell r="GI650" t="str">
            <v>Borehole/Well on site, Municipal/Communal</v>
          </cell>
          <cell r="GJ650" t="str">
            <v>Less than 75%</v>
          </cell>
          <cell r="GK650" t="str">
            <v>YES</v>
          </cell>
          <cell r="GL650">
            <v>1</v>
          </cell>
          <cell r="GM650">
            <v>5000</v>
          </cell>
          <cell r="GN650" t="str">
            <v>1 x 5kl</v>
          </cell>
          <cell r="GR650" t="str">
            <v>Reticulated for drinking purposes, Reticulated for water borne sewerage system, Reticulated for watering of sport fields and gardens</v>
          </cell>
          <cell r="GS650" t="str">
            <v>Less than 25% needed</v>
          </cell>
          <cell r="GT650" t="str">
            <v/>
          </cell>
          <cell r="GU650">
            <v>38</v>
          </cell>
          <cell r="GV650">
            <v>16</v>
          </cell>
          <cell r="GW650">
            <v>22</v>
          </cell>
          <cell r="GX650">
            <v>0</v>
          </cell>
          <cell r="GY650" t="str">
            <v>7</v>
          </cell>
          <cell r="GZ650">
            <v>9</v>
          </cell>
          <cell r="HA650">
            <v>5</v>
          </cell>
          <cell r="HB650">
            <v>0.55555555555555558</v>
          </cell>
          <cell r="HC650">
            <v>0</v>
          </cell>
          <cell r="HD650">
            <v>1</v>
          </cell>
          <cell r="HE650" t="str">
            <v>0</v>
          </cell>
          <cell r="HF650">
            <v>2</v>
          </cell>
          <cell r="HG650" t="str">
            <v>2</v>
          </cell>
          <cell r="HH650">
            <v>1</v>
          </cell>
          <cell r="HI650">
            <v>0</v>
          </cell>
          <cell r="HJ650">
            <v>0</v>
          </cell>
          <cell r="HK650">
            <v>0</v>
          </cell>
          <cell r="HL650">
            <v>1</v>
          </cell>
          <cell r="HM650">
            <v>1</v>
          </cell>
          <cell r="HN650">
            <v>0</v>
          </cell>
          <cell r="HO650" t="str">
            <v>0</v>
          </cell>
          <cell r="HP650">
            <v>0</v>
          </cell>
          <cell r="HQ650" t="str">
            <v>0</v>
          </cell>
          <cell r="HR650">
            <v>9</v>
          </cell>
          <cell r="HS650">
            <v>9</v>
          </cell>
          <cell r="HT650">
            <v>10</v>
          </cell>
          <cell r="HU650">
            <v>1</v>
          </cell>
          <cell r="HW650">
            <v>0</v>
          </cell>
          <cell r="HX650">
            <v>0</v>
          </cell>
          <cell r="HY650" t="str">
            <v>0</v>
          </cell>
          <cell r="HZ650" t="str">
            <v>34</v>
          </cell>
          <cell r="IA650">
            <v>17</v>
          </cell>
          <cell r="IB650">
            <v>0</v>
          </cell>
          <cell r="IC650">
            <v>4</v>
          </cell>
          <cell r="ID650">
            <v>4</v>
          </cell>
          <cell r="IE650">
            <v>1</v>
          </cell>
          <cell r="IF650">
            <v>0</v>
          </cell>
          <cell r="IG650">
            <v>727076.02</v>
          </cell>
          <cell r="IH650" t="str">
            <v>40278830,73</v>
          </cell>
          <cell r="II650" t="str">
            <v>1955</v>
          </cell>
          <cell r="IJ650">
            <v>17974223.16</v>
          </cell>
          <cell r="IK650">
            <v>42585079.953699999</v>
          </cell>
          <cell r="IL650">
            <v>1458130.12</v>
          </cell>
          <cell r="IM650">
            <v>1951307.0220000001</v>
          </cell>
          <cell r="IN650" t="str">
            <v>727076,02</v>
          </cell>
          <cell r="IP650">
            <v>-41858003.933700003</v>
          </cell>
          <cell r="IQ650">
            <v>1.2137601856E-2</v>
          </cell>
          <cell r="IS650">
            <v>100</v>
          </cell>
          <cell r="IT650">
            <v>5</v>
          </cell>
          <cell r="IU650" t="str">
            <v>CORRECTIVE MAINTENANCE</v>
          </cell>
        </row>
        <row r="651">
          <cell r="A651" t="str">
            <v>WILLISTON JUNIOR KOLLEGE</v>
          </cell>
          <cell r="B651" t="str">
            <v>PRIVATE SCHOOL</v>
          </cell>
          <cell r="C651" t="str">
            <v>NCPRP1954</v>
          </cell>
          <cell r="D651">
            <v>300034311</v>
          </cell>
          <cell r="F651" t="str">
            <v>NAMAKWA</v>
          </cell>
          <cell r="G651" t="str">
            <v>KAROO HOOGLAND</v>
          </cell>
          <cell r="H651" t="str">
            <v>WILLISTON</v>
          </cell>
          <cell r="I651" t="str">
            <v>WILLISTON</v>
          </cell>
          <cell r="J651" t="str">
            <v>VAN DER VALK STREET, WILLISTON</v>
          </cell>
          <cell r="K651" t="str">
            <v>-31,34515535</v>
          </cell>
          <cell r="L651" t="str">
            <v>20,92528487</v>
          </cell>
          <cell r="N651" t="str">
            <v>PRIVATE</v>
          </cell>
          <cell r="O651" t="str">
            <v>PRIVATE</v>
          </cell>
          <cell r="P651" t="str">
            <v>JOHANNA E A THERON</v>
          </cell>
          <cell r="Q651" t="str">
            <v>0533913201</v>
          </cell>
          <cell r="R651" t="str">
            <v>0832353209</v>
          </cell>
          <cell r="S651" t="str">
            <v>WILLISTONJUNIORKOLLEGE@GMAIL.COM</v>
          </cell>
          <cell r="T651" t="str">
            <v>PRIVATE</v>
          </cell>
          <cell r="U651" t="str">
            <v>URBAN</v>
          </cell>
          <cell r="V651" t="str">
            <v>ERF 535</v>
          </cell>
          <cell r="W651" t="str">
            <v>0,0806</v>
          </cell>
          <cell r="X651">
            <v>2.8</v>
          </cell>
          <cell r="Y651" t="str">
            <v>-2,7392</v>
          </cell>
          <cell r="Z651">
            <v>272</v>
          </cell>
          <cell r="AA651" t="str">
            <v>PRIVATE SCHOOL</v>
          </cell>
          <cell r="AB651" t="str">
            <v>PRIVATE</v>
          </cell>
          <cell r="AC651" t="str">
            <v>PRIVATE</v>
          </cell>
          <cell r="AD651" t="str">
            <v>PRIVATE</v>
          </cell>
          <cell r="AE651" t="str">
            <v>PRIVATE</v>
          </cell>
          <cell r="AF651" t="str">
            <v>LOUW JACOBUS NEL</v>
          </cell>
          <cell r="AG651" t="str">
            <v>OPERATIONAL (LEARNERS AT THE SCHOOL)</v>
          </cell>
          <cell r="AH651" t="str">
            <v>PRIVATE</v>
          </cell>
          <cell r="AI651" t="str">
            <v xml:space="preserve">INDEPENDENT </v>
          </cell>
          <cell r="AJ651" t="str">
            <v xml:space="preserve">INDEPENDENT </v>
          </cell>
          <cell r="AK651">
            <v>17</v>
          </cell>
          <cell r="AL651" t="str">
            <v xml:space="preserve">MICRO INDEPENDENT </v>
          </cell>
          <cell r="AM651" t="str">
            <v>INDEPENDENT SCHOOL</v>
          </cell>
          <cell r="AN651" t="str">
            <v>GRADE R</v>
          </cell>
          <cell r="AO651" t="str">
            <v>GRADE 7</v>
          </cell>
          <cell r="AP651" t="str">
            <v>27</v>
          </cell>
          <cell r="AQ651">
            <v>28</v>
          </cell>
          <cell r="AR651">
            <v>30</v>
          </cell>
          <cell r="AS651">
            <v>35</v>
          </cell>
          <cell r="AT651">
            <v>37</v>
          </cell>
          <cell r="AU651">
            <v>36</v>
          </cell>
          <cell r="AV651">
            <v>33</v>
          </cell>
          <cell r="AW651">
            <v>224</v>
          </cell>
          <cell r="BC651">
            <v>17</v>
          </cell>
          <cell r="BK651" t="str">
            <v>C3</v>
          </cell>
          <cell r="BL651" t="str">
            <v>C3</v>
          </cell>
          <cell r="BM651" t="str">
            <v>C3</v>
          </cell>
          <cell r="CW651" t="str">
            <v/>
          </cell>
          <cell r="DO651" t="str">
            <v/>
          </cell>
          <cell r="DP651" t="str">
            <v xml:space="preserve"> </v>
          </cell>
          <cell r="EM651" t="str">
            <v/>
          </cell>
          <cell r="EN651" t="str">
            <v/>
          </cell>
          <cell r="EO651" t="str">
            <v/>
          </cell>
          <cell r="EP651" t="str">
            <v/>
          </cell>
          <cell r="EQ651" t="str">
            <v/>
          </cell>
          <cell r="FH651" t="str">
            <v/>
          </cell>
          <cell r="FI651" t="str">
            <v/>
          </cell>
          <cell r="FP651">
            <v>0</v>
          </cell>
          <cell r="FR651">
            <v>0</v>
          </cell>
          <cell r="FT651">
            <v>0</v>
          </cell>
          <cell r="FV651">
            <v>0</v>
          </cell>
          <cell r="FW651">
            <v>0</v>
          </cell>
          <cell r="GA651" t="str">
            <v/>
          </cell>
          <cell r="GC651" t="str">
            <v/>
          </cell>
          <cell r="GG651" t="str">
            <v/>
          </cell>
          <cell r="GH651" t="str">
            <v/>
          </cell>
          <cell r="GT651" t="str">
            <v/>
          </cell>
          <cell r="GY651" t="str">
            <v/>
          </cell>
          <cell r="HE651" t="str">
            <v/>
          </cell>
          <cell r="HG651" t="str">
            <v/>
          </cell>
          <cell r="HO651" t="str">
            <v/>
          </cell>
          <cell r="HQ651" t="str">
            <v/>
          </cell>
          <cell r="HY651" t="str">
            <v/>
          </cell>
          <cell r="HZ651" t="str">
            <v/>
          </cell>
          <cell r="IH651" t="str">
            <v>270 000,00</v>
          </cell>
          <cell r="II651" t="str">
            <v>1959</v>
          </cell>
          <cell r="IJ651">
            <v>270000</v>
          </cell>
          <cell r="IK651">
            <v>0</v>
          </cell>
          <cell r="IL651">
            <v>0</v>
          </cell>
          <cell r="IM651">
            <v>0</v>
          </cell>
          <cell r="IN651" t="str">
            <v/>
          </cell>
          <cell r="IP651">
            <v>0</v>
          </cell>
          <cell r="IS651">
            <v>100</v>
          </cell>
          <cell r="IT651">
            <v>5</v>
          </cell>
          <cell r="IU651" t="str">
            <v>PREVENTATIVE MAINTENANCE</v>
          </cell>
        </row>
        <row r="652">
          <cell r="A652" t="str">
            <v>WITBANK PRIMÊRE SKOOL</v>
          </cell>
          <cell r="B652" t="str">
            <v>PRIVATE PROPERTY</v>
          </cell>
          <cell r="C652" t="str">
            <v>NCPRP1484</v>
          </cell>
          <cell r="D652">
            <v>300034212</v>
          </cell>
          <cell r="F652" t="str">
            <v>NAMAKWA</v>
          </cell>
          <cell r="G652" t="str">
            <v>RICHTERSVELD</v>
          </cell>
          <cell r="H652" t="str">
            <v>WITBANK</v>
          </cell>
          <cell r="I652" t="str">
            <v>WITBANK</v>
          </cell>
          <cell r="J652" t="str">
            <v>3 SCHOOL STREET, WITBANK, 8890</v>
          </cell>
          <cell r="K652" t="str">
            <v>-28.864722</v>
          </cell>
          <cell r="L652" t="str">
            <v>18,669884</v>
          </cell>
          <cell r="M652">
            <v>2</v>
          </cell>
          <cell r="N652" t="str">
            <v>MA ENGELBRECHT</v>
          </cell>
          <cell r="O652" t="str">
            <v>3</v>
          </cell>
          <cell r="P652" t="str">
            <v>.</v>
          </cell>
          <cell r="Q652" t="str">
            <v>0549330821</v>
          </cell>
          <cell r="R652" t="str">
            <v>0795212302</v>
          </cell>
          <cell r="S652" t="str">
            <v>WITBANKPS@NCSCHOOLS.CO.ZA</v>
          </cell>
          <cell r="T652" t="str">
            <v>NO</v>
          </cell>
          <cell r="U652" t="str">
            <v>URBAN</v>
          </cell>
          <cell r="V652" t="str">
            <v>ERF 3</v>
          </cell>
          <cell r="W652" t="str">
            <v>0,1987</v>
          </cell>
          <cell r="X652">
            <v>2.8</v>
          </cell>
          <cell r="Y652" t="str">
            <v>-1,3067</v>
          </cell>
          <cell r="Z652">
            <v>200</v>
          </cell>
          <cell r="AA652" t="str">
            <v>TEMPORARY</v>
          </cell>
          <cell r="AB652" t="str">
            <v>LEASED</v>
          </cell>
          <cell r="AC652" t="str">
            <v>PRIVATE</v>
          </cell>
          <cell r="AD652" t="str">
            <v>PRIVATE / COMMERCIAL</v>
          </cell>
          <cell r="AE652" t="str">
            <v>NO</v>
          </cell>
          <cell r="AF652" t="str">
            <v>GEMEENSKAP ONTWIKKELING TRUST</v>
          </cell>
          <cell r="AG652" t="str">
            <v>OPERATIONAL (LEARNERS AT THE SCHOOL)</v>
          </cell>
          <cell r="AH652" t="str">
            <v>PUBLIC</v>
          </cell>
          <cell r="AI652" t="str">
            <v>PUBLIC ORDINARY SCHOOL</v>
          </cell>
          <cell r="AJ652" t="str">
            <v>PRIMARY</v>
          </cell>
          <cell r="AK652">
            <v>43</v>
          </cell>
          <cell r="AL652" t="str">
            <v>MICRO PRIMARY</v>
          </cell>
          <cell r="AM652" t="str">
            <v xml:space="preserve">LEVEL 0 PRIMARY SCHOOL </v>
          </cell>
          <cell r="AN652" t="str">
            <v>GRADE R</v>
          </cell>
          <cell r="AO652" t="str">
            <v>GRADE 6</v>
          </cell>
          <cell r="AP652" t="str">
            <v>24</v>
          </cell>
          <cell r="AQ652">
            <v>32</v>
          </cell>
          <cell r="AR652">
            <v>25</v>
          </cell>
          <cell r="AS652">
            <v>32</v>
          </cell>
          <cell r="AT652">
            <v>34</v>
          </cell>
          <cell r="AU652">
            <v>40</v>
          </cell>
          <cell r="AV652">
            <v>39</v>
          </cell>
          <cell r="AW652">
            <v>1314</v>
          </cell>
          <cell r="AX652">
            <v>55</v>
          </cell>
          <cell r="AY652">
            <v>38</v>
          </cell>
          <cell r="AZ652">
            <v>41</v>
          </cell>
          <cell r="BA652">
            <v>49</v>
          </cell>
          <cell r="BB652">
            <v>38</v>
          </cell>
          <cell r="BC652">
            <v>43</v>
          </cell>
          <cell r="BE652">
            <v>0</v>
          </cell>
          <cell r="BK652" t="str">
            <v>C3</v>
          </cell>
          <cell r="BL652" t="str">
            <v>C3</v>
          </cell>
          <cell r="BM652" t="str">
            <v>C3</v>
          </cell>
          <cell r="CW652" t="str">
            <v>Flush toilet (municipal)</v>
          </cell>
          <cell r="DO652" t="str">
            <v>493,86</v>
          </cell>
          <cell r="DP652" t="str">
            <v>WELDED MESH</v>
          </cell>
          <cell r="EM652" t="str">
            <v>YES</v>
          </cell>
          <cell r="EN652" t="str">
            <v/>
          </cell>
          <cell r="EO652" t="str">
            <v/>
          </cell>
          <cell r="EP652" t="str">
            <v/>
          </cell>
          <cell r="EQ652" t="str">
            <v>NO</v>
          </cell>
          <cell r="FH652" t="str">
            <v/>
          </cell>
          <cell r="FI652" t="str">
            <v>OWNER: GEMEENSKAP ONTWIKKELING TRUST</v>
          </cell>
          <cell r="FP652">
            <v>0</v>
          </cell>
          <cell r="FR652">
            <v>0</v>
          </cell>
          <cell r="FT652">
            <v>0</v>
          </cell>
          <cell r="FV652">
            <v>0</v>
          </cell>
          <cell r="FW652">
            <v>0</v>
          </cell>
          <cell r="GA652" t="str">
            <v/>
          </cell>
          <cell r="GC652" t="str">
            <v>Yes</v>
          </cell>
          <cell r="GD652">
            <v>0</v>
          </cell>
          <cell r="GE652">
            <v>0</v>
          </cell>
          <cell r="GF652">
            <v>0</v>
          </cell>
          <cell r="GG652" t="str">
            <v>0</v>
          </cell>
          <cell r="GH652" t="str">
            <v>0</v>
          </cell>
          <cell r="GI652" t="str">
            <v>Borehole/Well on site, Municipal Yard Supply</v>
          </cell>
          <cell r="GJ652" t="str">
            <v>Less than 50%</v>
          </cell>
          <cell r="GK652" t="str">
            <v>NO</v>
          </cell>
          <cell r="GL652">
            <v>0</v>
          </cell>
          <cell r="GR652" t="str">
            <v>Reticulated for drinking purposes</v>
          </cell>
          <cell r="GS652" t="str">
            <v>Less than 25% needed</v>
          </cell>
          <cell r="GT652" t="str">
            <v/>
          </cell>
          <cell r="GU652">
            <v>7</v>
          </cell>
          <cell r="GV652">
            <v>4</v>
          </cell>
          <cell r="GW652">
            <v>3</v>
          </cell>
          <cell r="GX652">
            <v>0</v>
          </cell>
          <cell r="GY652" t="str">
            <v>5</v>
          </cell>
          <cell r="GZ652">
            <v>2</v>
          </cell>
          <cell r="HA652">
            <v>1</v>
          </cell>
          <cell r="HB652">
            <v>0.5</v>
          </cell>
          <cell r="HC652">
            <v>0</v>
          </cell>
          <cell r="HD652">
            <v>1</v>
          </cell>
          <cell r="HE652" t="str">
            <v>0</v>
          </cell>
          <cell r="HF652">
            <v>0</v>
          </cell>
          <cell r="HG652" t="str">
            <v>0</v>
          </cell>
          <cell r="HH652">
            <v>0</v>
          </cell>
          <cell r="HI652">
            <v>0</v>
          </cell>
          <cell r="HJ652">
            <v>0</v>
          </cell>
          <cell r="HK652">
            <v>0</v>
          </cell>
          <cell r="HL652">
            <v>0</v>
          </cell>
          <cell r="HM652">
            <v>0</v>
          </cell>
          <cell r="HN652">
            <v>0</v>
          </cell>
          <cell r="HO652" t="str">
            <v>0</v>
          </cell>
          <cell r="HP652">
            <v>0</v>
          </cell>
          <cell r="HQ652" t="str">
            <v>0</v>
          </cell>
          <cell r="HR652">
            <v>1</v>
          </cell>
          <cell r="HS652">
            <v>0</v>
          </cell>
          <cell r="HT652">
            <v>5</v>
          </cell>
          <cell r="HU652">
            <v>5</v>
          </cell>
          <cell r="HW652">
            <v>0</v>
          </cell>
          <cell r="HX652">
            <v>1</v>
          </cell>
          <cell r="HY652" t="str">
            <v>1</v>
          </cell>
          <cell r="HZ652" t="str">
            <v>0</v>
          </cell>
          <cell r="IA652">
            <v>3</v>
          </cell>
          <cell r="IB652">
            <v>3</v>
          </cell>
          <cell r="IC652">
            <v>0</v>
          </cell>
          <cell r="ID652">
            <v>0</v>
          </cell>
          <cell r="IE652">
            <v>1</v>
          </cell>
          <cell r="IF652">
            <v>1</v>
          </cell>
          <cell r="IG652">
            <v>4017.4</v>
          </cell>
          <cell r="IH652" t="str">
            <v>8188148,46</v>
          </cell>
          <cell r="II652" t="str">
            <v>1951</v>
          </cell>
          <cell r="IJ652">
            <v>300000</v>
          </cell>
          <cell r="IK652">
            <v>6709292.4550000001</v>
          </cell>
          <cell r="IL652">
            <v>405359.89</v>
          </cell>
          <cell r="IM652">
            <v>542462.97290000005</v>
          </cell>
          <cell r="IN652" t="str">
            <v>4017,4</v>
          </cell>
          <cell r="IP652">
            <v>-6705275.0549999997</v>
          </cell>
          <cell r="IQ652">
            <v>0</v>
          </cell>
          <cell r="IS652">
            <v>100</v>
          </cell>
          <cell r="IT652">
            <v>5</v>
          </cell>
          <cell r="IU652" t="str">
            <v>CORRECTIVE MAINTENANCE</v>
          </cell>
        </row>
        <row r="653">
          <cell r="A653" t="str">
            <v>WRENCHVILLE PRIMÊRE SKOOL</v>
          </cell>
          <cell r="B653" t="str">
            <v>GOVERNMENT SCHOOL</v>
          </cell>
          <cell r="C653" t="str">
            <v>NCPRP0759, 5014</v>
          </cell>
          <cell r="D653">
            <v>300045218</v>
          </cell>
          <cell r="E653" t="str">
            <v/>
          </cell>
          <cell r="F653" t="str">
            <v>JOHN TAOLO GAETSEWE</v>
          </cell>
          <cell r="G653" t="str">
            <v>GA-SEGONYANA</v>
          </cell>
          <cell r="H653" t="str">
            <v>KURUMAN</v>
          </cell>
          <cell r="I653" t="str">
            <v>WRENCHVILLE</v>
          </cell>
          <cell r="J653" t="str">
            <v>MC' CARTHY STREET, WRENCHVILLE, KURUMAN, 8468</v>
          </cell>
          <cell r="K653" t="str">
            <v>-27.442598</v>
          </cell>
          <cell r="L653" t="str">
            <v>23,458247</v>
          </cell>
          <cell r="M653">
            <v>7</v>
          </cell>
          <cell r="N653" t="str">
            <v>ME MALELE</v>
          </cell>
          <cell r="O653" t="str">
            <v>2</v>
          </cell>
          <cell r="P653" t="str">
            <v>JOHN LUDICK</v>
          </cell>
          <cell r="Q653" t="str">
            <v>0537121652</v>
          </cell>
          <cell r="R653" t="str">
            <v>0728113294</v>
          </cell>
          <cell r="S653" t="str">
            <v>WRENCHVILLE.PRIMARY@GMAIL.COM</v>
          </cell>
          <cell r="T653" t="str">
            <v>NO</v>
          </cell>
          <cell r="U653" t="str">
            <v>URBAN</v>
          </cell>
          <cell r="V653" t="str">
            <v>ERF 1986</v>
          </cell>
          <cell r="W653" t="str">
            <v>3,4261</v>
          </cell>
          <cell r="X653">
            <v>2.8</v>
          </cell>
          <cell r="Y653" t="str">
            <v>0,6261</v>
          </cell>
          <cell r="Z653">
            <v>3094</v>
          </cell>
          <cell r="AA653" t="str">
            <v>PERMANENT</v>
          </cell>
          <cell r="AB653" t="str">
            <v/>
          </cell>
          <cell r="AC653" t="str">
            <v>NEW SCHOOL IN CONSTRUCTION</v>
          </cell>
          <cell r="AD653" t="str">
            <v>PROVINCIAL</v>
          </cell>
          <cell r="AE653" t="str">
            <v>NO</v>
          </cell>
          <cell r="AF653" t="str">
            <v/>
          </cell>
          <cell r="AG653" t="str">
            <v>OPERATIONAL (LEARNERS AT THE SCHOOL)</v>
          </cell>
          <cell r="AH653" t="str">
            <v>PUBLIC</v>
          </cell>
          <cell r="AI653" t="str">
            <v>PUBLIC ORDINARY SCHOOL</v>
          </cell>
          <cell r="AJ653" t="str">
            <v>PRIMARY</v>
          </cell>
          <cell r="AK653">
            <v>1168</v>
          </cell>
          <cell r="AL653" t="str">
            <v>MEGA PRIMARY</v>
          </cell>
          <cell r="AM653" t="str">
            <v xml:space="preserve">LEVEL 5 PRIMARY SCHOOL </v>
          </cell>
          <cell r="AN653" t="str">
            <v>GRADE R</v>
          </cell>
          <cell r="AO653" t="str">
            <v>GRADE 7</v>
          </cell>
          <cell r="AP653" t="str">
            <v>1340</v>
          </cell>
          <cell r="AQ653">
            <v>1348</v>
          </cell>
          <cell r="AR653">
            <v>1343</v>
          </cell>
          <cell r="AS653">
            <v>1380</v>
          </cell>
          <cell r="AT653">
            <v>1336</v>
          </cell>
          <cell r="AU653">
            <v>1344</v>
          </cell>
          <cell r="AV653">
            <v>1317</v>
          </cell>
          <cell r="AW653">
            <v>1307</v>
          </cell>
          <cell r="AX653">
            <v>1406</v>
          </cell>
          <cell r="AY653">
            <v>1555</v>
          </cell>
          <cell r="AZ653">
            <v>1581</v>
          </cell>
          <cell r="BA653">
            <v>1578</v>
          </cell>
          <cell r="BB653">
            <v>1391</v>
          </cell>
          <cell r="BC653">
            <v>1168</v>
          </cell>
          <cell r="BE653">
            <v>0</v>
          </cell>
          <cell r="BK653" t="str">
            <v>C4</v>
          </cell>
          <cell r="BL653" t="str">
            <v>C3</v>
          </cell>
          <cell r="BM653" t="str">
            <v>C3</v>
          </cell>
          <cell r="CW653" t="str">
            <v>Flush toilet (municipal)</v>
          </cell>
          <cell r="DO653" t="str">
            <v>1856,91</v>
          </cell>
          <cell r="DP653" t="str">
            <v>RAZOR WIRE FENCE</v>
          </cell>
          <cell r="EH653">
            <v>12</v>
          </cell>
          <cell r="EM653" t="str">
            <v>YES</v>
          </cell>
          <cell r="EN653" t="str">
            <v/>
          </cell>
          <cell r="EO653" t="str">
            <v/>
          </cell>
          <cell r="EP653" t="str">
            <v/>
          </cell>
          <cell r="EQ653" t="str">
            <v/>
          </cell>
          <cell r="FH653" t="str">
            <v/>
          </cell>
          <cell r="FI653" t="str">
            <v>NEED 1 ECD NO ECD</v>
          </cell>
          <cell r="FP653">
            <v>0</v>
          </cell>
          <cell r="FR653">
            <v>0</v>
          </cell>
          <cell r="FT653">
            <v>0</v>
          </cell>
          <cell r="FV653">
            <v>0</v>
          </cell>
          <cell r="FW653">
            <v>0</v>
          </cell>
          <cell r="GA653" t="str">
            <v/>
          </cell>
          <cell r="GC653" t="str">
            <v>Yes</v>
          </cell>
          <cell r="GD653">
            <v>0</v>
          </cell>
          <cell r="GE653">
            <v>0</v>
          </cell>
          <cell r="GF653">
            <v>0</v>
          </cell>
          <cell r="GG653" t="str">
            <v>0</v>
          </cell>
          <cell r="GH653" t="str">
            <v>0</v>
          </cell>
          <cell r="GI653" t="str">
            <v>Municipal/Communal</v>
          </cell>
          <cell r="GJ653" t="str">
            <v>Always available</v>
          </cell>
          <cell r="GK653" t="str">
            <v>YES</v>
          </cell>
          <cell r="GL653">
            <v>2</v>
          </cell>
          <cell r="GM653">
            <v>10000</v>
          </cell>
          <cell r="GN653" t="str">
            <v>2 x 5kl</v>
          </cell>
          <cell r="GR653" t="str">
            <v>Reticulated for drinking purposes, Reticulated for water borne sewerage system</v>
          </cell>
          <cell r="GS653" t="str">
            <v>Not needed</v>
          </cell>
          <cell r="GT653" t="str">
            <v/>
          </cell>
          <cell r="GU653">
            <v>11</v>
          </cell>
          <cell r="GV653">
            <v>29.2</v>
          </cell>
          <cell r="GW653">
            <v>-18.2</v>
          </cell>
          <cell r="GX653">
            <v>0</v>
          </cell>
          <cell r="GY653" t="str">
            <v>17</v>
          </cell>
          <cell r="GZ653">
            <v>0</v>
          </cell>
          <cell r="HA653">
            <v>0</v>
          </cell>
          <cell r="HB653">
            <v>0</v>
          </cell>
          <cell r="HC653">
            <v>0</v>
          </cell>
          <cell r="HD653">
            <v>1</v>
          </cell>
          <cell r="HE653" t="str">
            <v>0</v>
          </cell>
          <cell r="HF653">
            <v>0</v>
          </cell>
          <cell r="HG653" t="str">
            <v>0</v>
          </cell>
          <cell r="HH653">
            <v>1</v>
          </cell>
          <cell r="HI653">
            <v>1</v>
          </cell>
          <cell r="HJ653">
            <v>0</v>
          </cell>
          <cell r="HK653">
            <v>0</v>
          </cell>
          <cell r="HL653">
            <v>1</v>
          </cell>
          <cell r="HM653">
            <v>1</v>
          </cell>
          <cell r="HN653">
            <v>0</v>
          </cell>
          <cell r="HO653" t="str">
            <v>0</v>
          </cell>
          <cell r="HP653">
            <v>1</v>
          </cell>
          <cell r="HQ653" t="str">
            <v>1</v>
          </cell>
          <cell r="HR653">
            <v>11</v>
          </cell>
          <cell r="HS653">
            <v>11</v>
          </cell>
          <cell r="HT653">
            <v>14</v>
          </cell>
          <cell r="HU653">
            <v>6</v>
          </cell>
          <cell r="HW653">
            <v>1</v>
          </cell>
          <cell r="HX653">
            <v>1</v>
          </cell>
          <cell r="HY653" t="str">
            <v>0</v>
          </cell>
          <cell r="HZ653" t="str">
            <v>25</v>
          </cell>
          <cell r="IA653">
            <v>50</v>
          </cell>
          <cell r="IB653">
            <v>25</v>
          </cell>
          <cell r="IC653">
            <v>0</v>
          </cell>
          <cell r="ID653">
            <v>0</v>
          </cell>
          <cell r="IE653">
            <v>1</v>
          </cell>
          <cell r="IF653">
            <v>1</v>
          </cell>
          <cell r="IG653">
            <v>2562191.11</v>
          </cell>
          <cell r="IH653" t="str">
            <v>57188346,14</v>
          </cell>
          <cell r="II653" t="str">
            <v>1968</v>
          </cell>
          <cell r="IJ653">
            <v>12714000</v>
          </cell>
          <cell r="IK653">
            <v>60450046.908399999</v>
          </cell>
          <cell r="IL653">
            <v>3332734.22</v>
          </cell>
          <cell r="IM653">
            <v>4459950.1765000001</v>
          </cell>
          <cell r="IN653" t="str">
            <v>2562191,11</v>
          </cell>
          <cell r="IP653">
            <v>-57887855.7984</v>
          </cell>
          <cell r="IQ653">
            <v>4.7826682901999998E-2</v>
          </cell>
          <cell r="IS653">
            <v>100</v>
          </cell>
          <cell r="IT653">
            <v>5</v>
          </cell>
          <cell r="IU653" t="str">
            <v>PREVENTATIVE MAINTENANCE</v>
          </cell>
        </row>
        <row r="654">
          <cell r="A654" t="str">
            <v>ZF MGCAWU  NEW SPECIAL SCHOOL</v>
          </cell>
          <cell r="B654" t="str">
            <v>NEW SCHOOL</v>
          </cell>
          <cell r="C654" t="str">
            <v>NOT ON ASSET REGISTER</v>
          </cell>
          <cell r="D654">
            <v>300000034</v>
          </cell>
          <cell r="E654" t="str">
            <v/>
          </cell>
          <cell r="F654" t="str">
            <v>ZF MGCAWU</v>
          </cell>
          <cell r="G654" t="str">
            <v>DAWID KRUIPER</v>
          </cell>
          <cell r="H654" t="str">
            <v>UPINGTON</v>
          </cell>
          <cell r="I654" t="str">
            <v>UPINGTON</v>
          </cell>
          <cell r="J654" t="str">
            <v>TBD</v>
          </cell>
          <cell r="K654" t="str">
            <v>TBD</v>
          </cell>
          <cell r="L654" t="str">
            <v>TBD</v>
          </cell>
          <cell r="N654" t="str">
            <v>TBD</v>
          </cell>
          <cell r="O654" t="str">
            <v>TBD</v>
          </cell>
          <cell r="P654" t="str">
            <v>TBD</v>
          </cell>
          <cell r="Q654" t="str">
            <v>TBD</v>
          </cell>
          <cell r="R654" t="str">
            <v>TBD</v>
          </cell>
          <cell r="S654" t="str">
            <v>TBD</v>
          </cell>
          <cell r="T654" t="str">
            <v>NO</v>
          </cell>
          <cell r="U654" t="str">
            <v>URBAN</v>
          </cell>
          <cell r="V654" t="str">
            <v>NEW</v>
          </cell>
          <cell r="W654" t="str">
            <v>TBD</v>
          </cell>
          <cell r="X654">
            <v>4.8</v>
          </cell>
          <cell r="Y654" t="str">
            <v>TBD</v>
          </cell>
          <cell r="AA654" t="str">
            <v>NEW PERMANENT</v>
          </cell>
          <cell r="AB654" t="str">
            <v/>
          </cell>
          <cell r="AC654" t="str">
            <v/>
          </cell>
          <cell r="AD654" t="str">
            <v/>
          </cell>
          <cell r="AE654" t="str">
            <v/>
          </cell>
          <cell r="AF654" t="str">
            <v/>
          </cell>
          <cell r="AG654" t="str">
            <v>PLANNING PHASE</v>
          </cell>
          <cell r="AH654" t="str">
            <v>PUBLIC</v>
          </cell>
          <cell r="AI654" t="str">
            <v>FULL SERVICE SCHOOL IN PLANNING</v>
          </cell>
          <cell r="AJ654" t="str">
            <v>SPECIAL SCHOOL</v>
          </cell>
          <cell r="AK654">
            <v>0</v>
          </cell>
          <cell r="AL654" t="str">
            <v>SPECIAL SCHOOL</v>
          </cell>
          <cell r="AM654" t="str">
            <v>SPECIAL SCHOOL</v>
          </cell>
          <cell r="AN654" t="str">
            <v>GRADE R</v>
          </cell>
          <cell r="AO654" t="str">
            <v>GRADE 12</v>
          </cell>
          <cell r="AP654" t="str">
            <v/>
          </cell>
          <cell r="BC654">
            <v>0</v>
          </cell>
          <cell r="BK654" t="str">
            <v/>
          </cell>
          <cell r="BL654" t="str">
            <v/>
          </cell>
          <cell r="CW654" t="str">
            <v/>
          </cell>
          <cell r="DO654" t="str">
            <v/>
          </cell>
          <cell r="DP654" t="str">
            <v/>
          </cell>
          <cell r="EM654" t="str">
            <v/>
          </cell>
          <cell r="EN654" t="str">
            <v/>
          </cell>
          <cell r="EO654" t="str">
            <v/>
          </cell>
          <cell r="EP654" t="str">
            <v/>
          </cell>
          <cell r="EQ654" t="str">
            <v/>
          </cell>
          <cell r="FG654" t="str">
            <v>FULL SCHOOL - 7</v>
          </cell>
          <cell r="FH654" t="str">
            <v/>
          </cell>
          <cell r="FJ654" t="str">
            <v>PRIORITISE</v>
          </cell>
          <cell r="FL654">
            <v>20</v>
          </cell>
          <cell r="FN654" t="str">
            <v>SPECIAL</v>
          </cell>
          <cell r="FO654" t="str">
            <v>SPECIAL SCHOOL AND HOSTEL</v>
          </cell>
          <cell r="FW654">
            <v>0</v>
          </cell>
          <cell r="GA654" t="str">
            <v/>
          </cell>
          <cell r="GC654" t="str">
            <v/>
          </cell>
          <cell r="GG654" t="str">
            <v/>
          </cell>
          <cell r="GH654" t="str">
            <v/>
          </cell>
          <cell r="GT654" t="str">
            <v/>
          </cell>
          <cell r="GY654" t="str">
            <v/>
          </cell>
          <cell r="HE654" t="str">
            <v/>
          </cell>
          <cell r="HG654" t="str">
            <v/>
          </cell>
          <cell r="HO654" t="str">
            <v/>
          </cell>
          <cell r="HQ654" t="str">
            <v/>
          </cell>
          <cell r="HY654" t="str">
            <v/>
          </cell>
          <cell r="HZ654" t="str">
            <v/>
          </cell>
          <cell r="IH654" t="str">
            <v/>
          </cell>
          <cell r="II654" t="str">
            <v/>
          </cell>
          <cell r="IM654">
            <v>0</v>
          </cell>
          <cell r="IN654" t="str">
            <v/>
          </cell>
          <cell r="IU654" t="str">
            <v/>
          </cell>
        </row>
        <row r="655">
          <cell r="A655" t="str">
            <v>ZF MGCAWU DISTRICT OFFICE - UPINGTON</v>
          </cell>
          <cell r="B655" t="str">
            <v>OFFICE</v>
          </cell>
          <cell r="C655" t="str">
            <v>NOT ON ASSET REGISTER</v>
          </cell>
          <cell r="D655">
            <v>300000031</v>
          </cell>
          <cell r="E655" t="str">
            <v/>
          </cell>
          <cell r="F655" t="str">
            <v>ZF MGCAWU</v>
          </cell>
          <cell r="G655" t="str">
            <v>DAWID KRUIPER</v>
          </cell>
          <cell r="H655" t="str">
            <v>UPINGTON</v>
          </cell>
          <cell r="I655" t="str">
            <v>UPINGTON</v>
          </cell>
          <cell r="J655" t="str">
            <v>JG SMITH STREET, UPINGTON, UPINGTON</v>
          </cell>
          <cell r="K655" t="str">
            <v>-28.459483</v>
          </cell>
          <cell r="L655" t="str">
            <v>21,215144</v>
          </cell>
          <cell r="N655" t="str">
            <v>OFFICE</v>
          </cell>
          <cell r="O655" t="str">
            <v>OFFICE</v>
          </cell>
          <cell r="P655" t="str">
            <v/>
          </cell>
          <cell r="Q655" t="str">
            <v/>
          </cell>
          <cell r="R655" t="str">
            <v/>
          </cell>
          <cell r="S655" t="str">
            <v/>
          </cell>
          <cell r="T655" t="str">
            <v>NO</v>
          </cell>
          <cell r="U655" t="str">
            <v>URBAN</v>
          </cell>
          <cell r="V655" t="str">
            <v/>
          </cell>
          <cell r="W655" t="str">
            <v>4,2</v>
          </cell>
          <cell r="Y655" t="str">
            <v>OFFICE</v>
          </cell>
          <cell r="AA655" t="str">
            <v>PERMANENT</v>
          </cell>
          <cell r="AB655" t="str">
            <v/>
          </cell>
          <cell r="AC655" t="str">
            <v/>
          </cell>
          <cell r="AD655" t="str">
            <v>PROVINCIAL</v>
          </cell>
          <cell r="AE655" t="str">
            <v/>
          </cell>
          <cell r="AF655" t="str">
            <v/>
          </cell>
          <cell r="AG655" t="str">
            <v>OFFICES</v>
          </cell>
          <cell r="AH655" t="str">
            <v>OFFICE</v>
          </cell>
          <cell r="AI655" t="str">
            <v>DISTRICT OFFICE</v>
          </cell>
          <cell r="AJ655" t="str">
            <v>OFFICE</v>
          </cell>
          <cell r="AK655">
            <v>0</v>
          </cell>
          <cell r="AL655" t="str">
            <v>OFFICE</v>
          </cell>
          <cell r="AM655" t="str">
            <v>OFFICE</v>
          </cell>
          <cell r="AN655" t="str">
            <v>OFFICE</v>
          </cell>
          <cell r="AO655" t="str">
            <v>OFFICE</v>
          </cell>
          <cell r="AP655" t="str">
            <v/>
          </cell>
          <cell r="BC655">
            <v>0</v>
          </cell>
          <cell r="BK655" t="str">
            <v>C4</v>
          </cell>
          <cell r="BL655" t="str">
            <v>C4</v>
          </cell>
          <cell r="CW655" t="str">
            <v/>
          </cell>
          <cell r="DO655" t="str">
            <v/>
          </cell>
          <cell r="DP655" t="str">
            <v xml:space="preserve"> </v>
          </cell>
          <cell r="EM655" t="str">
            <v/>
          </cell>
          <cell r="EN655" t="str">
            <v/>
          </cell>
          <cell r="EO655" t="str">
            <v/>
          </cell>
          <cell r="EP655" t="str">
            <v/>
          </cell>
          <cell r="EQ655" t="str">
            <v/>
          </cell>
          <cell r="FH655" t="str">
            <v/>
          </cell>
          <cell r="FI655" t="str">
            <v/>
          </cell>
          <cell r="FP655">
            <v>0</v>
          </cell>
          <cell r="FR655">
            <v>0</v>
          </cell>
          <cell r="FT655">
            <v>0</v>
          </cell>
          <cell r="FV655">
            <v>0</v>
          </cell>
          <cell r="FW655">
            <v>0</v>
          </cell>
          <cell r="GA655" t="str">
            <v/>
          </cell>
          <cell r="GC655" t="str">
            <v/>
          </cell>
          <cell r="GG655" t="str">
            <v/>
          </cell>
          <cell r="GH655" t="str">
            <v/>
          </cell>
          <cell r="GT655" t="str">
            <v/>
          </cell>
          <cell r="GY655" t="str">
            <v/>
          </cell>
          <cell r="HE655" t="str">
            <v/>
          </cell>
          <cell r="HG655" t="str">
            <v/>
          </cell>
          <cell r="HO655" t="str">
            <v/>
          </cell>
          <cell r="HQ655" t="str">
            <v/>
          </cell>
          <cell r="HY655" t="str">
            <v/>
          </cell>
          <cell r="HZ655" t="str">
            <v/>
          </cell>
          <cell r="IH655" t="str">
            <v/>
          </cell>
          <cell r="II655" t="str">
            <v>TBD</v>
          </cell>
          <cell r="IL655">
            <v>0</v>
          </cell>
          <cell r="IM655">
            <v>0</v>
          </cell>
          <cell r="IN655" t="str">
            <v>0</v>
          </cell>
          <cell r="IS655">
            <v>100</v>
          </cell>
          <cell r="IT655">
            <v>5</v>
          </cell>
          <cell r="IU655" t="str">
            <v>PREVENTATIVE MAINTENANCE</v>
          </cell>
        </row>
        <row r="656">
          <cell r="A656" t="str">
            <v>ZINGISA PRIMARY SCHOOL</v>
          </cell>
          <cell r="B656" t="str">
            <v>GOVERNMENT SCHOOL</v>
          </cell>
          <cell r="C656" t="str">
            <v>NCPRP0486</v>
          </cell>
          <cell r="D656">
            <v>300016219</v>
          </cell>
          <cell r="E656" t="str">
            <v/>
          </cell>
          <cell r="F656" t="str">
            <v>FRANCES BAARD</v>
          </cell>
          <cell r="G656" t="str">
            <v>SOL PLAATJE</v>
          </cell>
          <cell r="H656" t="str">
            <v>KIMBERLEY</v>
          </cell>
          <cell r="I656" t="str">
            <v>GALESHEWE</v>
          </cell>
          <cell r="J656" t="str">
            <v>62 MONTSIWA ROAD, GALESHEWE, 8330</v>
          </cell>
          <cell r="K656" t="str">
            <v>-28.72034</v>
          </cell>
          <cell r="L656" t="str">
            <v>24,73339</v>
          </cell>
          <cell r="M656">
            <v>7</v>
          </cell>
          <cell r="N656" t="str">
            <v>DW DANIELS</v>
          </cell>
          <cell r="O656" t="str">
            <v>2</v>
          </cell>
          <cell r="P656" t="str">
            <v>VELILE ORIEL MAPETE</v>
          </cell>
          <cell r="Q656" t="str">
            <v>0538718069</v>
          </cell>
          <cell r="R656" t="str">
            <v>0798826977</v>
          </cell>
          <cell r="S656" t="str">
            <v>ZINGISAINTERMEDIATE@GMAIL.COM</v>
          </cell>
          <cell r="T656" t="str">
            <v>NO</v>
          </cell>
          <cell r="U656" t="str">
            <v>URBAN</v>
          </cell>
          <cell r="V656" t="str">
            <v>ERF 8025</v>
          </cell>
          <cell r="W656" t="str">
            <v>2,5896</v>
          </cell>
          <cell r="X656">
            <v>4.8</v>
          </cell>
          <cell r="Y656" t="str">
            <v>-2,2104</v>
          </cell>
          <cell r="Z656">
            <v>2539</v>
          </cell>
          <cell r="AA656" t="str">
            <v>PERMANENT</v>
          </cell>
          <cell r="AB656" t="str">
            <v/>
          </cell>
          <cell r="AC656" t="str">
            <v/>
          </cell>
          <cell r="AD656" t="str">
            <v>PROVINCIAL</v>
          </cell>
          <cell r="AE656" t="str">
            <v>NO</v>
          </cell>
          <cell r="AF656" t="str">
            <v/>
          </cell>
          <cell r="AG656" t="str">
            <v>OPERATIONAL (LEARNERS AT THE SCHOOL)</v>
          </cell>
          <cell r="AH656" t="str">
            <v>PUBLIC</v>
          </cell>
          <cell r="AI656" t="str">
            <v>PUBLIC ORDINARY SCHOOL</v>
          </cell>
          <cell r="AJ656" t="str">
            <v>INTERMEDIATE</v>
          </cell>
          <cell r="AK656">
            <v>853</v>
          </cell>
          <cell r="AL656" t="str">
            <v>LARGE INTERMEDIATE</v>
          </cell>
          <cell r="AM656" t="str">
            <v xml:space="preserve">LEVEL 3 INTERMEDIATESCHOOL </v>
          </cell>
          <cell r="AN656" t="str">
            <v>GRADE R</v>
          </cell>
          <cell r="AO656" t="str">
            <v>GRADE 9</v>
          </cell>
          <cell r="AP656" t="str">
            <v>660</v>
          </cell>
          <cell r="AQ656">
            <v>654</v>
          </cell>
          <cell r="AR656">
            <v>646</v>
          </cell>
          <cell r="AS656">
            <v>581</v>
          </cell>
          <cell r="AT656">
            <v>535</v>
          </cell>
          <cell r="AU656">
            <v>1032</v>
          </cell>
          <cell r="AV656">
            <v>1000</v>
          </cell>
          <cell r="AW656">
            <v>930</v>
          </cell>
          <cell r="AX656">
            <v>994</v>
          </cell>
          <cell r="AY656">
            <v>918</v>
          </cell>
          <cell r="AZ656">
            <v>969</v>
          </cell>
          <cell r="BA656">
            <v>774</v>
          </cell>
          <cell r="BB656">
            <v>887</v>
          </cell>
          <cell r="BC656">
            <v>853</v>
          </cell>
          <cell r="BE656">
            <v>0</v>
          </cell>
          <cell r="BK656" t="str">
            <v>C3</v>
          </cell>
          <cell r="BL656" t="str">
            <v>C4</v>
          </cell>
          <cell r="BM656" t="str">
            <v>C4</v>
          </cell>
          <cell r="CW656" t="str">
            <v>Flush toilet (septic tank), Flush toilet (municipal)</v>
          </cell>
          <cell r="DO656" t="str">
            <v>657,55</v>
          </cell>
          <cell r="DP656" t="str">
            <v>STEEL PALISADE</v>
          </cell>
          <cell r="EH656">
            <v>3</v>
          </cell>
          <cell r="EM656" t="str">
            <v/>
          </cell>
          <cell r="EN656" t="str">
            <v/>
          </cell>
          <cell r="EO656" t="str">
            <v/>
          </cell>
          <cell r="EP656" t="str">
            <v/>
          </cell>
          <cell r="EQ656" t="str">
            <v>NO</v>
          </cell>
          <cell r="FH656" t="str">
            <v/>
          </cell>
          <cell r="FI656" t="str">
            <v/>
          </cell>
          <cell r="FP656">
            <v>0</v>
          </cell>
          <cell r="FR656">
            <v>0</v>
          </cell>
          <cell r="FT656">
            <v>0</v>
          </cell>
          <cell r="FV656">
            <v>0</v>
          </cell>
          <cell r="FW656">
            <v>0</v>
          </cell>
          <cell r="GA656" t="str">
            <v/>
          </cell>
          <cell r="GC656" t="str">
            <v>Yes</v>
          </cell>
          <cell r="GD656">
            <v>0</v>
          </cell>
          <cell r="GE656">
            <v>0</v>
          </cell>
          <cell r="GF656">
            <v>0</v>
          </cell>
          <cell r="GG656" t="str">
            <v>0</v>
          </cell>
          <cell r="GH656" t="str">
            <v>0</v>
          </cell>
          <cell r="GI656" t="str">
            <v>Borehole/Well on site, Municipal/Communal</v>
          </cell>
          <cell r="GJ656" t="str">
            <v>Less than 100%</v>
          </cell>
          <cell r="GK656" t="str">
            <v>YES</v>
          </cell>
          <cell r="GL656">
            <v>9</v>
          </cell>
          <cell r="GM656">
            <v>50000</v>
          </cell>
          <cell r="GN656" t="str">
            <v>1 x 20kl 4 x 5kl 4 x 2.5kl</v>
          </cell>
          <cell r="GR656" t="str">
            <v>Reticulated for drinking purposes, Reticulated for vegetable garden, Reticulated for water borne sewerage system, Reticulated for watering of sport fields and gardens</v>
          </cell>
          <cell r="GS656" t="str">
            <v>Not needed</v>
          </cell>
          <cell r="GT656" t="str">
            <v/>
          </cell>
          <cell r="GU656">
            <v>82</v>
          </cell>
          <cell r="GV656">
            <v>20</v>
          </cell>
          <cell r="GW656">
            <v>62</v>
          </cell>
          <cell r="GX656">
            <v>0</v>
          </cell>
          <cell r="GY656" t="str">
            <v>6</v>
          </cell>
          <cell r="GZ656">
            <v>13</v>
          </cell>
          <cell r="HA656">
            <v>8</v>
          </cell>
          <cell r="HB656">
            <v>0.61538461538461542</v>
          </cell>
          <cell r="HC656">
            <v>0</v>
          </cell>
          <cell r="HD656">
            <v>1</v>
          </cell>
          <cell r="HE656" t="str">
            <v>0</v>
          </cell>
          <cell r="HF656">
            <v>0</v>
          </cell>
          <cell r="HG656" t="str">
            <v>0</v>
          </cell>
          <cell r="HH656">
            <v>1</v>
          </cell>
          <cell r="HI656">
            <v>1</v>
          </cell>
          <cell r="HJ656">
            <v>0</v>
          </cell>
          <cell r="HK656">
            <v>0</v>
          </cell>
          <cell r="HL656">
            <v>1</v>
          </cell>
          <cell r="HM656">
            <v>1</v>
          </cell>
          <cell r="HN656">
            <v>1</v>
          </cell>
          <cell r="HO656" t="str">
            <v>1</v>
          </cell>
          <cell r="HP656">
            <v>1</v>
          </cell>
          <cell r="HQ656" t="str">
            <v>0</v>
          </cell>
          <cell r="HR656">
            <v>10</v>
          </cell>
          <cell r="HS656">
            <v>10</v>
          </cell>
          <cell r="HT656">
            <v>14</v>
          </cell>
          <cell r="HU656">
            <v>7</v>
          </cell>
          <cell r="HW656">
            <v>0</v>
          </cell>
          <cell r="HX656">
            <v>0</v>
          </cell>
          <cell r="HY656" t="str">
            <v>0</v>
          </cell>
          <cell r="HZ656" t="str">
            <v>0</v>
          </cell>
          <cell r="IA656">
            <v>26</v>
          </cell>
          <cell r="IB656">
            <v>26</v>
          </cell>
          <cell r="IC656">
            <v>2</v>
          </cell>
          <cell r="ID656">
            <v>2</v>
          </cell>
          <cell r="IE656">
            <v>1</v>
          </cell>
          <cell r="IF656">
            <v>0</v>
          </cell>
          <cell r="IG656">
            <v>352515.11</v>
          </cell>
          <cell r="IH656" t="str">
            <v>41605237,44</v>
          </cell>
          <cell r="II656" t="str">
            <v>1983</v>
          </cell>
          <cell r="IJ656">
            <v>11720108.4059</v>
          </cell>
          <cell r="IK656">
            <v>44101551.686300002</v>
          </cell>
          <cell r="IL656">
            <v>2873298.73</v>
          </cell>
          <cell r="IM656">
            <v>3845121.8525</v>
          </cell>
          <cell r="IN656" t="str">
            <v>207931,02</v>
          </cell>
          <cell r="IP656">
            <v>-43893620.6664</v>
          </cell>
          <cell r="IQ656">
            <v>4.9977126908000002E-3</v>
          </cell>
          <cell r="IS656">
            <v>100</v>
          </cell>
          <cell r="IT656">
            <v>5</v>
          </cell>
          <cell r="IU656" t="str">
            <v>PREVENTATIVE MAINTENANCE</v>
          </cell>
        </row>
        <row r="657">
          <cell r="A657" t="str">
            <v>ZINGISANI PRIMARY SCHOOL</v>
          </cell>
          <cell r="B657" t="str">
            <v>GOVERNMENT SCHOOL</v>
          </cell>
          <cell r="C657" t="str">
            <v>NCPRP1309</v>
          </cell>
          <cell r="D657">
            <v>300021213</v>
          </cell>
          <cell r="E657" t="str">
            <v/>
          </cell>
          <cell r="F657" t="str">
            <v>PIXLEY KA SEME</v>
          </cell>
          <cell r="G657" t="str">
            <v>EMTHANJENI</v>
          </cell>
          <cell r="H657" t="str">
            <v>DE AAR</v>
          </cell>
          <cell r="I657" t="str">
            <v>DE AAR</v>
          </cell>
          <cell r="J657" t="str">
            <v>8TH STREET, DE AAR</v>
          </cell>
          <cell r="K657" t="str">
            <v>-30.66952</v>
          </cell>
          <cell r="L657" t="str">
            <v>24.02596</v>
          </cell>
          <cell r="M657">
            <v>1</v>
          </cell>
          <cell r="N657" t="str">
            <v>VV MANONA</v>
          </cell>
          <cell r="O657" t="str">
            <v>3</v>
          </cell>
          <cell r="P657" t="str">
            <v>THERESIA FUNDISWA BANGANI</v>
          </cell>
          <cell r="Q657" t="str">
            <v>0632044696</v>
          </cell>
          <cell r="R657" t="str">
            <v>0832667318</v>
          </cell>
          <cell r="S657" t="str">
            <v>ZINGISANEPS@TELKOMSA.NET</v>
          </cell>
          <cell r="T657" t="str">
            <v>NO</v>
          </cell>
          <cell r="U657" t="str">
            <v>URBAN</v>
          </cell>
          <cell r="V657" t="str">
            <v>ERF 1694</v>
          </cell>
          <cell r="W657" t="str">
            <v>0,1115</v>
          </cell>
          <cell r="X657">
            <v>2.8</v>
          </cell>
          <cell r="Y657" t="str">
            <v>-2,2705</v>
          </cell>
          <cell r="Z657">
            <v>2800</v>
          </cell>
          <cell r="AA657" t="str">
            <v>PERMANENT</v>
          </cell>
          <cell r="AB657" t="str">
            <v/>
          </cell>
          <cell r="AC657" t="str">
            <v/>
          </cell>
          <cell r="AD657" t="str">
            <v>NATIONAL</v>
          </cell>
          <cell r="AE657" t="str">
            <v/>
          </cell>
          <cell r="AF657" t="str">
            <v/>
          </cell>
          <cell r="AG657" t="str">
            <v>OPERATIONAL (LEARNERS AT THE SCHOOL)</v>
          </cell>
          <cell r="AH657" t="str">
            <v>PUBLIC</v>
          </cell>
          <cell r="AI657" t="str">
            <v>PUBLIC ORDINARY SCHOOL</v>
          </cell>
          <cell r="AJ657" t="str">
            <v>PRIMARY</v>
          </cell>
          <cell r="AK657">
            <v>500</v>
          </cell>
          <cell r="AL657" t="str">
            <v>MEDIUM PRIMARY</v>
          </cell>
          <cell r="AM657" t="str">
            <v xml:space="preserve">LEVEL 2 PRIMARY SCHOOL </v>
          </cell>
          <cell r="AN657" t="str">
            <v>GRADE R</v>
          </cell>
          <cell r="AO657" t="str">
            <v>GRADE 3</v>
          </cell>
          <cell r="AP657" t="str">
            <v>505</v>
          </cell>
          <cell r="AQ657">
            <v>518</v>
          </cell>
          <cell r="AR657">
            <v>478</v>
          </cell>
          <cell r="AS657">
            <v>455</v>
          </cell>
          <cell r="AT657">
            <v>473</v>
          </cell>
          <cell r="AU657">
            <v>502</v>
          </cell>
          <cell r="AV657">
            <v>556</v>
          </cell>
          <cell r="AW657">
            <v>561</v>
          </cell>
          <cell r="AX657">
            <v>575</v>
          </cell>
          <cell r="AY657">
            <v>564</v>
          </cell>
          <cell r="AZ657">
            <v>550</v>
          </cell>
          <cell r="BA657">
            <v>492</v>
          </cell>
          <cell r="BB657">
            <v>476</v>
          </cell>
          <cell r="BC657">
            <v>500</v>
          </cell>
          <cell r="BE657">
            <v>0</v>
          </cell>
          <cell r="BK657" t="str">
            <v>C3</v>
          </cell>
          <cell r="BL657" t="str">
            <v>C3</v>
          </cell>
          <cell r="BM657" t="str">
            <v>C3</v>
          </cell>
          <cell r="CW657" t="str">
            <v>Flush toilet (municipal)</v>
          </cell>
          <cell r="DO657" t="str">
            <v>315,29</v>
          </cell>
          <cell r="DP657" t="str">
            <v>RAZOR WIRE FENCE</v>
          </cell>
          <cell r="EM657" t="str">
            <v>YES</v>
          </cell>
          <cell r="EN657" t="str">
            <v/>
          </cell>
          <cell r="EO657" t="str">
            <v/>
          </cell>
          <cell r="EP657" t="str">
            <v/>
          </cell>
          <cell r="EQ657" t="str">
            <v>NO</v>
          </cell>
          <cell r="FH657" t="str">
            <v/>
          </cell>
          <cell r="FI657" t="str">
            <v/>
          </cell>
          <cell r="FP657">
            <v>0</v>
          </cell>
          <cell r="FR657">
            <v>0</v>
          </cell>
          <cell r="FT657">
            <v>0</v>
          </cell>
          <cell r="FV657">
            <v>0</v>
          </cell>
          <cell r="FW657">
            <v>0</v>
          </cell>
          <cell r="GA657" t="str">
            <v/>
          </cell>
          <cell r="GC657" t="str">
            <v>Yes</v>
          </cell>
          <cell r="GD657">
            <v>0</v>
          </cell>
          <cell r="GE657">
            <v>0</v>
          </cell>
          <cell r="GF657">
            <v>0</v>
          </cell>
          <cell r="GG657" t="str">
            <v>0</v>
          </cell>
          <cell r="GH657" t="str">
            <v>0</v>
          </cell>
          <cell r="GI657" t="str">
            <v>Municipal/Communal</v>
          </cell>
          <cell r="GJ657" t="str">
            <v>Less than 75%</v>
          </cell>
          <cell r="GK657" t="str">
            <v>NO</v>
          </cell>
          <cell r="GL657">
            <v>0</v>
          </cell>
          <cell r="GR657" t="str">
            <v>Reticulated for drinking purposes, Reticulated for vegetable garden, Reticulated for water borne sewerage system</v>
          </cell>
          <cell r="GS657" t="str">
            <v>Less than 25% needed</v>
          </cell>
          <cell r="GT657" t="str">
            <v/>
          </cell>
          <cell r="GU657">
            <v>30</v>
          </cell>
          <cell r="GV657">
            <v>16</v>
          </cell>
          <cell r="GW657">
            <v>14</v>
          </cell>
          <cell r="GX657">
            <v>0</v>
          </cell>
          <cell r="GY657" t="str">
            <v>4</v>
          </cell>
          <cell r="GZ657">
            <v>9</v>
          </cell>
          <cell r="HA657">
            <v>6</v>
          </cell>
          <cell r="HB657">
            <v>0.66666666666666663</v>
          </cell>
          <cell r="HC657">
            <v>0</v>
          </cell>
          <cell r="HD657">
            <v>1</v>
          </cell>
          <cell r="HE657" t="str">
            <v>0</v>
          </cell>
          <cell r="HF657">
            <v>0</v>
          </cell>
          <cell r="HG657" t="str">
            <v>1</v>
          </cell>
          <cell r="HH657">
            <v>1</v>
          </cell>
          <cell r="HI657">
            <v>0</v>
          </cell>
          <cell r="HJ657">
            <v>0</v>
          </cell>
          <cell r="HK657">
            <v>0</v>
          </cell>
          <cell r="HL657">
            <v>1</v>
          </cell>
          <cell r="HM657">
            <v>1</v>
          </cell>
          <cell r="HN657">
            <v>0</v>
          </cell>
          <cell r="HO657" t="str">
            <v>0</v>
          </cell>
          <cell r="HP657">
            <v>0</v>
          </cell>
          <cell r="HQ657" t="str">
            <v>0</v>
          </cell>
          <cell r="HR657">
            <v>6</v>
          </cell>
          <cell r="HS657">
            <v>6</v>
          </cell>
          <cell r="HT657">
            <v>10</v>
          </cell>
          <cell r="HU657">
            <v>4</v>
          </cell>
          <cell r="HW657">
            <v>0</v>
          </cell>
          <cell r="HX657">
            <v>1</v>
          </cell>
          <cell r="HY657" t="str">
            <v>1</v>
          </cell>
          <cell r="HZ657" t="str">
            <v>0</v>
          </cell>
          <cell r="IA657">
            <v>16</v>
          </cell>
          <cell r="IB657">
            <v>16</v>
          </cell>
          <cell r="IC657">
            <v>0</v>
          </cell>
          <cell r="ID657">
            <v>0</v>
          </cell>
          <cell r="IE657">
            <v>1</v>
          </cell>
          <cell r="IF657">
            <v>1</v>
          </cell>
          <cell r="IG657">
            <v>8144.9</v>
          </cell>
          <cell r="IH657" t="str">
            <v>24674335,44</v>
          </cell>
          <cell r="II657" t="str">
            <v>1914</v>
          </cell>
          <cell r="IJ657">
            <v>10360291.529999999</v>
          </cell>
          <cell r="IK657">
            <v>29531053.5064</v>
          </cell>
          <cell r="IL657">
            <v>2394787.92</v>
          </cell>
          <cell r="IM657">
            <v>3204766.4473999999</v>
          </cell>
          <cell r="IN657" t="str">
            <v>27030,42</v>
          </cell>
          <cell r="IP657">
            <v>-29504023.086399999</v>
          </cell>
          <cell r="IQ657">
            <v>9.7024120523999996E-4</v>
          </cell>
          <cell r="IS657">
            <v>100</v>
          </cell>
          <cell r="IT657">
            <v>5</v>
          </cell>
          <cell r="IU657" t="str">
            <v>CORRECTIVE MAINTENANCE</v>
          </cell>
        </row>
        <row r="658">
          <cell r="A658" t="str">
            <v>BREIPAAL OFF-SHOOT PRIMARY SCHOOL</v>
          </cell>
          <cell r="B658" t="str">
            <v>NEW SCHOOL</v>
          </cell>
          <cell r="C658" t="str">
            <v>NOT ON ASSET REGISTER</v>
          </cell>
          <cell r="D658">
            <v>300000040</v>
          </cell>
          <cell r="E658" t="str">
            <v/>
          </cell>
          <cell r="F658" t="str">
            <v>PIXLEY KA SEME</v>
          </cell>
          <cell r="G658" t="str">
            <v>SIYANCUMA</v>
          </cell>
          <cell r="H658" t="str">
            <v>DOUGLAS</v>
          </cell>
          <cell r="I658" t="str">
            <v>BREIPAAL</v>
          </cell>
          <cell r="J658" t="str">
            <v>TBD</v>
          </cell>
          <cell r="K658" t="str">
            <v>TBD</v>
          </cell>
          <cell r="L658" t="str">
            <v>TBD</v>
          </cell>
          <cell r="N658" t="str">
            <v>TBD</v>
          </cell>
          <cell r="O658" t="str">
            <v>TBD</v>
          </cell>
          <cell r="P658" t="str">
            <v>TBD</v>
          </cell>
          <cell r="Q658" t="str">
            <v>TBD</v>
          </cell>
          <cell r="R658" t="str">
            <v>TBD</v>
          </cell>
          <cell r="S658" t="str">
            <v>TBD</v>
          </cell>
          <cell r="T658" t="str">
            <v>NO</v>
          </cell>
          <cell r="U658" t="str">
            <v>URBAN</v>
          </cell>
          <cell r="V658" t="str">
            <v>NEW</v>
          </cell>
          <cell r="W658" t="str">
            <v>TBD</v>
          </cell>
          <cell r="X658">
            <v>2.8</v>
          </cell>
          <cell r="Y658" t="str">
            <v>TBD</v>
          </cell>
          <cell r="AA658" t="str">
            <v>NEW PERMANENT</v>
          </cell>
          <cell r="AB658" t="str">
            <v/>
          </cell>
          <cell r="AC658" t="str">
            <v/>
          </cell>
          <cell r="AD658" t="str">
            <v/>
          </cell>
          <cell r="AE658" t="str">
            <v/>
          </cell>
          <cell r="AF658" t="str">
            <v/>
          </cell>
          <cell r="AG658" t="str">
            <v>PLANNING PHASE</v>
          </cell>
          <cell r="AH658" t="str">
            <v>PUBLIC</v>
          </cell>
          <cell r="AI658" t="str">
            <v>FULL SERVICE SCHOOL IN PLANNING</v>
          </cell>
          <cell r="AJ658" t="str">
            <v>PRIMARY</v>
          </cell>
          <cell r="AK658">
            <v>0</v>
          </cell>
          <cell r="AL658" t="str">
            <v>LARGE PRIMARY</v>
          </cell>
          <cell r="AM658" t="str">
            <v xml:space="preserve">LEVEL 3 PRIMARYSCHOOL </v>
          </cell>
          <cell r="AN658" t="str">
            <v>GRADE R</v>
          </cell>
          <cell r="AO658" t="str">
            <v>GRADE 7</v>
          </cell>
          <cell r="AP658" t="str">
            <v/>
          </cell>
          <cell r="BC658">
            <v>0</v>
          </cell>
          <cell r="BK658" t="str">
            <v/>
          </cell>
          <cell r="BL658" t="str">
            <v/>
          </cell>
          <cell r="CW658" t="str">
            <v/>
          </cell>
          <cell r="DO658" t="str">
            <v>1000</v>
          </cell>
          <cell r="DP658" t="str">
            <v xml:space="preserve"> </v>
          </cell>
          <cell r="EM658" t="str">
            <v>YES</v>
          </cell>
          <cell r="EN658" t="str">
            <v/>
          </cell>
          <cell r="EO658" t="str">
            <v/>
          </cell>
          <cell r="EP658" t="str">
            <v/>
          </cell>
          <cell r="EQ658" t="str">
            <v/>
          </cell>
          <cell r="FG658" t="str">
            <v>FULL SCHOOL - 0</v>
          </cell>
          <cell r="FH658" t="str">
            <v/>
          </cell>
          <cell r="FI658" t="str">
            <v>RECHECK WHEN NEW SCHOOLS ARE UP AND RUNNING</v>
          </cell>
          <cell r="FJ658" t="str">
            <v>PRIORITISE</v>
          </cell>
          <cell r="FL658">
            <v>40</v>
          </cell>
          <cell r="FN658" t="str">
            <v>OFF SHOOT</v>
          </cell>
          <cell r="FP658">
            <v>0</v>
          </cell>
          <cell r="FR658">
            <v>0</v>
          </cell>
          <cell r="FT658">
            <v>0</v>
          </cell>
          <cell r="FV658">
            <v>0</v>
          </cell>
          <cell r="FW658">
            <v>0</v>
          </cell>
          <cell r="GA658" t="str">
            <v/>
          </cell>
          <cell r="GC658" t="str">
            <v/>
          </cell>
          <cell r="GG658" t="str">
            <v/>
          </cell>
          <cell r="GH658" t="str">
            <v/>
          </cell>
          <cell r="GT658" t="str">
            <v/>
          </cell>
          <cell r="GY658" t="str">
            <v/>
          </cell>
          <cell r="HE658" t="str">
            <v/>
          </cell>
          <cell r="HG658" t="str">
            <v/>
          </cell>
          <cell r="HO658" t="str">
            <v/>
          </cell>
          <cell r="HQ658" t="str">
            <v/>
          </cell>
          <cell r="HY658" t="str">
            <v/>
          </cell>
          <cell r="HZ658" t="str">
            <v/>
          </cell>
          <cell r="IH658" t="str">
            <v/>
          </cell>
          <cell r="II658" t="str">
            <v>TBD</v>
          </cell>
          <cell r="IK658">
            <v>0</v>
          </cell>
          <cell r="IL658">
            <v>0</v>
          </cell>
          <cell r="IM658">
            <v>0</v>
          </cell>
          <cell r="IN658" t="str">
            <v/>
          </cell>
          <cell r="IP658">
            <v>0</v>
          </cell>
          <cell r="IS658">
            <v>100</v>
          </cell>
          <cell r="IT658">
            <v>5</v>
          </cell>
          <cell r="IU658" t="str">
            <v>PREVENTATIVE MAINTENANCE</v>
          </cell>
        </row>
        <row r="659">
          <cell r="AK659">
            <v>0</v>
          </cell>
          <cell r="BC659">
            <v>0</v>
          </cell>
          <cell r="IM659">
            <v>0</v>
          </cell>
        </row>
        <row r="660">
          <cell r="AK660">
            <v>0</v>
          </cell>
          <cell r="BC660">
            <v>0</v>
          </cell>
          <cell r="IM660">
            <v>0</v>
          </cell>
        </row>
        <row r="661">
          <cell r="AK661">
            <v>0</v>
          </cell>
          <cell r="BC661">
            <v>0</v>
          </cell>
          <cell r="IM661">
            <v>0</v>
          </cell>
        </row>
        <row r="662">
          <cell r="AK662">
            <v>0</v>
          </cell>
          <cell r="BC662">
            <v>0</v>
          </cell>
          <cell r="IM662">
            <v>0</v>
          </cell>
        </row>
        <row r="663">
          <cell r="AK663">
            <v>0</v>
          </cell>
          <cell r="BC663">
            <v>0</v>
          </cell>
          <cell r="IM663">
            <v>0</v>
          </cell>
        </row>
        <row r="664">
          <cell r="AK664">
            <v>0</v>
          </cell>
          <cell r="BC664">
            <v>0</v>
          </cell>
          <cell r="IM664">
            <v>0</v>
          </cell>
        </row>
        <row r="665">
          <cell r="AK665">
            <v>0</v>
          </cell>
          <cell r="BC665">
            <v>0</v>
          </cell>
          <cell r="IM665">
            <v>0</v>
          </cell>
        </row>
        <row r="666">
          <cell r="AK666">
            <v>0</v>
          </cell>
          <cell r="BC666">
            <v>0</v>
          </cell>
          <cell r="IM666">
            <v>0</v>
          </cell>
        </row>
        <row r="667">
          <cell r="AK667">
            <v>0</v>
          </cell>
          <cell r="BC667">
            <v>0</v>
          </cell>
          <cell r="IM667">
            <v>0</v>
          </cell>
        </row>
        <row r="668">
          <cell r="AK668">
            <v>0</v>
          </cell>
          <cell r="BC668">
            <v>0</v>
          </cell>
          <cell r="IM668">
            <v>0</v>
          </cell>
        </row>
        <row r="669">
          <cell r="AK669">
            <v>0</v>
          </cell>
          <cell r="BC669">
            <v>0</v>
          </cell>
          <cell r="IM669">
            <v>0</v>
          </cell>
        </row>
        <row r="670">
          <cell r="AK670">
            <v>0</v>
          </cell>
          <cell r="BC670">
            <v>0</v>
          </cell>
          <cell r="IM670">
            <v>0</v>
          </cell>
        </row>
        <row r="671">
          <cell r="AK671">
            <v>0</v>
          </cell>
          <cell r="BC671">
            <v>0</v>
          </cell>
          <cell r="IM671">
            <v>0</v>
          </cell>
        </row>
        <row r="672">
          <cell r="AK672">
            <v>0</v>
          </cell>
          <cell r="BC672">
            <v>0</v>
          </cell>
          <cell r="IM672">
            <v>0</v>
          </cell>
        </row>
        <row r="673">
          <cell r="AK673">
            <v>0</v>
          </cell>
          <cell r="BC673">
            <v>0</v>
          </cell>
          <cell r="IM673">
            <v>0</v>
          </cell>
        </row>
        <row r="674">
          <cell r="AK674">
            <v>0</v>
          </cell>
          <cell r="BC674">
            <v>0</v>
          </cell>
          <cell r="IM674">
            <v>0</v>
          </cell>
        </row>
        <row r="675">
          <cell r="AK675">
            <v>0</v>
          </cell>
          <cell r="BC675">
            <v>0</v>
          </cell>
          <cell r="IM675">
            <v>0</v>
          </cell>
        </row>
        <row r="676">
          <cell r="AK676">
            <v>0</v>
          </cell>
          <cell r="BC676">
            <v>0</v>
          </cell>
          <cell r="IM676">
            <v>0</v>
          </cell>
        </row>
        <row r="677">
          <cell r="AK677">
            <v>0</v>
          </cell>
          <cell r="BC677">
            <v>0</v>
          </cell>
          <cell r="IM677">
            <v>0</v>
          </cell>
        </row>
        <row r="678">
          <cell r="AK678">
            <v>0</v>
          </cell>
          <cell r="BC678">
            <v>0</v>
          </cell>
          <cell r="IM678">
            <v>0</v>
          </cell>
        </row>
        <row r="679">
          <cell r="AK679">
            <v>0</v>
          </cell>
          <cell r="BC679">
            <v>0</v>
          </cell>
          <cell r="IM679">
            <v>0</v>
          </cell>
        </row>
        <row r="680">
          <cell r="AK680">
            <v>0</v>
          </cell>
          <cell r="BC680">
            <v>0</v>
          </cell>
          <cell r="IM680">
            <v>0</v>
          </cell>
        </row>
        <row r="681">
          <cell r="AK681">
            <v>0</v>
          </cell>
          <cell r="BC681">
            <v>0</v>
          </cell>
          <cell r="IM681">
            <v>0</v>
          </cell>
        </row>
        <row r="682">
          <cell r="AK682">
            <v>0</v>
          </cell>
          <cell r="BC682">
            <v>0</v>
          </cell>
          <cell r="IM682">
            <v>0</v>
          </cell>
        </row>
        <row r="683">
          <cell r="AK683">
            <v>0</v>
          </cell>
          <cell r="BC683">
            <v>0</v>
          </cell>
          <cell r="IM683">
            <v>0</v>
          </cell>
        </row>
        <row r="684">
          <cell r="AK684">
            <v>0</v>
          </cell>
          <cell r="BC684">
            <v>0</v>
          </cell>
          <cell r="IM684">
            <v>0</v>
          </cell>
        </row>
        <row r="685">
          <cell r="AK685">
            <v>0</v>
          </cell>
          <cell r="BC685">
            <v>0</v>
          </cell>
          <cell r="IM685">
            <v>0</v>
          </cell>
        </row>
        <row r="686">
          <cell r="AK686">
            <v>0</v>
          </cell>
          <cell r="BC686">
            <v>0</v>
          </cell>
          <cell r="IM686">
            <v>0</v>
          </cell>
        </row>
        <row r="687">
          <cell r="AK687">
            <v>0</v>
          </cell>
          <cell r="BC687">
            <v>0</v>
          </cell>
          <cell r="IM687">
            <v>0</v>
          </cell>
        </row>
        <row r="688">
          <cell r="AK688">
            <v>0</v>
          </cell>
          <cell r="BC688">
            <v>0</v>
          </cell>
          <cell r="IM688">
            <v>0</v>
          </cell>
        </row>
        <row r="689">
          <cell r="AK689">
            <v>0</v>
          </cell>
          <cell r="BC689">
            <v>0</v>
          </cell>
          <cell r="IM689">
            <v>0</v>
          </cell>
        </row>
        <row r="690">
          <cell r="AK690">
            <v>0</v>
          </cell>
          <cell r="BC690">
            <v>0</v>
          </cell>
          <cell r="IM690">
            <v>0</v>
          </cell>
        </row>
        <row r="691">
          <cell r="AK691">
            <v>0</v>
          </cell>
          <cell r="BC691">
            <v>0</v>
          </cell>
          <cell r="IM691">
            <v>0</v>
          </cell>
        </row>
        <row r="692">
          <cell r="AK692">
            <v>0</v>
          </cell>
          <cell r="BC692">
            <v>0</v>
          </cell>
          <cell r="IM692">
            <v>0</v>
          </cell>
        </row>
        <row r="693">
          <cell r="AK693">
            <v>0</v>
          </cell>
          <cell r="BC693">
            <v>0</v>
          </cell>
          <cell r="IM693">
            <v>0</v>
          </cell>
        </row>
        <row r="694">
          <cell r="AK694">
            <v>0</v>
          </cell>
          <cell r="BC694">
            <v>0</v>
          </cell>
          <cell r="IM694">
            <v>0</v>
          </cell>
        </row>
        <row r="695">
          <cell r="AK695">
            <v>0</v>
          </cell>
          <cell r="BC695">
            <v>0</v>
          </cell>
          <cell r="IM695">
            <v>0</v>
          </cell>
        </row>
        <row r="696">
          <cell r="AK696">
            <v>0</v>
          </cell>
          <cell r="BC696">
            <v>0</v>
          </cell>
          <cell r="IM696">
            <v>0</v>
          </cell>
        </row>
        <row r="697">
          <cell r="AK697">
            <v>0</v>
          </cell>
          <cell r="BC697">
            <v>0</v>
          </cell>
          <cell r="IM697">
            <v>0</v>
          </cell>
        </row>
        <row r="698">
          <cell r="AK698">
            <v>0</v>
          </cell>
          <cell r="BC698">
            <v>0</v>
          </cell>
          <cell r="IM698">
            <v>0</v>
          </cell>
        </row>
        <row r="699">
          <cell r="AK699">
            <v>0</v>
          </cell>
          <cell r="BC699">
            <v>0</v>
          </cell>
          <cell r="IM699">
            <v>0</v>
          </cell>
        </row>
        <row r="700">
          <cell r="AK700">
            <v>0</v>
          </cell>
          <cell r="BC700">
            <v>0</v>
          </cell>
          <cell r="IM700">
            <v>0</v>
          </cell>
        </row>
        <row r="701">
          <cell r="AK701">
            <v>0</v>
          </cell>
          <cell r="BC701">
            <v>0</v>
          </cell>
          <cell r="IM701">
            <v>0</v>
          </cell>
        </row>
        <row r="702">
          <cell r="AK702">
            <v>0</v>
          </cell>
          <cell r="BC702">
            <v>0</v>
          </cell>
          <cell r="IM702">
            <v>0</v>
          </cell>
        </row>
        <row r="703">
          <cell r="AK703">
            <v>0</v>
          </cell>
          <cell r="BC703">
            <v>0</v>
          </cell>
          <cell r="IM703">
            <v>0</v>
          </cell>
        </row>
        <row r="704">
          <cell r="AK704">
            <v>0</v>
          </cell>
          <cell r="BC704">
            <v>0</v>
          </cell>
          <cell r="IM704">
            <v>0</v>
          </cell>
        </row>
        <row r="705">
          <cell r="AK705">
            <v>0</v>
          </cell>
          <cell r="BC705">
            <v>0</v>
          </cell>
          <cell r="IM705">
            <v>0</v>
          </cell>
        </row>
        <row r="706">
          <cell r="AK706">
            <v>0</v>
          </cell>
          <cell r="BC706">
            <v>0</v>
          </cell>
          <cell r="IM706">
            <v>0</v>
          </cell>
        </row>
        <row r="707">
          <cell r="AK707">
            <v>0</v>
          </cell>
          <cell r="BC707">
            <v>0</v>
          </cell>
          <cell r="IM707">
            <v>0</v>
          </cell>
        </row>
        <row r="708">
          <cell r="AK708">
            <v>0</v>
          </cell>
          <cell r="BC708">
            <v>0</v>
          </cell>
          <cell r="IM708">
            <v>0</v>
          </cell>
        </row>
        <row r="709">
          <cell r="AK709">
            <v>0</v>
          </cell>
          <cell r="BC709">
            <v>0</v>
          </cell>
          <cell r="IM709">
            <v>0</v>
          </cell>
        </row>
        <row r="710">
          <cell r="AK710">
            <v>0</v>
          </cell>
          <cell r="BC710">
            <v>0</v>
          </cell>
          <cell r="IM710">
            <v>0</v>
          </cell>
        </row>
        <row r="711">
          <cell r="AK711">
            <v>0</v>
          </cell>
          <cell r="BC711">
            <v>0</v>
          </cell>
          <cell r="IM711">
            <v>0</v>
          </cell>
        </row>
        <row r="712">
          <cell r="AK712">
            <v>0</v>
          </cell>
          <cell r="BC712">
            <v>0</v>
          </cell>
          <cell r="IM712">
            <v>0</v>
          </cell>
        </row>
        <row r="713">
          <cell r="AK713">
            <v>0</v>
          </cell>
          <cell r="BC713">
            <v>0</v>
          </cell>
          <cell r="IM713">
            <v>0</v>
          </cell>
        </row>
        <row r="714">
          <cell r="AK714">
            <v>0</v>
          </cell>
          <cell r="BC714">
            <v>0</v>
          </cell>
          <cell r="IM714">
            <v>0</v>
          </cell>
        </row>
        <row r="715">
          <cell r="AK715">
            <v>0</v>
          </cell>
          <cell r="BC715">
            <v>0</v>
          </cell>
          <cell r="IM715">
            <v>0</v>
          </cell>
        </row>
        <row r="716">
          <cell r="AK716">
            <v>0</v>
          </cell>
          <cell r="BC716">
            <v>0</v>
          </cell>
          <cell r="IM716">
            <v>0</v>
          </cell>
        </row>
        <row r="717">
          <cell r="AK717">
            <v>0</v>
          </cell>
          <cell r="BC717">
            <v>0</v>
          </cell>
          <cell r="IM717">
            <v>0</v>
          </cell>
        </row>
        <row r="718">
          <cell r="AK718">
            <v>0</v>
          </cell>
          <cell r="BC718">
            <v>0</v>
          </cell>
          <cell r="IM718">
            <v>0</v>
          </cell>
        </row>
        <row r="719">
          <cell r="AK719">
            <v>0</v>
          </cell>
          <cell r="BC719">
            <v>0</v>
          </cell>
          <cell r="IM719">
            <v>0</v>
          </cell>
        </row>
        <row r="720">
          <cell r="AK720">
            <v>0</v>
          </cell>
          <cell r="BC720">
            <v>0</v>
          </cell>
          <cell r="IM720">
            <v>0</v>
          </cell>
        </row>
        <row r="721">
          <cell r="AK721">
            <v>0</v>
          </cell>
          <cell r="BC721">
            <v>0</v>
          </cell>
          <cell r="IM721">
            <v>0</v>
          </cell>
        </row>
        <row r="722">
          <cell r="AK722">
            <v>0</v>
          </cell>
          <cell r="BC722">
            <v>0</v>
          </cell>
          <cell r="IM722">
            <v>0</v>
          </cell>
        </row>
        <row r="723">
          <cell r="AK723">
            <v>0</v>
          </cell>
          <cell r="BC723">
            <v>0</v>
          </cell>
          <cell r="IM723">
            <v>0</v>
          </cell>
        </row>
        <row r="724">
          <cell r="AK724">
            <v>0</v>
          </cell>
          <cell r="BC724">
            <v>0</v>
          </cell>
          <cell r="IM724">
            <v>0</v>
          </cell>
        </row>
        <row r="725">
          <cell r="AK725">
            <v>0</v>
          </cell>
          <cell r="BC725">
            <v>0</v>
          </cell>
          <cell r="IM725">
            <v>0</v>
          </cell>
        </row>
        <row r="726">
          <cell r="AK726">
            <v>0</v>
          </cell>
          <cell r="BC726">
            <v>0</v>
          </cell>
          <cell r="IM726">
            <v>0</v>
          </cell>
        </row>
        <row r="727">
          <cell r="AK727">
            <v>0</v>
          </cell>
          <cell r="BC727">
            <v>0</v>
          </cell>
          <cell r="IM727">
            <v>0</v>
          </cell>
        </row>
        <row r="728">
          <cell r="AK728">
            <v>0</v>
          </cell>
          <cell r="BC728">
            <v>0</v>
          </cell>
          <cell r="IM728">
            <v>0</v>
          </cell>
        </row>
        <row r="729">
          <cell r="AK729">
            <v>0</v>
          </cell>
          <cell r="BC729">
            <v>0</v>
          </cell>
          <cell r="IM729">
            <v>0</v>
          </cell>
        </row>
        <row r="730">
          <cell r="AK730">
            <v>0</v>
          </cell>
          <cell r="BC730">
            <v>0</v>
          </cell>
          <cell r="IM730">
            <v>0</v>
          </cell>
        </row>
        <row r="731">
          <cell r="AK731">
            <v>0</v>
          </cell>
          <cell r="BC731">
            <v>0</v>
          </cell>
          <cell r="IM731">
            <v>0</v>
          </cell>
        </row>
        <row r="732">
          <cell r="AK732">
            <v>0</v>
          </cell>
          <cell r="BC732">
            <v>0</v>
          </cell>
          <cell r="IM732">
            <v>0</v>
          </cell>
        </row>
        <row r="733">
          <cell r="AK733">
            <v>0</v>
          </cell>
          <cell r="BC733">
            <v>0</v>
          </cell>
          <cell r="IM733">
            <v>0</v>
          </cell>
        </row>
        <row r="734">
          <cell r="AK734">
            <v>0</v>
          </cell>
          <cell r="BC734">
            <v>0</v>
          </cell>
          <cell r="IM734">
            <v>0</v>
          </cell>
        </row>
        <row r="735">
          <cell r="AK735">
            <v>0</v>
          </cell>
          <cell r="BC735">
            <v>0</v>
          </cell>
          <cell r="IM735">
            <v>0</v>
          </cell>
        </row>
        <row r="736">
          <cell r="AK736">
            <v>0</v>
          </cell>
          <cell r="BC736">
            <v>0</v>
          </cell>
          <cell r="IM736">
            <v>0</v>
          </cell>
        </row>
        <row r="737">
          <cell r="AK737">
            <v>0</v>
          </cell>
          <cell r="BC737">
            <v>0</v>
          </cell>
          <cell r="IM737">
            <v>0</v>
          </cell>
        </row>
        <row r="738">
          <cell r="AK738">
            <v>0</v>
          </cell>
          <cell r="BC738">
            <v>0</v>
          </cell>
          <cell r="IM738">
            <v>0</v>
          </cell>
        </row>
        <row r="739">
          <cell r="AK739">
            <v>0</v>
          </cell>
          <cell r="BC739">
            <v>0</v>
          </cell>
          <cell r="IM739">
            <v>0</v>
          </cell>
        </row>
        <row r="740">
          <cell r="AK740">
            <v>0</v>
          </cell>
          <cell r="BC740">
            <v>0</v>
          </cell>
          <cell r="IM740">
            <v>0</v>
          </cell>
        </row>
        <row r="741">
          <cell r="AK741">
            <v>0</v>
          </cell>
          <cell r="BC741">
            <v>0</v>
          </cell>
          <cell r="IM741">
            <v>0</v>
          </cell>
        </row>
        <row r="742">
          <cell r="AK742">
            <v>0</v>
          </cell>
          <cell r="BC742">
            <v>0</v>
          </cell>
          <cell r="IM742">
            <v>0</v>
          </cell>
        </row>
        <row r="743">
          <cell r="AK743">
            <v>0</v>
          </cell>
          <cell r="BC743">
            <v>0</v>
          </cell>
          <cell r="IM743">
            <v>0</v>
          </cell>
        </row>
        <row r="744">
          <cell r="AK744">
            <v>0</v>
          </cell>
          <cell r="BC744">
            <v>0</v>
          </cell>
          <cell r="IM744">
            <v>0</v>
          </cell>
        </row>
        <row r="745">
          <cell r="AK745">
            <v>0</v>
          </cell>
          <cell r="BC745">
            <v>0</v>
          </cell>
          <cell r="IM745">
            <v>0</v>
          </cell>
        </row>
        <row r="746">
          <cell r="AK746">
            <v>0</v>
          </cell>
          <cell r="BC746">
            <v>0</v>
          </cell>
          <cell r="IM746">
            <v>0</v>
          </cell>
        </row>
        <row r="747">
          <cell r="AK747">
            <v>0</v>
          </cell>
          <cell r="BC747">
            <v>0</v>
          </cell>
          <cell r="IM747">
            <v>0</v>
          </cell>
        </row>
        <row r="748">
          <cell r="AK748">
            <v>0</v>
          </cell>
          <cell r="BC748">
            <v>0</v>
          </cell>
          <cell r="IM748">
            <v>0</v>
          </cell>
        </row>
        <row r="749">
          <cell r="AK749">
            <v>0</v>
          </cell>
          <cell r="BC749">
            <v>0</v>
          </cell>
          <cell r="IM749">
            <v>0</v>
          </cell>
        </row>
        <row r="750">
          <cell r="AK750">
            <v>0</v>
          </cell>
          <cell r="BC750">
            <v>0</v>
          </cell>
          <cell r="IM750">
            <v>0</v>
          </cell>
        </row>
        <row r="751">
          <cell r="AK751">
            <v>0</v>
          </cell>
          <cell r="BC751">
            <v>0</v>
          </cell>
          <cell r="IM751">
            <v>0</v>
          </cell>
        </row>
        <row r="752">
          <cell r="AK752">
            <v>0</v>
          </cell>
          <cell r="BC752">
            <v>0</v>
          </cell>
          <cell r="IM752">
            <v>0</v>
          </cell>
        </row>
        <row r="753">
          <cell r="AK753">
            <v>0</v>
          </cell>
          <cell r="BC753">
            <v>0</v>
          </cell>
          <cell r="IM753">
            <v>0</v>
          </cell>
        </row>
        <row r="754">
          <cell r="AK754">
            <v>0</v>
          </cell>
          <cell r="BC754">
            <v>0</v>
          </cell>
          <cell r="IM754">
            <v>0</v>
          </cell>
        </row>
        <row r="755">
          <cell r="AK755">
            <v>0</v>
          </cell>
          <cell r="BC755">
            <v>0</v>
          </cell>
          <cell r="IM755">
            <v>0</v>
          </cell>
        </row>
        <row r="756">
          <cell r="AK756">
            <v>0</v>
          </cell>
          <cell r="BC756">
            <v>0</v>
          </cell>
          <cell r="IM756">
            <v>0</v>
          </cell>
        </row>
        <row r="757">
          <cell r="AK757">
            <v>0</v>
          </cell>
          <cell r="BC757">
            <v>0</v>
          </cell>
          <cell r="IM757">
            <v>0</v>
          </cell>
        </row>
        <row r="758">
          <cell r="AK758">
            <v>0</v>
          </cell>
          <cell r="BC758">
            <v>0</v>
          </cell>
          <cell r="IM758">
            <v>0</v>
          </cell>
        </row>
        <row r="759">
          <cell r="AK759">
            <v>0</v>
          </cell>
          <cell r="BC759">
            <v>0</v>
          </cell>
          <cell r="IM759">
            <v>0</v>
          </cell>
        </row>
        <row r="760">
          <cell r="AK760">
            <v>0</v>
          </cell>
          <cell r="BC760">
            <v>0</v>
          </cell>
          <cell r="IM760">
            <v>0</v>
          </cell>
        </row>
        <row r="761">
          <cell r="AK761">
            <v>0</v>
          </cell>
          <cell r="BC761">
            <v>0</v>
          </cell>
          <cell r="IM761">
            <v>0</v>
          </cell>
        </row>
        <row r="762">
          <cell r="AK762">
            <v>0</v>
          </cell>
          <cell r="BC762">
            <v>0</v>
          </cell>
          <cell r="IM762">
            <v>0</v>
          </cell>
        </row>
        <row r="763">
          <cell r="AK763">
            <v>0</v>
          </cell>
          <cell r="BC763">
            <v>0</v>
          </cell>
          <cell r="IM763">
            <v>0</v>
          </cell>
        </row>
        <row r="764">
          <cell r="AK764">
            <v>0</v>
          </cell>
          <cell r="BC764">
            <v>0</v>
          </cell>
          <cell r="IM764">
            <v>0</v>
          </cell>
        </row>
        <row r="765">
          <cell r="AK765">
            <v>0</v>
          </cell>
          <cell r="BC765">
            <v>0</v>
          </cell>
          <cell r="IM765">
            <v>0</v>
          </cell>
        </row>
        <row r="766">
          <cell r="AK766">
            <v>0</v>
          </cell>
          <cell r="BC766">
            <v>0</v>
          </cell>
          <cell r="IM766">
            <v>0</v>
          </cell>
        </row>
        <row r="767">
          <cell r="AK767">
            <v>0</v>
          </cell>
          <cell r="BC767">
            <v>0</v>
          </cell>
          <cell r="IM767">
            <v>0</v>
          </cell>
        </row>
        <row r="768">
          <cell r="AK768">
            <v>0</v>
          </cell>
          <cell r="BC768">
            <v>0</v>
          </cell>
          <cell r="IM768">
            <v>0</v>
          </cell>
        </row>
        <row r="769">
          <cell r="AK769">
            <v>0</v>
          </cell>
          <cell r="BC769">
            <v>0</v>
          </cell>
          <cell r="IM769">
            <v>0</v>
          </cell>
        </row>
        <row r="770">
          <cell r="AK770">
            <v>0</v>
          </cell>
          <cell r="BC770">
            <v>0</v>
          </cell>
          <cell r="IM770">
            <v>0</v>
          </cell>
        </row>
        <row r="771">
          <cell r="AK771">
            <v>0</v>
          </cell>
          <cell r="BC771">
            <v>0</v>
          </cell>
          <cell r="IM771">
            <v>0</v>
          </cell>
        </row>
        <row r="772">
          <cell r="AK772">
            <v>0</v>
          </cell>
          <cell r="BC772">
            <v>0</v>
          </cell>
          <cell r="IM772">
            <v>0</v>
          </cell>
        </row>
        <row r="773">
          <cell r="AK773">
            <v>0</v>
          </cell>
          <cell r="BC773">
            <v>0</v>
          </cell>
          <cell r="IM773">
            <v>0</v>
          </cell>
        </row>
        <row r="774">
          <cell r="AK774">
            <v>0</v>
          </cell>
          <cell r="BC774">
            <v>0</v>
          </cell>
          <cell r="IM774">
            <v>0</v>
          </cell>
        </row>
        <row r="775">
          <cell r="AK775">
            <v>0</v>
          </cell>
          <cell r="BC775">
            <v>0</v>
          </cell>
          <cell r="IM775">
            <v>0</v>
          </cell>
        </row>
        <row r="776">
          <cell r="AK776">
            <v>0</v>
          </cell>
          <cell r="BC776">
            <v>0</v>
          </cell>
          <cell r="IM776">
            <v>0</v>
          </cell>
        </row>
        <row r="777">
          <cell r="AK777">
            <v>0</v>
          </cell>
          <cell r="BC777">
            <v>0</v>
          </cell>
          <cell r="IM777">
            <v>0</v>
          </cell>
        </row>
        <row r="778">
          <cell r="AK778">
            <v>0</v>
          </cell>
          <cell r="BC778">
            <v>0</v>
          </cell>
          <cell r="IM778">
            <v>0</v>
          </cell>
        </row>
        <row r="779">
          <cell r="AK779">
            <v>0</v>
          </cell>
          <cell r="BC779">
            <v>0</v>
          </cell>
          <cell r="IM779">
            <v>0</v>
          </cell>
        </row>
        <row r="780">
          <cell r="AK780">
            <v>0</v>
          </cell>
          <cell r="BC780">
            <v>0</v>
          </cell>
          <cell r="IM780">
            <v>0</v>
          </cell>
        </row>
        <row r="781">
          <cell r="AK781">
            <v>0</v>
          </cell>
          <cell r="BC781">
            <v>0</v>
          </cell>
          <cell r="IM781">
            <v>0</v>
          </cell>
        </row>
        <row r="782">
          <cell r="AK782">
            <v>0</v>
          </cell>
          <cell r="BC782">
            <v>0</v>
          </cell>
          <cell r="IM782">
            <v>0</v>
          </cell>
        </row>
        <row r="783">
          <cell r="AK783">
            <v>0</v>
          </cell>
          <cell r="BC783">
            <v>0</v>
          </cell>
          <cell r="IM783">
            <v>0</v>
          </cell>
        </row>
        <row r="784">
          <cell r="AK784">
            <v>0</v>
          </cell>
          <cell r="BC784">
            <v>0</v>
          </cell>
          <cell r="IM784">
            <v>0</v>
          </cell>
        </row>
        <row r="785">
          <cell r="AK785">
            <v>0</v>
          </cell>
          <cell r="BC785">
            <v>0</v>
          </cell>
          <cell r="IM785">
            <v>0</v>
          </cell>
        </row>
        <row r="786">
          <cell r="AK786">
            <v>0</v>
          </cell>
          <cell r="BC786">
            <v>0</v>
          </cell>
          <cell r="IM786">
            <v>0</v>
          </cell>
        </row>
        <row r="787">
          <cell r="AK787">
            <v>0</v>
          </cell>
          <cell r="BC787">
            <v>0</v>
          </cell>
          <cell r="IM787">
            <v>0</v>
          </cell>
        </row>
        <row r="788">
          <cell r="AK788">
            <v>0</v>
          </cell>
          <cell r="BC788">
            <v>0</v>
          </cell>
          <cell r="IM788">
            <v>0</v>
          </cell>
        </row>
        <row r="789">
          <cell r="AK789">
            <v>0</v>
          </cell>
          <cell r="BC789">
            <v>0</v>
          </cell>
          <cell r="IM789">
            <v>0</v>
          </cell>
        </row>
        <row r="790">
          <cell r="AK790">
            <v>0</v>
          </cell>
          <cell r="BC790">
            <v>0</v>
          </cell>
          <cell r="IM790">
            <v>0</v>
          </cell>
        </row>
        <row r="791">
          <cell r="AK791">
            <v>0</v>
          </cell>
          <cell r="BC791">
            <v>0</v>
          </cell>
          <cell r="IM791">
            <v>0</v>
          </cell>
        </row>
        <row r="792">
          <cell r="AK792">
            <v>0</v>
          </cell>
          <cell r="BC792">
            <v>0</v>
          </cell>
          <cell r="IM792">
            <v>0</v>
          </cell>
        </row>
        <row r="793">
          <cell r="AK793">
            <v>0</v>
          </cell>
          <cell r="BC793">
            <v>0</v>
          </cell>
          <cell r="IM793">
            <v>0</v>
          </cell>
        </row>
        <row r="794">
          <cell r="AK794">
            <v>0</v>
          </cell>
          <cell r="BC794">
            <v>0</v>
          </cell>
          <cell r="IM794">
            <v>0</v>
          </cell>
        </row>
        <row r="795">
          <cell r="AK795">
            <v>0</v>
          </cell>
          <cell r="BC795">
            <v>0</v>
          </cell>
          <cell r="IM795">
            <v>0</v>
          </cell>
        </row>
        <row r="796">
          <cell r="AK796">
            <v>0</v>
          </cell>
          <cell r="BC796">
            <v>0</v>
          </cell>
          <cell r="IM796">
            <v>0</v>
          </cell>
        </row>
        <row r="797">
          <cell r="AK797">
            <v>0</v>
          </cell>
          <cell r="BC797">
            <v>0</v>
          </cell>
          <cell r="IM797">
            <v>0</v>
          </cell>
        </row>
        <row r="798">
          <cell r="AK798">
            <v>0</v>
          </cell>
          <cell r="BC798">
            <v>0</v>
          </cell>
          <cell r="IM798">
            <v>0</v>
          </cell>
        </row>
        <row r="799">
          <cell r="AK799">
            <v>0</v>
          </cell>
          <cell r="BC799">
            <v>0</v>
          </cell>
          <cell r="IM79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TION"/>
      <sheetName val="SPECIFICATION FRONT PAGE"/>
      <sheetName val="SITE INSPECTION"/>
      <sheetName val="SITE HANDOVER"/>
      <sheetName val="SITE HANDOVER MINUTES"/>
      <sheetName val="ATTENDANCE REGISTER"/>
      <sheetName val="JOB CREATION BUSSINESS PLAN"/>
      <sheetName val="EPWP STATS"/>
      <sheetName val="PAYMENT 1"/>
      <sheetName val="PROGRESS REPORT 1"/>
      <sheetName val="PAYMENT 2"/>
      <sheetName val="PROGRESS REPORT 2"/>
      <sheetName val="PAYMENT 3"/>
      <sheetName val="PROGRESS REPORT 3"/>
      <sheetName val="PAYMENT 4"/>
      <sheetName val="PROGRESS REPORT 4"/>
      <sheetName val="PAYMENT 5"/>
      <sheetName val="PROGRESS REPORT 5"/>
      <sheetName val="PAYMENT 6"/>
      <sheetName val="PROGRESS REPORT 6"/>
      <sheetName val="PAYMENT 7"/>
      <sheetName val="PROGRESS REPORT 7"/>
      <sheetName val="PAYMENT 8"/>
      <sheetName val="PROGRESS REPORT 8"/>
      <sheetName val="PRACTICAL COMPLETION"/>
      <sheetName val="FINAL COMPLETION"/>
      <sheetName val="FINAL STATEMENT"/>
      <sheetName val="CLOSE OUT REPORT"/>
      <sheetName val="EXTENTION LETTER TO CONTRACTOR"/>
      <sheetName val="EXTENTION OF TIME"/>
      <sheetName val="VO LETTER TO CONTRACTOR"/>
      <sheetName val="VARIATION ORDER"/>
      <sheetName val="WARNING LETTER"/>
      <sheetName val="FINAL WARNING LETTER"/>
      <sheetName val="TERMINATION LETTER"/>
      <sheetName val="DROPDOWN"/>
      <sheetName val="MASTER LIST 201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BreakPreview" topLeftCell="A4" zoomScale="70" zoomScaleNormal="60" zoomScaleSheetLayoutView="70" workbookViewId="0">
      <selection activeCell="D10" sqref="D10:H12"/>
    </sheetView>
  </sheetViews>
  <sheetFormatPr defaultColWidth="9.109375" defaultRowHeight="17.399999999999999" x14ac:dyDescent="0.3"/>
  <cols>
    <col min="1" max="1" width="2.109375" style="3" customWidth="1"/>
    <col min="2" max="2" width="39.88671875" style="3" customWidth="1"/>
    <col min="3" max="8" width="18.109375" style="3" customWidth="1"/>
    <col min="9" max="9" width="2.44140625" style="3" customWidth="1"/>
    <col min="10" max="16384" width="9.109375" style="3"/>
  </cols>
  <sheetData>
    <row r="1" spans="1:13" x14ac:dyDescent="0.3">
      <c r="A1" s="1"/>
      <c r="B1" s="2"/>
      <c r="C1" s="2"/>
      <c r="D1" s="19"/>
      <c r="E1" s="20"/>
      <c r="F1" s="20"/>
      <c r="G1" s="20"/>
      <c r="H1" s="20"/>
      <c r="I1" s="21"/>
    </row>
    <row r="2" spans="1:13" ht="189.75" customHeight="1" x14ac:dyDescent="0.3">
      <c r="A2" s="4"/>
      <c r="B2" s="5"/>
      <c r="C2" s="5"/>
      <c r="D2" s="18"/>
      <c r="I2" s="22"/>
    </row>
    <row r="3" spans="1:13" ht="231" customHeight="1" x14ac:dyDescent="0.3">
      <c r="A3" s="4"/>
      <c r="B3" s="5"/>
      <c r="C3" s="5"/>
      <c r="D3" s="18"/>
      <c r="I3" s="22"/>
    </row>
    <row r="4" spans="1:13" ht="9" customHeight="1" x14ac:dyDescent="0.3">
      <c r="A4" s="4"/>
      <c r="B4" s="5"/>
      <c r="C4" s="5"/>
      <c r="D4" s="18"/>
      <c r="F4" s="6"/>
      <c r="G4" s="6"/>
      <c r="I4" s="22"/>
    </row>
    <row r="5" spans="1:13" s="7" customFormat="1" ht="85.5" customHeight="1" x14ac:dyDescent="0.3">
      <c r="A5" s="26"/>
      <c r="B5" s="190" t="s">
        <v>61</v>
      </c>
      <c r="C5" s="190"/>
      <c r="D5" s="190"/>
      <c r="E5" s="190"/>
      <c r="F5" s="190"/>
      <c r="G5" s="190"/>
      <c r="H5" s="190"/>
      <c r="I5" s="23"/>
    </row>
    <row r="6" spans="1:13" s="17" customFormat="1" ht="11.25" customHeight="1" x14ac:dyDescent="0.3">
      <c r="A6" s="24"/>
      <c r="B6" s="16"/>
      <c r="C6" s="16"/>
      <c r="D6" s="16"/>
      <c r="E6" s="16"/>
      <c r="F6" s="16"/>
      <c r="G6" s="16"/>
      <c r="H6" s="16"/>
      <c r="I6" s="25"/>
    </row>
    <row r="7" spans="1:13" s="29" customFormat="1" ht="47.25" customHeight="1" x14ac:dyDescent="0.35">
      <c r="A7" s="27"/>
      <c r="B7" s="197" t="s">
        <v>3</v>
      </c>
      <c r="C7" s="198"/>
      <c r="D7" s="199" t="str">
        <f>'SCHOOL INFORMATION'!C5</f>
        <v>FRANCES BAARD DISTRICT OFFICE - PEME</v>
      </c>
      <c r="E7" s="200"/>
      <c r="F7" s="200"/>
      <c r="G7" s="200"/>
      <c r="H7" s="201"/>
      <c r="I7" s="28"/>
    </row>
    <row r="8" spans="1:13" s="29" customFormat="1" ht="47.25" customHeight="1" x14ac:dyDescent="0.35">
      <c r="A8" s="27"/>
      <c r="B8" s="197" t="s">
        <v>2</v>
      </c>
      <c r="C8" s="198"/>
      <c r="D8" s="202" t="str">
        <f>'SCHOOL INFORMATION'!C10</f>
        <v>FRANCES BAARD</v>
      </c>
      <c r="E8" s="203"/>
      <c r="F8" s="203"/>
      <c r="G8" s="203"/>
      <c r="H8" s="204"/>
      <c r="I8" s="28"/>
    </row>
    <row r="9" spans="1:13" s="29" customFormat="1" ht="47.25" customHeight="1" x14ac:dyDescent="0.35">
      <c r="A9" s="27"/>
      <c r="B9" s="185" t="s">
        <v>0</v>
      </c>
      <c r="C9" s="185"/>
      <c r="D9" s="203" t="str">
        <f>'SCHOOL INFORMATION'!C20</f>
        <v>MAINTENANCE-CORRECTIVE</v>
      </c>
      <c r="E9" s="203"/>
      <c r="F9" s="203"/>
      <c r="G9" s="203"/>
      <c r="H9" s="204"/>
      <c r="I9" s="28"/>
    </row>
    <row r="10" spans="1:13" s="29" customFormat="1" ht="47.25" customHeight="1" x14ac:dyDescent="0.35">
      <c r="A10" s="27"/>
      <c r="B10" s="185" t="s">
        <v>1</v>
      </c>
      <c r="C10" s="185"/>
      <c r="D10" s="205" t="str">
        <f>'SCHOOL INFORMATION'!C21</f>
        <v>REPAIRS AND RENOVATIONS</v>
      </c>
      <c r="E10" s="205"/>
      <c r="F10" s="205"/>
      <c r="G10" s="205"/>
      <c r="H10" s="206"/>
      <c r="I10" s="28"/>
    </row>
    <row r="11" spans="1:13" s="10" customFormat="1" ht="47.25" customHeight="1" x14ac:dyDescent="0.3">
      <c r="A11" s="11"/>
      <c r="B11" s="185"/>
      <c r="C11" s="185"/>
      <c r="D11" s="207"/>
      <c r="E11" s="207"/>
      <c r="F11" s="207"/>
      <c r="G11" s="207"/>
      <c r="H11" s="208"/>
      <c r="I11" s="12"/>
    </row>
    <row r="12" spans="1:13" s="10" customFormat="1" ht="47.25" customHeight="1" x14ac:dyDescent="0.3">
      <c r="A12" s="11"/>
      <c r="B12" s="185"/>
      <c r="C12" s="185"/>
      <c r="D12" s="209"/>
      <c r="E12" s="209"/>
      <c r="F12" s="209"/>
      <c r="G12" s="209"/>
      <c r="H12" s="210"/>
      <c r="I12" s="12"/>
    </row>
    <row r="13" spans="1:13" s="10" customFormat="1" ht="47.25" customHeight="1" x14ac:dyDescent="0.3">
      <c r="A13" s="11"/>
      <c r="B13" s="186" t="s">
        <v>4</v>
      </c>
      <c r="C13" s="186"/>
      <c r="D13" s="211" t="s">
        <v>6</v>
      </c>
      <c r="E13" s="212"/>
      <c r="F13" s="31"/>
      <c r="G13" s="31"/>
      <c r="H13" s="31"/>
      <c r="I13" s="12"/>
    </row>
    <row r="14" spans="1:13" s="10" customFormat="1" ht="47.25" customHeight="1" x14ac:dyDescent="0.3">
      <c r="A14" s="11"/>
      <c r="B14" s="30"/>
      <c r="I14" s="12"/>
    </row>
    <row r="15" spans="1:13" s="10" customFormat="1" ht="47.25" customHeight="1" x14ac:dyDescent="0.3">
      <c r="A15" s="11"/>
      <c r="I15" s="12"/>
    </row>
    <row r="16" spans="1:13" s="10" customFormat="1" ht="28.2" customHeight="1" x14ac:dyDescent="0.3">
      <c r="A16" s="11"/>
      <c r="I16" s="12"/>
      <c r="M16" s="10" t="s">
        <v>5</v>
      </c>
    </row>
    <row r="17" spans="1:9" s="10" customFormat="1" ht="30.6" customHeight="1" x14ac:dyDescent="0.3">
      <c r="A17" s="11"/>
      <c r="I17" s="12"/>
    </row>
    <row r="18" spans="1:9" s="10" customFormat="1" ht="47.25" customHeight="1" x14ac:dyDescent="0.3">
      <c r="A18" s="11"/>
      <c r="I18" s="12"/>
    </row>
    <row r="19" spans="1:9" s="10" customFormat="1" ht="47.25" customHeight="1" x14ac:dyDescent="0.3">
      <c r="A19" s="11"/>
      <c r="B19" s="194" t="s">
        <v>7</v>
      </c>
      <c r="C19" s="195"/>
      <c r="D19" s="195"/>
      <c r="E19" s="195"/>
      <c r="F19" s="195"/>
      <c r="G19" s="195"/>
      <c r="H19" s="196"/>
      <c r="I19" s="12"/>
    </row>
    <row r="20" spans="1:9" s="10" customFormat="1" ht="47.25" customHeight="1" x14ac:dyDescent="0.3">
      <c r="A20" s="11"/>
      <c r="B20" s="191"/>
      <c r="C20" s="192"/>
      <c r="D20" s="192"/>
      <c r="E20" s="192"/>
      <c r="F20" s="192"/>
      <c r="G20" s="192"/>
      <c r="H20" s="193"/>
      <c r="I20" s="12"/>
    </row>
    <row r="21" spans="1:9" s="10" customFormat="1" ht="47.25" customHeight="1" x14ac:dyDescent="0.3">
      <c r="A21" s="11"/>
      <c r="B21" s="187"/>
      <c r="C21" s="188"/>
      <c r="D21" s="188"/>
      <c r="E21" s="188"/>
      <c r="F21" s="188"/>
      <c r="G21" s="188"/>
      <c r="H21" s="189"/>
      <c r="I21" s="12"/>
    </row>
    <row r="22" spans="1:9" s="10" customFormat="1" ht="11.25" customHeight="1" x14ac:dyDescent="0.3">
      <c r="A22" s="13"/>
      <c r="B22" s="14"/>
      <c r="C22" s="14"/>
      <c r="D22" s="14"/>
      <c r="E22" s="14"/>
      <c r="F22" s="14"/>
      <c r="G22" s="14"/>
      <c r="H22" s="14"/>
      <c r="I22" s="15"/>
    </row>
    <row r="23" spans="1:9" s="10" customFormat="1" ht="38.25" customHeight="1" x14ac:dyDescent="0.3"/>
    <row r="24" spans="1:9" s="10" customFormat="1" ht="38.25" customHeight="1" x14ac:dyDescent="0.3"/>
    <row r="25" spans="1:9" s="10" customFormat="1" ht="38.25" customHeight="1" x14ac:dyDescent="0.3"/>
    <row r="26" spans="1:9" s="10" customFormat="1" ht="38.25" customHeight="1" x14ac:dyDescent="0.3"/>
    <row r="27" spans="1:9" s="10" customFormat="1" ht="38.25" customHeight="1" x14ac:dyDescent="0.3"/>
    <row r="28" spans="1:9" s="10" customFormat="1" ht="38.25" customHeight="1" x14ac:dyDescent="0.3"/>
    <row r="29" spans="1:9" s="10" customFormat="1" ht="38.25" customHeight="1" x14ac:dyDescent="0.3"/>
    <row r="30" spans="1:9" s="10" customFormat="1" ht="38.25" customHeight="1" x14ac:dyDescent="0.3"/>
    <row r="31" spans="1:9" s="10" customFormat="1" ht="38.25" customHeight="1" x14ac:dyDescent="0.3"/>
    <row r="32" spans="1:9" s="10" customFormat="1" ht="38.25" customHeight="1" x14ac:dyDescent="0.3"/>
    <row r="33" spans="3:4" s="10" customFormat="1" ht="38.25" customHeight="1" x14ac:dyDescent="0.3"/>
    <row r="34" spans="3:4" s="10" customFormat="1" ht="18" customHeight="1" x14ac:dyDescent="0.3"/>
    <row r="35" spans="3:4" s="10" customFormat="1" ht="18" customHeight="1" x14ac:dyDescent="0.3"/>
    <row r="36" spans="3:4" s="10" customFormat="1" ht="18" customHeight="1" x14ac:dyDescent="0.3"/>
    <row r="37" spans="3:4" s="10" customFormat="1" ht="18" customHeight="1" x14ac:dyDescent="0.3"/>
    <row r="38" spans="3:4" s="10" customFormat="1" ht="18" customHeight="1" x14ac:dyDescent="0.3"/>
    <row r="39" spans="3:4" x14ac:dyDescent="0.3">
      <c r="C39" s="8"/>
      <c r="D39" s="9"/>
    </row>
  </sheetData>
  <mergeCells count="14">
    <mergeCell ref="B10:C12"/>
    <mergeCell ref="B13:C13"/>
    <mergeCell ref="B21:H21"/>
    <mergeCell ref="B5:H5"/>
    <mergeCell ref="B20:H20"/>
    <mergeCell ref="B19:H19"/>
    <mergeCell ref="B7:C7"/>
    <mergeCell ref="B8:C8"/>
    <mergeCell ref="B9:C9"/>
    <mergeCell ref="D7:H7"/>
    <mergeCell ref="D8:H8"/>
    <mergeCell ref="D9:H9"/>
    <mergeCell ref="D10:H12"/>
    <mergeCell ref="D13:E13"/>
  </mergeCells>
  <pageMargins left="0.25" right="0.25" top="0.3" bottom="0.31" header="0.3" footer="0.3"/>
  <pageSetup paperSize="9" scale="64"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showGridLines="0" view="pageBreakPreview" topLeftCell="A22" zoomScale="80" zoomScaleSheetLayoutView="80" workbookViewId="0">
      <selection activeCell="C39" sqref="C39"/>
    </sheetView>
  </sheetViews>
  <sheetFormatPr defaultColWidth="9.109375" defaultRowHeight="17.399999999999999" x14ac:dyDescent="0.3"/>
  <cols>
    <col min="1" max="1" width="2.109375" style="45" customWidth="1"/>
    <col min="2" max="2" width="54" style="45" customWidth="1"/>
    <col min="3" max="3" width="61" style="45" customWidth="1"/>
    <col min="4" max="4" width="2" style="45" customWidth="1"/>
    <col min="5" max="5" width="6.88671875" style="45" customWidth="1"/>
    <col min="6" max="6" width="9.109375" style="45"/>
    <col min="7" max="8" width="0" style="45" hidden="1" customWidth="1"/>
    <col min="9" max="16384" width="9.109375" style="45"/>
  </cols>
  <sheetData>
    <row r="1" spans="1:5" ht="9.75" customHeight="1" x14ac:dyDescent="0.3">
      <c r="A1" s="40"/>
      <c r="B1" s="41"/>
      <c r="C1" s="42"/>
      <c r="D1" s="43"/>
      <c r="E1" s="44"/>
    </row>
    <row r="2" spans="1:5" ht="43.5" customHeight="1" x14ac:dyDescent="0.3">
      <c r="A2" s="46"/>
      <c r="B2" s="213" t="s">
        <v>62</v>
      </c>
      <c r="C2" s="213"/>
      <c r="D2" s="47"/>
      <c r="E2" s="44"/>
    </row>
    <row r="3" spans="1:5" ht="9.75" customHeight="1" x14ac:dyDescent="0.3">
      <c r="A3" s="46"/>
      <c r="B3" s="48"/>
      <c r="C3" s="44"/>
      <c r="D3" s="49"/>
    </row>
    <row r="4" spans="1:5" ht="6" customHeight="1" x14ac:dyDescent="0.3">
      <c r="A4" s="50"/>
      <c r="B4" s="51"/>
      <c r="C4" s="51"/>
      <c r="D4" s="52"/>
    </row>
    <row r="5" spans="1:5" ht="29.25" customHeight="1" x14ac:dyDescent="0.3">
      <c r="A5" s="53"/>
      <c r="B5" s="54" t="s">
        <v>3</v>
      </c>
      <c r="C5" s="55" t="s">
        <v>32</v>
      </c>
      <c r="D5" s="56"/>
    </row>
    <row r="6" spans="1:5" ht="29.25" customHeight="1" x14ac:dyDescent="0.3">
      <c r="A6" s="53"/>
      <c r="B6" s="54" t="s">
        <v>18</v>
      </c>
      <c r="C6" s="57">
        <f>IF('[1]SCHOOL INFORMATION'!$C5="","",VLOOKUP('[1]SCHOOL INFORMATION'!$C5,'[1]MASTER LIST'!$A$1:$IU$1000,4,FALSE))</f>
        <v>300100377</v>
      </c>
      <c r="D6" s="56"/>
    </row>
    <row r="7" spans="1:5" ht="29.25" customHeight="1" x14ac:dyDescent="0.3">
      <c r="A7" s="53"/>
      <c r="B7" s="54" t="s">
        <v>19</v>
      </c>
      <c r="C7" s="55"/>
      <c r="D7" s="56"/>
    </row>
    <row r="8" spans="1:5" ht="29.25" customHeight="1" x14ac:dyDescent="0.3">
      <c r="A8" s="53"/>
      <c r="B8" s="54"/>
      <c r="C8" s="55"/>
      <c r="D8" s="56"/>
    </row>
    <row r="9" spans="1:5" ht="29.25" customHeight="1" x14ac:dyDescent="0.3">
      <c r="A9" s="53"/>
      <c r="B9" s="54"/>
      <c r="C9" s="55"/>
      <c r="D9" s="56"/>
    </row>
    <row r="10" spans="1:5" ht="29.25" customHeight="1" x14ac:dyDescent="0.3">
      <c r="A10" s="53"/>
      <c r="B10" s="54" t="s">
        <v>2</v>
      </c>
      <c r="C10" s="57" t="str">
        <f>IF($C$5="","",VLOOKUP($C$5,'[1]MASTER LIST'!$A$1:$IU$1000,6,FALSE))</f>
        <v>FRANCES BAARD</v>
      </c>
      <c r="D10" s="56"/>
    </row>
    <row r="11" spans="1:5" ht="28.5" customHeight="1" x14ac:dyDescent="0.3">
      <c r="A11" s="53"/>
      <c r="B11" s="58" t="s">
        <v>20</v>
      </c>
      <c r="C11" s="57" t="str">
        <f>IF($C$5="","",VLOOKUP($C$5,'[1]MASTER LIST'!$A$1:$IU$1000,7,FALSE))</f>
        <v>SOL PLAATJE</v>
      </c>
      <c r="D11" s="56"/>
    </row>
    <row r="12" spans="1:5" ht="29.25" customHeight="1" x14ac:dyDescent="0.3">
      <c r="A12" s="53"/>
      <c r="B12" s="58" t="s">
        <v>21</v>
      </c>
      <c r="C12" s="57" t="str">
        <f>IF($C$5="","",VLOOKUP($C$5,'[1]MASTER LIST'!$A$1:$IU$1000,8,FALSE))</f>
        <v>KIMBERLEY</v>
      </c>
      <c r="D12" s="56"/>
    </row>
    <row r="13" spans="1:5" ht="28.5" customHeight="1" x14ac:dyDescent="0.3">
      <c r="A13" s="53"/>
      <c r="B13" s="58" t="s">
        <v>52</v>
      </c>
      <c r="C13" s="57" t="str">
        <f>IF($C$5="","",VLOOKUP($C$5,'[1]MASTER LIST'!$A$1:$IU$1000,11,FALSE))</f>
        <v>-28,711558</v>
      </c>
      <c r="D13" s="56"/>
    </row>
    <row r="14" spans="1:5" ht="29.25" customHeight="1" x14ac:dyDescent="0.3">
      <c r="A14" s="53"/>
      <c r="B14" s="58" t="s">
        <v>53</v>
      </c>
      <c r="C14" s="57" t="str">
        <f>IF($C$5="","",VLOOKUP($C$5,'[1]MASTER LIST'!$A$1:$IU$1000,12,FALSE))</f>
        <v>24,732737</v>
      </c>
      <c r="D14" s="56"/>
    </row>
    <row r="15" spans="1:5" ht="28.5" customHeight="1" x14ac:dyDescent="0.3">
      <c r="A15" s="53"/>
      <c r="B15" s="58" t="s">
        <v>54</v>
      </c>
      <c r="C15" s="57" t="str">
        <f>IF($C$5="","",VLOOKUP($C$5,'[1]MASTER LIST'!$A$1:$IU$1000,16,FALSE))</f>
        <v xml:space="preserve"> ; Cellphone: </v>
      </c>
      <c r="D15" s="56"/>
    </row>
    <row r="16" spans="1:5" ht="29.25" customHeight="1" x14ac:dyDescent="0.3">
      <c r="A16" s="53"/>
      <c r="B16" s="58" t="s">
        <v>55</v>
      </c>
      <c r="C16" s="57" t="str">
        <f>IF($C$5="","",VLOOKUP($C$5,'[1]MASTER LIST'!$A$1:$IU$1000,17,FALSE))</f>
        <v xml:space="preserve">() </v>
      </c>
      <c r="D16" s="56"/>
    </row>
    <row r="17" spans="1:4" ht="29.25" customHeight="1" x14ac:dyDescent="0.3">
      <c r="A17" s="53"/>
      <c r="B17" s="58" t="s">
        <v>56</v>
      </c>
      <c r="C17" s="57" t="str">
        <f>IF($C$5="","",VLOOKUP($C$5,'[1]MASTER LIST'!$A$1:$IU$1000,17,FALSE))</f>
        <v xml:space="preserve">() </v>
      </c>
      <c r="D17" s="56"/>
    </row>
    <row r="18" spans="1:4" ht="29.25" customHeight="1" x14ac:dyDescent="0.3">
      <c r="A18" s="53"/>
      <c r="B18" s="58"/>
      <c r="C18" s="70"/>
      <c r="D18" s="56"/>
    </row>
    <row r="19" spans="1:4" ht="29.25" customHeight="1" x14ac:dyDescent="0.3">
      <c r="A19" s="53"/>
      <c r="B19" s="58" t="s">
        <v>38</v>
      </c>
      <c r="C19" s="59" t="s">
        <v>89</v>
      </c>
      <c r="D19" s="56"/>
    </row>
    <row r="20" spans="1:4" ht="29.25" customHeight="1" x14ac:dyDescent="0.3">
      <c r="A20" s="53"/>
      <c r="B20" s="54" t="s">
        <v>39</v>
      </c>
      <c r="C20" s="59" t="s">
        <v>63</v>
      </c>
      <c r="D20" s="56"/>
    </row>
    <row r="21" spans="1:4" ht="74.25" customHeight="1" x14ac:dyDescent="0.3">
      <c r="A21" s="53"/>
      <c r="B21" s="60" t="s">
        <v>40</v>
      </c>
      <c r="C21" s="55" t="s">
        <v>66</v>
      </c>
      <c r="D21" s="56"/>
    </row>
    <row r="22" spans="1:4" ht="29.25" customHeight="1" x14ac:dyDescent="0.3">
      <c r="A22" s="53"/>
      <c r="B22" s="54" t="s">
        <v>41</v>
      </c>
      <c r="C22" s="55"/>
      <c r="D22" s="56"/>
    </row>
    <row r="23" spans="1:4" ht="29.25" customHeight="1" x14ac:dyDescent="0.3">
      <c r="A23" s="53"/>
      <c r="B23" s="54" t="s">
        <v>42</v>
      </c>
      <c r="C23" s="55"/>
      <c r="D23" s="56"/>
    </row>
    <row r="24" spans="1:4" ht="29.25" customHeight="1" x14ac:dyDescent="0.3">
      <c r="A24" s="53"/>
      <c r="B24" s="54" t="s">
        <v>43</v>
      </c>
      <c r="C24" s="55"/>
      <c r="D24" s="56"/>
    </row>
    <row r="25" spans="1:4" ht="29.25" customHeight="1" x14ac:dyDescent="0.3">
      <c r="A25" s="53"/>
      <c r="B25" s="61" t="s">
        <v>44</v>
      </c>
      <c r="C25" s="59" t="str">
        <f>C19</f>
        <v>MR. D.R. VAN WYK</v>
      </c>
      <c r="D25" s="56"/>
    </row>
    <row r="26" spans="1:4" ht="29.25" customHeight="1" x14ac:dyDescent="0.3">
      <c r="A26" s="53"/>
      <c r="B26" s="61" t="s">
        <v>45</v>
      </c>
      <c r="C26" s="59" t="s">
        <v>64</v>
      </c>
      <c r="D26" s="56"/>
    </row>
    <row r="27" spans="1:4" ht="29.25" customHeight="1" x14ac:dyDescent="0.3">
      <c r="A27" s="53"/>
      <c r="B27" s="61" t="s">
        <v>46</v>
      </c>
      <c r="C27" s="59" t="s">
        <v>57</v>
      </c>
      <c r="D27" s="56"/>
    </row>
    <row r="28" spans="1:4" ht="29.25" customHeight="1" x14ac:dyDescent="0.3">
      <c r="A28" s="53"/>
      <c r="B28" s="61" t="s">
        <v>47</v>
      </c>
      <c r="C28" s="59"/>
      <c r="D28" s="56"/>
    </row>
    <row r="29" spans="1:4" ht="29.25" customHeight="1" x14ac:dyDescent="0.3">
      <c r="A29" s="53"/>
      <c r="B29" s="61" t="s">
        <v>48</v>
      </c>
      <c r="C29" s="59"/>
      <c r="D29" s="56"/>
    </row>
    <row r="30" spans="1:4" ht="29.25" customHeight="1" x14ac:dyDescent="0.3">
      <c r="A30" s="53"/>
      <c r="B30" s="61" t="s">
        <v>49</v>
      </c>
      <c r="C30" s="59"/>
      <c r="D30" s="56"/>
    </row>
    <row r="31" spans="1:4" ht="29.25" customHeight="1" x14ac:dyDescent="0.3">
      <c r="A31" s="53"/>
      <c r="B31" s="58" t="s">
        <v>50</v>
      </c>
      <c r="C31" s="62"/>
      <c r="D31" s="56"/>
    </row>
    <row r="32" spans="1:4" ht="29.25" customHeight="1" x14ac:dyDescent="0.3">
      <c r="A32" s="53"/>
      <c r="B32" s="58" t="s">
        <v>77</v>
      </c>
      <c r="C32" s="62" t="s">
        <v>328</v>
      </c>
      <c r="D32" s="56"/>
    </row>
    <row r="33" spans="1:4" ht="29.25" customHeight="1" x14ac:dyDescent="0.3">
      <c r="A33" s="53"/>
      <c r="B33" s="58" t="s">
        <v>51</v>
      </c>
      <c r="C33" s="63" t="s">
        <v>324</v>
      </c>
      <c r="D33" s="56"/>
    </row>
    <row r="34" spans="1:4" ht="5.25" customHeight="1" x14ac:dyDescent="0.3">
      <c r="A34" s="53"/>
      <c r="B34" s="58"/>
      <c r="C34" s="64"/>
      <c r="D34" s="56"/>
    </row>
    <row r="35" spans="1:4" s="69" customFormat="1" ht="10.5" customHeight="1" thickBot="1" x14ac:dyDescent="0.35">
      <c r="A35" s="66"/>
      <c r="B35" s="65"/>
      <c r="C35" s="67"/>
      <c r="D35" s="68"/>
    </row>
  </sheetData>
  <sheetProtection selectLockedCells="1"/>
  <protectedRanges>
    <protectedRange sqref="C5 C20:C24 C26:C33 C18 C7:C9" name="Range1"/>
    <protectedRange sqref="C19 C25" name="Range1_2"/>
    <protectedRange sqref="C10:C17" name="Range1_1"/>
    <protectedRange sqref="C6" name="Range1_3"/>
  </protectedRanges>
  <mergeCells count="1">
    <mergeCell ref="B2:C2"/>
  </mergeCells>
  <dataValidations count="1">
    <dataValidation type="list" allowBlank="1" showInputMessage="1" showErrorMessage="1" sqref="C5">
      <formula1>#REF!</formula1>
    </dataValidation>
  </dataValidations>
  <pageMargins left="0.25" right="0.25" top="0.31" bottom="0.3" header="0.3" footer="0.3"/>
  <pageSetup paperSize="9" scale="81" orientation="portrait" r:id="rId1"/>
  <headerFooter alignWithMargins="0"/>
  <extLst>
    <ext xmlns:x14="http://schemas.microsoft.com/office/spreadsheetml/2009/9/main" uri="{CCE6A557-97BC-4b89-ADB6-D9C93CAAB3DF}">
      <x14:dataValidations xmlns:xm="http://schemas.microsoft.com/office/excel/2006/main" count="2">
        <x14:dataValidation type="list" allowBlank="1" showInputMessage="1" showErrorMessage="1">
          <x14:formula1>
            <xm:f>'[2]MASTER LIST 2018'!#REF!</xm:f>
          </x14:formula1>
          <xm:sqref>C7:C9</xm:sqref>
        </x14:dataValidation>
        <x14:dataValidation type="list" allowBlank="1" showInputMessage="1" showErrorMessage="1">
          <x14:formula1>
            <xm:f>[2]DROPDOWN!#REF!</xm:f>
          </x14:formula1>
          <xm:sqref>D6:D20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8"/>
  <sheetViews>
    <sheetView view="pageBreakPreview" topLeftCell="A28" zoomScale="110" zoomScaleNormal="100" zoomScaleSheetLayoutView="110" workbookViewId="0">
      <selection activeCell="A13" sqref="A13:E13"/>
    </sheetView>
  </sheetViews>
  <sheetFormatPr defaultColWidth="9.109375" defaultRowHeight="13.8" x14ac:dyDescent="0.25"/>
  <cols>
    <col min="1" max="1" width="30.109375" style="38" customWidth="1"/>
    <col min="2" max="2" width="31.5546875" style="38" customWidth="1"/>
    <col min="3" max="3" width="15" style="38" customWidth="1"/>
    <col min="4" max="5" width="25.33203125" style="38" customWidth="1"/>
    <col min="6" max="16384" width="9.109375" style="38"/>
  </cols>
  <sheetData>
    <row r="1" spans="1:5" s="106" customFormat="1" ht="33" customHeight="1" x14ac:dyDescent="0.3">
      <c r="A1" s="216" t="s">
        <v>71</v>
      </c>
      <c r="B1" s="216"/>
      <c r="C1" s="216"/>
      <c r="D1" s="216"/>
      <c r="E1" s="216"/>
    </row>
    <row r="2" spans="1:5" ht="8.25" customHeight="1" x14ac:dyDescent="0.25">
      <c r="A2" s="75"/>
      <c r="B2" s="75"/>
      <c r="C2" s="76"/>
      <c r="D2" s="76"/>
      <c r="E2" s="76"/>
    </row>
    <row r="3" spans="1:5" ht="15.6" x14ac:dyDescent="0.25">
      <c r="A3" s="217" t="s">
        <v>72</v>
      </c>
      <c r="B3" s="217"/>
      <c r="C3" s="217"/>
      <c r="D3" s="217"/>
      <c r="E3" s="217"/>
    </row>
    <row r="4" spans="1:5" ht="24.6" customHeight="1" x14ac:dyDescent="0.25">
      <c r="A4" s="214" t="s">
        <v>73</v>
      </c>
      <c r="B4" s="214"/>
      <c r="C4" s="218" t="s">
        <v>22</v>
      </c>
      <c r="D4" s="215"/>
      <c r="E4" s="215"/>
    </row>
    <row r="5" spans="1:5" ht="8.25" customHeight="1" x14ac:dyDescent="0.25">
      <c r="A5" s="85" t="s">
        <v>5</v>
      </c>
      <c r="B5" s="85"/>
      <c r="C5" s="76"/>
      <c r="D5" s="76"/>
      <c r="E5" s="76"/>
    </row>
    <row r="6" spans="1:5" ht="15.6" x14ac:dyDescent="0.25">
      <c r="A6" s="217" t="s">
        <v>74</v>
      </c>
      <c r="B6" s="217"/>
      <c r="C6" s="217"/>
      <c r="D6" s="217"/>
      <c r="E6" s="217"/>
    </row>
    <row r="7" spans="1:5" s="78" customFormat="1" ht="27.6" customHeight="1" x14ac:dyDescent="0.25">
      <c r="A7" s="214" t="s">
        <v>75</v>
      </c>
      <c r="B7" s="214"/>
      <c r="C7" s="215" t="str">
        <f>'COVER PAGE'!D10</f>
        <v>REPAIRS AND RENOVATIONS</v>
      </c>
      <c r="D7" s="215"/>
      <c r="E7" s="215"/>
    </row>
    <row r="8" spans="1:5" ht="8.25" customHeight="1" x14ac:dyDescent="0.25">
      <c r="A8" s="85"/>
      <c r="B8" s="85"/>
      <c r="C8" s="76"/>
      <c r="D8" s="76"/>
      <c r="E8" s="76"/>
    </row>
    <row r="9" spans="1:5" ht="15.6" x14ac:dyDescent="0.25">
      <c r="A9" s="217" t="s">
        <v>76</v>
      </c>
      <c r="B9" s="217"/>
      <c r="C9" s="217"/>
      <c r="D9" s="217"/>
      <c r="E9" s="217"/>
    </row>
    <row r="10" spans="1:5" ht="36" customHeight="1" x14ac:dyDescent="0.25">
      <c r="A10" s="214" t="s">
        <v>88</v>
      </c>
      <c r="B10" s="219"/>
      <c r="C10" s="89" t="s">
        <v>328</v>
      </c>
      <c r="D10" s="219" t="s">
        <v>78</v>
      </c>
      <c r="E10" s="219"/>
    </row>
    <row r="11" spans="1:5" ht="8.25" customHeight="1" x14ac:dyDescent="0.25">
      <c r="A11" s="85" t="s">
        <v>60</v>
      </c>
      <c r="B11" s="85"/>
      <c r="C11" s="76"/>
      <c r="D11" s="76"/>
      <c r="E11" s="76"/>
    </row>
    <row r="12" spans="1:5" ht="15.6" x14ac:dyDescent="0.25">
      <c r="A12" s="217" t="s">
        <v>79</v>
      </c>
      <c r="B12" s="217"/>
      <c r="C12" s="217"/>
      <c r="D12" s="217"/>
      <c r="E12" s="217"/>
    </row>
    <row r="13" spans="1:5" ht="30" customHeight="1" x14ac:dyDescent="0.25">
      <c r="A13" s="214" t="s">
        <v>80</v>
      </c>
      <c r="B13" s="214"/>
      <c r="C13" s="214"/>
      <c r="D13" s="214"/>
      <c r="E13" s="214"/>
    </row>
    <row r="14" spans="1:5" ht="8.25" customHeight="1" x14ac:dyDescent="0.25">
      <c r="A14" s="105"/>
      <c r="B14" s="105"/>
      <c r="C14" s="76"/>
      <c r="D14" s="76"/>
      <c r="E14" s="76"/>
    </row>
    <row r="15" spans="1:5" ht="15.6" x14ac:dyDescent="0.25">
      <c r="A15" s="217" t="s">
        <v>81</v>
      </c>
      <c r="B15" s="217"/>
      <c r="C15" s="217"/>
      <c r="D15" s="217"/>
      <c r="E15" s="217"/>
    </row>
    <row r="16" spans="1:5" ht="77.400000000000006" customHeight="1" x14ac:dyDescent="0.25">
      <c r="A16" s="214" t="s">
        <v>82</v>
      </c>
      <c r="B16" s="214"/>
      <c r="C16" s="214"/>
      <c r="D16" s="214"/>
      <c r="E16" s="214"/>
    </row>
    <row r="17" spans="1:5" ht="8.25" customHeight="1" x14ac:dyDescent="0.25">
      <c r="A17" s="77" t="s">
        <v>59</v>
      </c>
      <c r="B17" s="77"/>
      <c r="C17" s="76"/>
      <c r="D17" s="76"/>
      <c r="E17" s="76"/>
    </row>
    <row r="18" spans="1:5" ht="15.6" x14ac:dyDescent="0.25">
      <c r="A18" s="217" t="s">
        <v>83</v>
      </c>
      <c r="B18" s="217"/>
      <c r="C18" s="217"/>
      <c r="D18" s="217"/>
      <c r="E18" s="217"/>
    </row>
    <row r="19" spans="1:5" ht="38.4" customHeight="1" x14ac:dyDescent="0.25">
      <c r="A19" s="214" t="s">
        <v>84</v>
      </c>
      <c r="B19" s="214"/>
      <c r="C19" s="214"/>
      <c r="D19" s="214"/>
      <c r="E19" s="214"/>
    </row>
    <row r="20" spans="1:5" ht="38.4" customHeight="1" x14ac:dyDescent="0.25">
      <c r="A20" s="214" t="s">
        <v>85</v>
      </c>
      <c r="B20" s="214"/>
      <c r="C20" s="214"/>
      <c r="D20" s="214"/>
      <c r="E20" s="214"/>
    </row>
    <row r="21" spans="1:5" ht="7.5" customHeight="1" x14ac:dyDescent="0.25">
      <c r="A21" s="72"/>
      <c r="B21" s="72"/>
      <c r="C21" s="76"/>
      <c r="D21" s="76"/>
      <c r="E21" s="76"/>
    </row>
    <row r="22" spans="1:5" ht="15.6" x14ac:dyDescent="0.25">
      <c r="A22" s="217" t="s">
        <v>86</v>
      </c>
      <c r="B22" s="217"/>
      <c r="C22" s="217"/>
      <c r="D22" s="217"/>
      <c r="E22" s="217"/>
    </row>
    <row r="23" spans="1:5" ht="60.75" customHeight="1" x14ac:dyDescent="0.25">
      <c r="A23" s="214" t="s">
        <v>87</v>
      </c>
      <c r="B23" s="214"/>
      <c r="C23" s="214"/>
      <c r="D23" s="214"/>
      <c r="E23" s="214"/>
    </row>
    <row r="24" spans="1:5" ht="19.5" customHeight="1" x14ac:dyDescent="0.25">
      <c r="A24" s="217" t="s">
        <v>285</v>
      </c>
      <c r="B24" s="217"/>
      <c r="C24" s="217"/>
      <c r="D24" s="217"/>
      <c r="E24" s="217"/>
    </row>
    <row r="25" spans="1:5" ht="53.25" customHeight="1" x14ac:dyDescent="0.25">
      <c r="A25" s="214" t="s">
        <v>120</v>
      </c>
      <c r="B25" s="220"/>
      <c r="C25" s="220"/>
      <c r="D25" s="220"/>
      <c r="E25" s="220"/>
    </row>
    <row r="26" spans="1:5" ht="22.5" customHeight="1" x14ac:dyDescent="0.25">
      <c r="A26" s="121" t="s">
        <v>286</v>
      </c>
      <c r="B26" s="121"/>
      <c r="C26" s="121"/>
      <c r="D26" s="121"/>
      <c r="E26" s="121"/>
    </row>
    <row r="27" spans="1:5" ht="67.5" customHeight="1" x14ac:dyDescent="0.3">
      <c r="A27" s="221" t="s">
        <v>121</v>
      </c>
      <c r="B27" s="222"/>
      <c r="C27" s="222"/>
      <c r="D27" s="222"/>
      <c r="E27" s="222"/>
    </row>
    <row r="28" spans="1:5" ht="24" customHeight="1" x14ac:dyDescent="0.25">
      <c r="A28" s="217" t="s">
        <v>287</v>
      </c>
      <c r="B28" s="217"/>
      <c r="C28" s="217"/>
      <c r="D28" s="217"/>
      <c r="E28" s="217"/>
    </row>
    <row r="29" spans="1:5" ht="1.5" customHeight="1" x14ac:dyDescent="0.25">
      <c r="A29" s="121"/>
      <c r="B29" s="121"/>
      <c r="C29" s="121"/>
      <c r="D29" s="121"/>
      <c r="E29" s="121"/>
    </row>
    <row r="30" spans="1:5" ht="60.75" customHeight="1" x14ac:dyDescent="0.3">
      <c r="A30" s="221" t="s">
        <v>122</v>
      </c>
      <c r="B30" s="222"/>
      <c r="C30" s="222"/>
      <c r="D30" s="222"/>
      <c r="E30" s="222"/>
    </row>
    <row r="31" spans="1:5" ht="27" customHeight="1" x14ac:dyDescent="0.25">
      <c r="A31" s="217" t="s">
        <v>288</v>
      </c>
      <c r="B31" s="217"/>
      <c r="C31" s="217"/>
      <c r="D31" s="217"/>
      <c r="E31" s="217"/>
    </row>
    <row r="32" spans="1:5" ht="60.75" customHeight="1" x14ac:dyDescent="0.25">
      <c r="A32" s="214" t="s">
        <v>292</v>
      </c>
      <c r="B32" s="214"/>
      <c r="C32" s="214"/>
      <c r="D32" s="214"/>
      <c r="E32" s="214"/>
    </row>
    <row r="33" spans="1:5" ht="30" customHeight="1" x14ac:dyDescent="0.25">
      <c r="A33" s="217" t="s">
        <v>289</v>
      </c>
      <c r="B33" s="217"/>
      <c r="C33" s="217"/>
      <c r="D33" s="217"/>
      <c r="E33" s="217"/>
    </row>
    <row r="34" spans="1:5" ht="43.5" customHeight="1" x14ac:dyDescent="0.25">
      <c r="A34" s="214" t="s">
        <v>291</v>
      </c>
      <c r="B34" s="214"/>
      <c r="C34" s="214"/>
      <c r="D34" s="214"/>
      <c r="E34" s="214"/>
    </row>
    <row r="35" spans="1:5" ht="28.5" customHeight="1" x14ac:dyDescent="0.25">
      <c r="A35" s="217" t="s">
        <v>290</v>
      </c>
      <c r="B35" s="217"/>
      <c r="C35" s="217"/>
      <c r="D35" s="217"/>
      <c r="E35" s="217"/>
    </row>
    <row r="36" spans="1:5" ht="48.75" customHeight="1" x14ac:dyDescent="0.25">
      <c r="A36" s="214" t="s">
        <v>325</v>
      </c>
      <c r="B36" s="214"/>
      <c r="C36" s="214"/>
      <c r="D36" s="214"/>
      <c r="E36" s="214"/>
    </row>
    <row r="37" spans="1:5" ht="53.25" customHeight="1" x14ac:dyDescent="0.25">
      <c r="A37" s="214"/>
      <c r="B37" s="214"/>
      <c r="C37" s="214"/>
      <c r="D37" s="214"/>
      <c r="E37" s="214"/>
    </row>
    <row r="38" spans="1:5" ht="53.25" customHeight="1" x14ac:dyDescent="0.25"/>
  </sheetData>
  <mergeCells count="31">
    <mergeCell ref="A37:E37"/>
    <mergeCell ref="A24:E24"/>
    <mergeCell ref="A25:E25"/>
    <mergeCell ref="A27:E27"/>
    <mergeCell ref="A28:E28"/>
    <mergeCell ref="A30:E30"/>
    <mergeCell ref="A31:E31"/>
    <mergeCell ref="A32:E32"/>
    <mergeCell ref="A33:E33"/>
    <mergeCell ref="A34:E34"/>
    <mergeCell ref="A35:E35"/>
    <mergeCell ref="A36:E36"/>
    <mergeCell ref="A23:E23"/>
    <mergeCell ref="A9:E9"/>
    <mergeCell ref="A10:B10"/>
    <mergeCell ref="D10:E10"/>
    <mergeCell ref="A12:E12"/>
    <mergeCell ref="A13:E13"/>
    <mergeCell ref="A15:E15"/>
    <mergeCell ref="A16:E16"/>
    <mergeCell ref="A18:E18"/>
    <mergeCell ref="A19:E19"/>
    <mergeCell ref="A20:E20"/>
    <mergeCell ref="A22:E22"/>
    <mergeCell ref="A7:B7"/>
    <mergeCell ref="C7:E7"/>
    <mergeCell ref="A1:E1"/>
    <mergeCell ref="A3:E3"/>
    <mergeCell ref="A4:B4"/>
    <mergeCell ref="C4:E4"/>
    <mergeCell ref="A6:E6"/>
  </mergeCells>
  <pageMargins left="0.25" right="0.25" top="0.31" bottom="0.32" header="0.3" footer="0.3"/>
  <pageSetup paperSize="9" scale="7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view="pageBreakPreview" topLeftCell="A45" zoomScale="110" zoomScaleNormal="100" zoomScaleSheetLayoutView="110" workbookViewId="0">
      <selection activeCell="A46" sqref="A46:E46"/>
    </sheetView>
  </sheetViews>
  <sheetFormatPr defaultColWidth="9.109375" defaultRowHeight="13.8" x14ac:dyDescent="0.25"/>
  <cols>
    <col min="1" max="1" width="30.109375" style="38" customWidth="1"/>
    <col min="2" max="2" width="31.5546875" style="38" customWidth="1"/>
    <col min="3" max="3" width="15" style="38" customWidth="1"/>
    <col min="4" max="5" width="25.33203125" style="38" customWidth="1"/>
    <col min="6" max="16384" width="9.109375" style="38"/>
  </cols>
  <sheetData>
    <row r="1" spans="1:5" s="39" customFormat="1" ht="33" customHeight="1" x14ac:dyDescent="0.3">
      <c r="A1" s="216" t="s">
        <v>71</v>
      </c>
      <c r="B1" s="216"/>
      <c r="C1" s="216"/>
      <c r="D1" s="216"/>
      <c r="E1" s="216"/>
    </row>
    <row r="2" spans="1:5" ht="12.75" hidden="1" customHeight="1" x14ac:dyDescent="0.25">
      <c r="A2" s="75"/>
      <c r="B2" s="75"/>
      <c r="C2" s="76"/>
      <c r="D2" s="76"/>
      <c r="E2" s="76"/>
    </row>
    <row r="3" spans="1:5" hidden="1" x14ac:dyDescent="0.25"/>
    <row r="4" spans="1:5" ht="53.25" hidden="1" customHeight="1" x14ac:dyDescent="0.25"/>
    <row r="5" spans="1:5" ht="10.5" hidden="1" customHeight="1" x14ac:dyDescent="0.3">
      <c r="A5" s="223" t="s">
        <v>5</v>
      </c>
      <c r="B5" s="224"/>
      <c r="C5" s="224"/>
      <c r="D5" s="224"/>
      <c r="E5" s="224"/>
    </row>
    <row r="6" spans="1:5" ht="21" hidden="1" customHeight="1" x14ac:dyDescent="0.25"/>
    <row r="7" spans="1:5" s="78" customFormat="1" ht="59.25" hidden="1" customHeight="1" x14ac:dyDescent="0.25"/>
    <row r="8" spans="1:5" ht="0.75" hidden="1" customHeight="1" x14ac:dyDescent="0.25">
      <c r="A8" s="73"/>
      <c r="B8" s="85"/>
      <c r="C8" s="76"/>
      <c r="D8" s="76"/>
      <c r="E8" s="76"/>
    </row>
    <row r="9" spans="1:5" ht="23.25" hidden="1" customHeight="1" x14ac:dyDescent="0.25"/>
    <row r="10" spans="1:5" ht="120" hidden="1" customHeight="1" x14ac:dyDescent="0.25"/>
    <row r="11" spans="1:5" ht="15" hidden="1" customHeight="1" x14ac:dyDescent="0.3">
      <c r="A11" s="235" t="s">
        <v>60</v>
      </c>
      <c r="B11" s="236"/>
      <c r="C11" s="236"/>
      <c r="D11" s="236"/>
      <c r="E11" s="236"/>
    </row>
    <row r="12" spans="1:5" hidden="1" x14ac:dyDescent="0.25"/>
    <row r="13" spans="1:5" ht="66.75" hidden="1" customHeight="1" x14ac:dyDescent="0.25"/>
    <row r="14" spans="1:5" ht="8.25" hidden="1" customHeight="1" x14ac:dyDescent="0.25">
      <c r="A14" s="74"/>
      <c r="B14" s="86"/>
      <c r="C14" s="76"/>
      <c r="D14" s="76"/>
      <c r="E14" s="76"/>
    </row>
    <row r="15" spans="1:5" hidden="1" x14ac:dyDescent="0.25"/>
    <row r="16" spans="1:5" ht="36.75" hidden="1" customHeight="1" x14ac:dyDescent="0.25"/>
    <row r="17" spans="1:5" ht="8.25" hidden="1" customHeight="1" x14ac:dyDescent="0.3">
      <c r="A17" s="237" t="s">
        <v>59</v>
      </c>
      <c r="B17" s="224"/>
      <c r="C17" s="224"/>
      <c r="D17" s="224"/>
      <c r="E17" s="224"/>
    </row>
    <row r="18" spans="1:5" hidden="1" x14ac:dyDescent="0.25"/>
    <row r="19" spans="1:5" ht="53.25" hidden="1" customHeight="1" x14ac:dyDescent="0.25"/>
    <row r="20" spans="1:5" ht="7.5" hidden="1" customHeight="1" x14ac:dyDescent="0.25">
      <c r="A20" s="72"/>
      <c r="B20" s="72"/>
      <c r="C20" s="76"/>
      <c r="D20" s="76"/>
      <c r="E20" s="76"/>
    </row>
    <row r="21" spans="1:5" ht="15.75" customHeight="1" x14ac:dyDescent="0.25">
      <c r="A21" s="217" t="s">
        <v>293</v>
      </c>
      <c r="B21" s="231"/>
      <c r="C21" s="231"/>
      <c r="D21" s="231"/>
      <c r="E21" s="231"/>
    </row>
    <row r="22" spans="1:5" ht="32.1" customHeight="1" x14ac:dyDescent="0.25">
      <c r="A22" s="225" t="s">
        <v>326</v>
      </c>
      <c r="B22" s="225"/>
      <c r="C22" s="225"/>
      <c r="D22" s="225"/>
      <c r="E22" s="225"/>
    </row>
    <row r="23" spans="1:5" ht="16.5" hidden="1" customHeight="1" x14ac:dyDescent="0.25">
      <c r="A23" s="214"/>
      <c r="B23" s="231"/>
      <c r="C23" s="231"/>
      <c r="D23" s="231"/>
      <c r="E23" s="231"/>
    </row>
    <row r="24" spans="1:5" ht="21" customHeight="1" x14ac:dyDescent="0.25">
      <c r="A24" s="109" t="s">
        <v>294</v>
      </c>
      <c r="B24" s="109"/>
      <c r="C24" s="109"/>
      <c r="D24" s="109"/>
      <c r="E24" s="109"/>
    </row>
    <row r="25" spans="1:5" ht="84.6" customHeight="1" x14ac:dyDescent="0.25">
      <c r="A25" s="225" t="s">
        <v>123</v>
      </c>
      <c r="B25" s="226"/>
      <c r="C25" s="226"/>
      <c r="D25" s="226"/>
      <c r="E25" s="226"/>
    </row>
    <row r="26" spans="1:5" ht="27.75" customHeight="1" x14ac:dyDescent="0.25">
      <c r="A26" s="217" t="s">
        <v>295</v>
      </c>
      <c r="B26" s="217"/>
      <c r="C26" s="217"/>
      <c r="D26" s="217"/>
      <c r="E26" s="217"/>
    </row>
    <row r="27" spans="1:5" ht="133.5" customHeight="1" x14ac:dyDescent="0.25">
      <c r="A27" s="225" t="s">
        <v>327</v>
      </c>
      <c r="B27" s="226"/>
      <c r="C27" s="226"/>
      <c r="D27" s="226"/>
      <c r="E27" s="226"/>
    </row>
    <row r="28" spans="1:5" ht="27" customHeight="1" x14ac:dyDescent="0.25">
      <c r="A28" s="217" t="s">
        <v>296</v>
      </c>
      <c r="B28" s="231"/>
      <c r="C28" s="231"/>
      <c r="D28" s="231"/>
      <c r="E28" s="231"/>
    </row>
    <row r="29" spans="1:5" ht="39.6" customHeight="1" x14ac:dyDescent="0.25">
      <c r="A29" s="227" t="s">
        <v>124</v>
      </c>
      <c r="B29" s="234"/>
      <c r="C29" s="234"/>
      <c r="D29" s="234"/>
      <c r="E29" s="234"/>
    </row>
    <row r="30" spans="1:5" ht="33" customHeight="1" x14ac:dyDescent="0.25">
      <c r="A30" s="217" t="s">
        <v>297</v>
      </c>
      <c r="B30" s="231"/>
      <c r="C30" s="231"/>
      <c r="D30" s="231"/>
      <c r="E30" s="231"/>
    </row>
    <row r="31" spans="1:5" ht="35.4" customHeight="1" x14ac:dyDescent="0.25">
      <c r="A31" s="227" t="s">
        <v>125</v>
      </c>
      <c r="B31" s="234"/>
      <c r="C31" s="234"/>
      <c r="D31" s="234"/>
      <c r="E31" s="234"/>
    </row>
    <row r="32" spans="1:5" ht="32.25" customHeight="1" x14ac:dyDescent="0.25">
      <c r="A32" s="217" t="s">
        <v>298</v>
      </c>
      <c r="B32" s="231"/>
      <c r="C32" s="231"/>
      <c r="D32" s="231"/>
      <c r="E32" s="231"/>
    </row>
    <row r="33" spans="1:5" ht="29.25" customHeight="1" x14ac:dyDescent="0.25">
      <c r="A33" s="227" t="s">
        <v>126</v>
      </c>
      <c r="B33" s="234"/>
      <c r="C33" s="234"/>
      <c r="D33" s="234"/>
      <c r="E33" s="234"/>
    </row>
    <row r="34" spans="1:5" ht="15.75" hidden="1" customHeight="1" x14ac:dyDescent="0.25">
      <c r="A34" s="230"/>
      <c r="B34" s="231"/>
      <c r="C34" s="231"/>
      <c r="D34" s="231"/>
      <c r="E34" s="231"/>
    </row>
    <row r="35" spans="1:5" ht="29.25" customHeight="1" x14ac:dyDescent="0.25">
      <c r="A35" s="217" t="s">
        <v>140</v>
      </c>
      <c r="B35" s="217"/>
      <c r="C35" s="217"/>
      <c r="D35" s="217"/>
      <c r="E35" s="217"/>
    </row>
    <row r="36" spans="1:5" ht="62.4" customHeight="1" x14ac:dyDescent="0.25">
      <c r="A36" s="227" t="s">
        <v>127</v>
      </c>
      <c r="B36" s="226"/>
      <c r="C36" s="226"/>
      <c r="D36" s="226"/>
      <c r="E36" s="226"/>
    </row>
    <row r="37" spans="1:5" ht="35.1" customHeight="1" x14ac:dyDescent="0.25">
      <c r="A37" s="225" t="s">
        <v>128</v>
      </c>
      <c r="B37" s="226"/>
      <c r="C37" s="226"/>
      <c r="D37" s="226"/>
      <c r="E37" s="226"/>
    </row>
    <row r="38" spans="1:5" ht="54" customHeight="1" x14ac:dyDescent="0.25">
      <c r="A38" s="227" t="s">
        <v>129</v>
      </c>
      <c r="B38" s="226"/>
      <c r="C38" s="226"/>
      <c r="D38" s="226"/>
      <c r="E38" s="226"/>
    </row>
    <row r="39" spans="1:5" ht="37.5" customHeight="1" x14ac:dyDescent="0.25">
      <c r="A39" s="227" t="s">
        <v>130</v>
      </c>
      <c r="B39" s="226"/>
      <c r="C39" s="226"/>
      <c r="D39" s="226"/>
      <c r="E39" s="226"/>
    </row>
    <row r="40" spans="1:5" ht="39.75" customHeight="1" x14ac:dyDescent="0.3">
      <c r="A40" s="228" t="s">
        <v>131</v>
      </c>
      <c r="B40" s="229"/>
      <c r="C40" s="229"/>
      <c r="D40" s="229"/>
      <c r="E40" s="229"/>
    </row>
    <row r="41" spans="1:5" ht="39.75" customHeight="1" x14ac:dyDescent="0.25">
      <c r="A41" s="230" t="s">
        <v>132</v>
      </c>
      <c r="B41" s="231"/>
      <c r="C41" s="231"/>
      <c r="D41" s="231"/>
      <c r="E41" s="231"/>
    </row>
    <row r="42" spans="1:5" ht="39.75" customHeight="1" x14ac:dyDescent="0.25">
      <c r="A42" s="230" t="s">
        <v>133</v>
      </c>
      <c r="B42" s="231"/>
      <c r="C42" s="231"/>
      <c r="D42" s="231"/>
      <c r="E42" s="231"/>
    </row>
    <row r="43" spans="1:5" ht="59.25" customHeight="1" x14ac:dyDescent="0.25">
      <c r="A43" s="230" t="s">
        <v>134</v>
      </c>
      <c r="B43" s="231"/>
      <c r="C43" s="231"/>
      <c r="D43" s="231"/>
      <c r="E43" s="231"/>
    </row>
    <row r="44" spans="1:5" ht="63.6" customHeight="1" x14ac:dyDescent="0.25">
      <c r="A44" s="227" t="s">
        <v>135</v>
      </c>
      <c r="B44" s="226"/>
      <c r="C44" s="226"/>
      <c r="D44" s="226"/>
      <c r="E44" s="226"/>
    </row>
    <row r="45" spans="1:5" ht="59.25" customHeight="1" x14ac:dyDescent="0.25">
      <c r="A45" s="230" t="s">
        <v>136</v>
      </c>
      <c r="B45" s="231"/>
      <c r="C45" s="231"/>
      <c r="D45" s="231"/>
      <c r="E45" s="231"/>
    </row>
    <row r="46" spans="1:5" ht="34.5" customHeight="1" x14ac:dyDescent="0.25">
      <c r="A46" s="227" t="s">
        <v>137</v>
      </c>
      <c r="B46" s="226"/>
      <c r="C46" s="226"/>
      <c r="D46" s="226"/>
      <c r="E46" s="226"/>
    </row>
    <row r="47" spans="1:5" ht="36" customHeight="1" x14ac:dyDescent="0.25">
      <c r="A47" s="230" t="s">
        <v>138</v>
      </c>
      <c r="B47" s="231"/>
      <c r="C47" s="231"/>
      <c r="D47" s="231"/>
      <c r="E47" s="231"/>
    </row>
    <row r="48" spans="1:5" ht="40.5" customHeight="1" x14ac:dyDescent="0.25">
      <c r="A48" s="232" t="s">
        <v>139</v>
      </c>
      <c r="B48" s="233"/>
      <c r="C48" s="233"/>
      <c r="D48" s="233"/>
      <c r="E48" s="233"/>
    </row>
    <row r="49" spans="1:5" ht="58.5" customHeight="1" x14ac:dyDescent="0.3">
      <c r="A49" s="223"/>
      <c r="B49" s="224"/>
      <c r="C49" s="224"/>
      <c r="D49" s="224"/>
      <c r="E49" s="224"/>
    </row>
    <row r="50" spans="1:5" ht="58.5" customHeight="1" x14ac:dyDescent="0.3">
      <c r="A50" s="110"/>
      <c r="B50" s="111"/>
      <c r="C50" s="111"/>
      <c r="D50" s="111"/>
      <c r="E50" s="111"/>
    </row>
    <row r="51" spans="1:5" ht="58.5" customHeight="1" x14ac:dyDescent="0.3">
      <c r="A51" s="110"/>
      <c r="B51" s="111"/>
      <c r="C51" s="111"/>
      <c r="D51" s="111"/>
      <c r="E51" s="111"/>
    </row>
    <row r="52" spans="1:5" ht="58.5" customHeight="1" x14ac:dyDescent="0.3">
      <c r="A52" s="110"/>
      <c r="B52" s="111"/>
      <c r="C52" s="111"/>
      <c r="D52" s="111"/>
      <c r="E52" s="111"/>
    </row>
  </sheetData>
  <mergeCells count="32">
    <mergeCell ref="A1:E1"/>
    <mergeCell ref="A5:E5"/>
    <mergeCell ref="A11:E11"/>
    <mergeCell ref="A33:E33"/>
    <mergeCell ref="A17:E17"/>
    <mergeCell ref="A23:E23"/>
    <mergeCell ref="A25:E25"/>
    <mergeCell ref="A26:E26"/>
    <mergeCell ref="A21:E21"/>
    <mergeCell ref="A22:E22"/>
    <mergeCell ref="A27:E27"/>
    <mergeCell ref="A32:E32"/>
    <mergeCell ref="A28:E28"/>
    <mergeCell ref="A35:E35"/>
    <mergeCell ref="A36:E36"/>
    <mergeCell ref="A31:E31"/>
    <mergeCell ref="A29:E29"/>
    <mergeCell ref="A30:E30"/>
    <mergeCell ref="A34:E34"/>
    <mergeCell ref="A49:E49"/>
    <mergeCell ref="A37:E37"/>
    <mergeCell ref="A38:E38"/>
    <mergeCell ref="A39:E39"/>
    <mergeCell ref="A40:E40"/>
    <mergeCell ref="A41:E41"/>
    <mergeCell ref="A42:E42"/>
    <mergeCell ref="A43:E43"/>
    <mergeCell ref="A44:E44"/>
    <mergeCell ref="A45:E45"/>
    <mergeCell ref="A46:E46"/>
    <mergeCell ref="A47:E47"/>
    <mergeCell ref="A48:E48"/>
  </mergeCells>
  <pageMargins left="0.25" right="0.25" top="0.31" bottom="0.32" header="0.3" footer="0.3"/>
  <pageSetup paperSize="9" scale="77"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0"/>
  <sheetViews>
    <sheetView tabSelected="1" view="pageBreakPreview" zoomScaleNormal="100" zoomScaleSheetLayoutView="100" workbookViewId="0">
      <selection activeCell="A287" sqref="A287:E287"/>
    </sheetView>
  </sheetViews>
  <sheetFormatPr defaultColWidth="9.109375" defaultRowHeight="14.4" x14ac:dyDescent="0.3"/>
  <cols>
    <col min="1" max="1" width="74.88671875" style="32" customWidth="1"/>
    <col min="2" max="2" width="9.44140625" style="32" customWidth="1"/>
    <col min="3" max="3" width="10" style="32" customWidth="1"/>
    <col min="4" max="5" width="16.5546875" style="32" customWidth="1"/>
    <col min="6" max="16384" width="9.109375" style="32"/>
  </cols>
  <sheetData>
    <row r="1" spans="1:5" s="37" customFormat="1" ht="33" customHeight="1" x14ac:dyDescent="0.3">
      <c r="A1" s="238" t="s">
        <v>322</v>
      </c>
      <c r="B1" s="238"/>
      <c r="C1" s="238"/>
      <c r="D1" s="238"/>
      <c r="E1" s="238"/>
    </row>
    <row r="2" spans="1:5" s="71" customFormat="1" ht="19.5" customHeight="1" x14ac:dyDescent="0.3">
      <c r="A2" s="239" t="str">
        <f>'COVER PAGE'!D7</f>
        <v>FRANCES BAARD DISTRICT OFFICE - PEME</v>
      </c>
      <c r="B2" s="239"/>
      <c r="C2" s="239"/>
      <c r="D2" s="239"/>
      <c r="E2" s="239"/>
    </row>
    <row r="3" spans="1:5" s="71" customFormat="1" ht="19.5" customHeight="1" x14ac:dyDescent="0.3">
      <c r="A3" s="240" t="str">
        <f>'COVER PAGE'!D9</f>
        <v>MAINTENANCE-CORRECTIVE</v>
      </c>
      <c r="B3" s="240"/>
      <c r="C3" s="240"/>
      <c r="D3" s="240"/>
      <c r="E3" s="240"/>
    </row>
    <row r="4" spans="1:5" s="71" customFormat="1" ht="19.5" customHeight="1" x14ac:dyDescent="0.3">
      <c r="A4" s="240" t="str">
        <f>'COVER PAGE'!D10</f>
        <v>REPAIRS AND RENOVATIONS</v>
      </c>
      <c r="B4" s="240"/>
      <c r="C4" s="240"/>
      <c r="D4" s="240"/>
      <c r="E4" s="240"/>
    </row>
    <row r="5" spans="1:5" x14ac:dyDescent="0.3">
      <c r="A5" s="241"/>
      <c r="B5" s="242"/>
      <c r="C5" s="242"/>
      <c r="D5" s="242"/>
      <c r="E5" s="242"/>
    </row>
    <row r="6" spans="1:5" ht="23.25" customHeight="1" x14ac:dyDescent="0.3">
      <c r="A6" s="90" t="s">
        <v>12</v>
      </c>
      <c r="B6" s="90" t="s">
        <v>67</v>
      </c>
      <c r="C6" s="91" t="s">
        <v>9</v>
      </c>
      <c r="D6" s="91" t="s">
        <v>10</v>
      </c>
      <c r="E6" s="91" t="s">
        <v>11</v>
      </c>
    </row>
    <row r="7" spans="1:5" ht="30.75" customHeight="1" x14ac:dyDescent="0.3">
      <c r="A7" s="243" t="s">
        <v>66</v>
      </c>
      <c r="B7" s="244"/>
      <c r="C7" s="244"/>
      <c r="D7" s="244"/>
      <c r="E7" s="245"/>
    </row>
    <row r="8" spans="1:5" ht="7.5" customHeight="1" x14ac:dyDescent="0.3">
      <c r="A8" s="259" t="s">
        <v>5</v>
      </c>
      <c r="B8" s="260"/>
      <c r="C8" s="260"/>
      <c r="D8" s="260"/>
      <c r="E8" s="260"/>
    </row>
    <row r="9" spans="1:5" ht="26.4" customHeight="1" x14ac:dyDescent="0.3">
      <c r="A9" s="246" t="s">
        <v>319</v>
      </c>
      <c r="B9" s="261"/>
      <c r="C9" s="261"/>
      <c r="D9" s="261"/>
      <c r="E9" s="262"/>
    </row>
    <row r="10" spans="1:5" ht="36.9" customHeight="1" x14ac:dyDescent="0.3">
      <c r="A10" s="170" t="s">
        <v>320</v>
      </c>
      <c r="B10" s="170" t="s">
        <v>33</v>
      </c>
      <c r="C10" s="171">
        <v>1</v>
      </c>
      <c r="D10" s="172">
        <v>0</v>
      </c>
      <c r="E10" s="172">
        <f>C10*D10</f>
        <v>0</v>
      </c>
    </row>
    <row r="11" spans="1:5" ht="93" customHeight="1" x14ac:dyDescent="0.3">
      <c r="A11" s="170" t="s">
        <v>321</v>
      </c>
      <c r="B11" s="170" t="s">
        <v>33</v>
      </c>
      <c r="C11" s="171">
        <v>1</v>
      </c>
      <c r="D11" s="172">
        <v>0</v>
      </c>
      <c r="E11" s="172">
        <f>C11*D11</f>
        <v>0</v>
      </c>
    </row>
    <row r="12" spans="1:5" ht="33.6" customHeight="1" x14ac:dyDescent="0.3">
      <c r="A12" s="173" t="s">
        <v>14</v>
      </c>
      <c r="B12" s="173"/>
      <c r="C12" s="173"/>
      <c r="D12" s="173"/>
      <c r="E12" s="174">
        <v>0</v>
      </c>
    </row>
    <row r="13" spans="1:5" ht="14.4" customHeight="1" x14ac:dyDescent="0.3">
      <c r="A13" s="263"/>
      <c r="B13" s="264"/>
      <c r="C13" s="264"/>
      <c r="D13" s="264"/>
      <c r="E13" s="265"/>
    </row>
    <row r="14" spans="1:5" ht="21.75" customHeight="1" x14ac:dyDescent="0.3">
      <c r="A14" s="246" t="s">
        <v>141</v>
      </c>
      <c r="B14" s="247"/>
      <c r="C14" s="247"/>
      <c r="D14" s="247"/>
      <c r="E14" s="248"/>
    </row>
    <row r="15" spans="1:5" ht="24.75" customHeight="1" x14ac:dyDescent="0.3">
      <c r="A15" s="246" t="s">
        <v>115</v>
      </c>
      <c r="B15" s="247"/>
      <c r="C15" s="247"/>
      <c r="D15" s="247"/>
      <c r="E15" s="248"/>
    </row>
    <row r="16" spans="1:5" ht="93" customHeight="1" x14ac:dyDescent="0.3">
      <c r="A16" s="266" t="s">
        <v>142</v>
      </c>
      <c r="B16" s="267"/>
      <c r="C16" s="267"/>
      <c r="D16" s="267"/>
      <c r="E16" s="268"/>
    </row>
    <row r="17" spans="1:5" ht="34.5" customHeight="1" x14ac:dyDescent="0.3">
      <c r="A17" s="246" t="s">
        <v>303</v>
      </c>
      <c r="B17" s="247"/>
      <c r="C17" s="247"/>
      <c r="D17" s="247"/>
      <c r="E17" s="248"/>
    </row>
    <row r="18" spans="1:5" ht="48" customHeight="1" x14ac:dyDescent="0.3">
      <c r="A18" s="139" t="s">
        <v>304</v>
      </c>
      <c r="B18" s="84" t="s">
        <v>116</v>
      </c>
      <c r="C18" s="84">
        <v>370</v>
      </c>
      <c r="D18" s="83">
        <v>0</v>
      </c>
      <c r="E18" s="83">
        <f>C18*D18</f>
        <v>0</v>
      </c>
    </row>
    <row r="19" spans="1:5" ht="33.75" customHeight="1" x14ac:dyDescent="0.3">
      <c r="A19" s="139" t="s">
        <v>305</v>
      </c>
      <c r="B19" s="84" t="s">
        <v>116</v>
      </c>
      <c r="C19" s="84">
        <v>7</v>
      </c>
      <c r="D19" s="83">
        <v>0</v>
      </c>
      <c r="E19" s="83">
        <f>C19*D19</f>
        <v>0</v>
      </c>
    </row>
    <row r="20" spans="1:5" ht="32.25" customHeight="1" x14ac:dyDescent="0.3">
      <c r="A20" s="139" t="s">
        <v>306</v>
      </c>
      <c r="B20" s="84" t="s">
        <v>116</v>
      </c>
      <c r="C20" s="131">
        <v>20</v>
      </c>
      <c r="D20" s="83">
        <v>0</v>
      </c>
      <c r="E20" s="83">
        <f>C20*D20</f>
        <v>0</v>
      </c>
    </row>
    <row r="21" spans="1:5" ht="29.25" customHeight="1" x14ac:dyDescent="0.3">
      <c r="A21" s="246" t="s">
        <v>143</v>
      </c>
      <c r="B21" s="249"/>
      <c r="C21" s="249"/>
      <c r="D21" s="249"/>
      <c r="E21" s="250"/>
    </row>
    <row r="22" spans="1:5" ht="24.75" customHeight="1" x14ac:dyDescent="0.3">
      <c r="A22" s="93" t="s">
        <v>144</v>
      </c>
      <c r="B22" s="84" t="s">
        <v>116</v>
      </c>
      <c r="C22" s="84">
        <v>22</v>
      </c>
      <c r="D22" s="83">
        <v>0</v>
      </c>
      <c r="E22" s="83">
        <f>C22*D22</f>
        <v>0</v>
      </c>
    </row>
    <row r="23" spans="1:5" ht="25.5" customHeight="1" x14ac:dyDescent="0.3">
      <c r="A23" s="93" t="s">
        <v>145</v>
      </c>
      <c r="B23" s="84" t="s">
        <v>116</v>
      </c>
      <c r="C23" s="84">
        <v>12</v>
      </c>
      <c r="D23" s="83">
        <v>0</v>
      </c>
      <c r="E23" s="83">
        <v>0</v>
      </c>
    </row>
    <row r="24" spans="1:5" ht="27.75" customHeight="1" x14ac:dyDescent="0.3">
      <c r="A24" s="251" t="s">
        <v>146</v>
      </c>
      <c r="B24" s="252"/>
      <c r="C24" s="252"/>
      <c r="D24" s="252"/>
      <c r="E24" s="253"/>
    </row>
    <row r="25" spans="1:5" ht="62.25" customHeight="1" x14ac:dyDescent="0.3">
      <c r="A25" s="140" t="s">
        <v>151</v>
      </c>
      <c r="B25" s="84" t="s">
        <v>116</v>
      </c>
      <c r="C25" s="84">
        <v>14</v>
      </c>
      <c r="D25" s="83">
        <v>0</v>
      </c>
      <c r="E25" s="83">
        <f>C25*D25</f>
        <v>0</v>
      </c>
    </row>
    <row r="26" spans="1:5" ht="26.25" customHeight="1" x14ac:dyDescent="0.3">
      <c r="A26" s="254" t="s">
        <v>147</v>
      </c>
      <c r="B26" s="247"/>
      <c r="C26" s="247"/>
      <c r="D26" s="247"/>
      <c r="E26" s="248"/>
    </row>
    <row r="27" spans="1:5" ht="23.25" customHeight="1" x14ac:dyDescent="0.3">
      <c r="A27" s="140" t="s">
        <v>307</v>
      </c>
      <c r="B27" s="84" t="s">
        <v>116</v>
      </c>
      <c r="C27" s="84">
        <v>48</v>
      </c>
      <c r="D27" s="83">
        <v>0</v>
      </c>
      <c r="E27" s="83">
        <f>C27*D27</f>
        <v>0</v>
      </c>
    </row>
    <row r="28" spans="1:5" ht="23.25" customHeight="1" x14ac:dyDescent="0.3">
      <c r="A28" s="140" t="s">
        <v>308</v>
      </c>
      <c r="B28" s="84" t="s">
        <v>116</v>
      </c>
      <c r="C28" s="84">
        <v>96</v>
      </c>
      <c r="D28" s="83">
        <v>0</v>
      </c>
      <c r="E28" s="83">
        <f>C28*D28</f>
        <v>0</v>
      </c>
    </row>
    <row r="29" spans="1:5" ht="34.5" customHeight="1" x14ac:dyDescent="0.3">
      <c r="A29" s="141" t="s">
        <v>148</v>
      </c>
      <c r="B29" s="132" t="s">
        <v>116</v>
      </c>
      <c r="C29" s="132">
        <v>417</v>
      </c>
      <c r="D29" s="112">
        <v>0</v>
      </c>
      <c r="E29" s="112">
        <f>C29*D29</f>
        <v>0</v>
      </c>
    </row>
    <row r="30" spans="1:5" ht="45.75" hidden="1" customHeight="1" x14ac:dyDescent="0.3">
      <c r="A30" s="33" t="s">
        <v>150</v>
      </c>
      <c r="B30" s="33"/>
      <c r="C30" s="33"/>
      <c r="D30" s="83"/>
      <c r="E30" s="83"/>
    </row>
    <row r="31" spans="1:5" ht="26.25" customHeight="1" thickBot="1" x14ac:dyDescent="0.35">
      <c r="A31" s="160" t="s">
        <v>14</v>
      </c>
      <c r="B31" s="96"/>
      <c r="C31" s="96"/>
      <c r="D31" s="97"/>
      <c r="E31" s="176">
        <v>0</v>
      </c>
    </row>
    <row r="32" spans="1:5" ht="15" hidden="1" customHeight="1" x14ac:dyDescent="0.3">
      <c r="A32" s="255"/>
      <c r="B32" s="256"/>
      <c r="C32" s="256"/>
      <c r="D32" s="256"/>
      <c r="E32" s="256"/>
    </row>
    <row r="33" spans="1:5" ht="15" customHeight="1" x14ac:dyDescent="0.3">
      <c r="A33" s="257"/>
      <c r="B33" s="258"/>
      <c r="C33" s="258"/>
      <c r="D33" s="258"/>
      <c r="E33" s="258"/>
    </row>
    <row r="34" spans="1:5" ht="27" customHeight="1" x14ac:dyDescent="0.3">
      <c r="A34" s="269" t="s">
        <v>149</v>
      </c>
      <c r="B34" s="280"/>
      <c r="C34" s="280"/>
      <c r="D34" s="280"/>
      <c r="E34" s="280"/>
    </row>
    <row r="35" spans="1:5" ht="29.1" customHeight="1" x14ac:dyDescent="0.3">
      <c r="A35" s="142" t="s">
        <v>309</v>
      </c>
      <c r="B35" s="132" t="s">
        <v>116</v>
      </c>
      <c r="C35" s="132">
        <v>1</v>
      </c>
      <c r="D35" s="112">
        <v>0</v>
      </c>
      <c r="E35" s="112">
        <f>C35*D35</f>
        <v>0</v>
      </c>
    </row>
    <row r="36" spans="1:5" ht="46.5" customHeight="1" x14ac:dyDescent="0.3">
      <c r="A36" s="142" t="s">
        <v>310</v>
      </c>
      <c r="B36" s="132" t="s">
        <v>116</v>
      </c>
      <c r="C36" s="132">
        <v>1</v>
      </c>
      <c r="D36" s="112">
        <v>0</v>
      </c>
      <c r="E36" s="112">
        <f>C36*D36</f>
        <v>0</v>
      </c>
    </row>
    <row r="37" spans="1:5" ht="23.25" customHeight="1" thickBot="1" x14ac:dyDescent="0.35">
      <c r="A37" s="160" t="s">
        <v>14</v>
      </c>
      <c r="B37" s="96"/>
      <c r="C37" s="96"/>
      <c r="D37" s="97"/>
      <c r="E37" s="176">
        <v>0</v>
      </c>
    </row>
    <row r="38" spans="1:5" ht="12.75" customHeight="1" x14ac:dyDescent="0.3">
      <c r="A38" s="281"/>
      <c r="B38" s="282"/>
      <c r="C38" s="282"/>
      <c r="D38" s="282"/>
      <c r="E38" s="282"/>
    </row>
    <row r="39" spans="1:5" ht="23.25" customHeight="1" x14ac:dyDescent="0.3">
      <c r="A39" s="269" t="s">
        <v>152</v>
      </c>
      <c r="B39" s="280"/>
      <c r="C39" s="280"/>
      <c r="D39" s="280"/>
      <c r="E39" s="280"/>
    </row>
    <row r="40" spans="1:5" ht="21.75" customHeight="1" x14ac:dyDescent="0.3">
      <c r="A40" s="283" t="s">
        <v>153</v>
      </c>
      <c r="B40" s="284"/>
      <c r="C40" s="284"/>
      <c r="D40" s="284"/>
      <c r="E40" s="284"/>
    </row>
    <row r="41" spans="1:5" ht="20.399999999999999" customHeight="1" x14ac:dyDescent="0.3">
      <c r="A41" s="285" t="s">
        <v>154</v>
      </c>
      <c r="B41" s="286"/>
      <c r="C41" s="286"/>
      <c r="D41" s="286"/>
      <c r="E41" s="287"/>
    </row>
    <row r="42" spans="1:5" ht="27.6" x14ac:dyDescent="0.3">
      <c r="A42" s="135" t="s">
        <v>312</v>
      </c>
      <c r="B42" s="84" t="s">
        <v>68</v>
      </c>
      <c r="C42" s="132">
        <v>6</v>
      </c>
      <c r="D42" s="112">
        <v>0</v>
      </c>
      <c r="E42" s="112">
        <f t="shared" ref="E42:E47" si="0">C42*D42</f>
        <v>0</v>
      </c>
    </row>
    <row r="43" spans="1:5" ht="48" customHeight="1" x14ac:dyDescent="0.3">
      <c r="A43" s="135" t="s">
        <v>206</v>
      </c>
      <c r="B43" s="84" t="s">
        <v>68</v>
      </c>
      <c r="C43" s="132">
        <v>1</v>
      </c>
      <c r="D43" s="112">
        <v>0</v>
      </c>
      <c r="E43" s="112">
        <f t="shared" si="0"/>
        <v>0</v>
      </c>
    </row>
    <row r="44" spans="1:5" ht="33.75" customHeight="1" x14ac:dyDescent="0.3">
      <c r="A44" s="135" t="s">
        <v>155</v>
      </c>
      <c r="B44" s="84" t="s">
        <v>68</v>
      </c>
      <c r="C44" s="132">
        <v>1</v>
      </c>
      <c r="D44" s="112">
        <v>0</v>
      </c>
      <c r="E44" s="112">
        <f t="shared" si="0"/>
        <v>0</v>
      </c>
    </row>
    <row r="45" spans="1:5" ht="73.5" customHeight="1" x14ac:dyDescent="0.3">
      <c r="A45" s="135" t="s">
        <v>314</v>
      </c>
      <c r="B45" s="84" t="s">
        <v>68</v>
      </c>
      <c r="C45" s="132">
        <v>5</v>
      </c>
      <c r="D45" s="112">
        <v>0</v>
      </c>
      <c r="E45" s="112">
        <f t="shared" si="0"/>
        <v>0</v>
      </c>
    </row>
    <row r="46" spans="1:5" ht="70.5" customHeight="1" x14ac:dyDescent="0.3">
      <c r="A46" s="135" t="s">
        <v>313</v>
      </c>
      <c r="B46" s="84" t="s">
        <v>68</v>
      </c>
      <c r="C46" s="132">
        <v>2</v>
      </c>
      <c r="D46" s="112">
        <v>0</v>
      </c>
      <c r="E46" s="112">
        <f t="shared" si="0"/>
        <v>0</v>
      </c>
    </row>
    <row r="47" spans="1:5" ht="71.400000000000006" customHeight="1" x14ac:dyDescent="0.3">
      <c r="A47" s="135" t="s">
        <v>311</v>
      </c>
      <c r="B47" s="84" t="s">
        <v>68</v>
      </c>
      <c r="C47" s="132">
        <v>1</v>
      </c>
      <c r="D47" s="112">
        <v>0</v>
      </c>
      <c r="E47" s="112">
        <f t="shared" si="0"/>
        <v>0</v>
      </c>
    </row>
    <row r="48" spans="1:5" ht="25.5" customHeight="1" thickBot="1" x14ac:dyDescent="0.35">
      <c r="A48" s="160" t="s">
        <v>14</v>
      </c>
      <c r="B48" s="96"/>
      <c r="C48" s="96"/>
      <c r="D48" s="97"/>
      <c r="E48" s="176">
        <v>0</v>
      </c>
    </row>
    <row r="49" spans="1:5" x14ac:dyDescent="0.3">
      <c r="A49" s="288"/>
      <c r="B49" s="282"/>
      <c r="C49" s="282"/>
      <c r="D49" s="282"/>
      <c r="E49" s="289"/>
    </row>
    <row r="50" spans="1:5" hidden="1" x14ac:dyDescent="0.3">
      <c r="A50" s="168"/>
      <c r="B50" s="167"/>
      <c r="C50" s="167"/>
      <c r="D50" s="167"/>
      <c r="E50" s="167"/>
    </row>
    <row r="51" spans="1:5" ht="24" customHeight="1" x14ac:dyDescent="0.3">
      <c r="A51" s="269" t="s">
        <v>90</v>
      </c>
      <c r="B51" s="270"/>
      <c r="C51" s="270"/>
      <c r="D51" s="270"/>
      <c r="E51" s="270"/>
    </row>
    <row r="52" spans="1:5" s="81" customFormat="1" ht="18" customHeight="1" x14ac:dyDescent="0.3">
      <c r="A52" s="271" t="s">
        <v>91</v>
      </c>
      <c r="B52" s="271"/>
      <c r="C52" s="271"/>
      <c r="D52" s="271"/>
      <c r="E52" s="271"/>
    </row>
    <row r="53" spans="1:5" ht="235.5" customHeight="1" x14ac:dyDescent="0.3">
      <c r="A53" s="143" t="s">
        <v>315</v>
      </c>
      <c r="B53" s="132" t="s">
        <v>92</v>
      </c>
      <c r="C53" s="132">
        <v>3417</v>
      </c>
      <c r="D53" s="112">
        <v>0</v>
      </c>
      <c r="E53" s="112">
        <f>C53*D53</f>
        <v>0</v>
      </c>
    </row>
    <row r="54" spans="1:5" ht="25.5" customHeight="1" x14ac:dyDescent="0.3">
      <c r="A54" s="271" t="s">
        <v>156</v>
      </c>
      <c r="B54" s="272"/>
      <c r="C54" s="272"/>
      <c r="D54" s="272"/>
      <c r="E54" s="272"/>
    </row>
    <row r="55" spans="1:5" ht="30" hidden="1" customHeight="1" x14ac:dyDescent="0.3">
      <c r="A55" s="113"/>
      <c r="B55" s="114"/>
      <c r="C55" s="114"/>
      <c r="D55" s="114"/>
      <c r="E55" s="114"/>
    </row>
    <row r="56" spans="1:5" ht="48" customHeight="1" x14ac:dyDescent="0.3">
      <c r="A56" s="33" t="s">
        <v>157</v>
      </c>
      <c r="B56" s="84" t="s">
        <v>69</v>
      </c>
      <c r="C56" s="84">
        <v>858</v>
      </c>
      <c r="D56" s="112">
        <v>0</v>
      </c>
      <c r="E56" s="112">
        <f>C56*D56</f>
        <v>0</v>
      </c>
    </row>
    <row r="57" spans="1:5" ht="24.75" customHeight="1" x14ac:dyDescent="0.3">
      <c r="A57" s="273" t="s">
        <v>164</v>
      </c>
      <c r="B57" s="274"/>
      <c r="C57" s="274"/>
      <c r="D57" s="274"/>
      <c r="E57" s="275"/>
    </row>
    <row r="58" spans="1:5" ht="46.5" customHeight="1" x14ac:dyDescent="0.3">
      <c r="A58" s="163" t="s">
        <v>316</v>
      </c>
      <c r="B58" s="84" t="s">
        <v>103</v>
      </c>
      <c r="C58" s="84">
        <v>80</v>
      </c>
      <c r="D58" s="83">
        <v>0</v>
      </c>
      <c r="E58" s="112">
        <v>0</v>
      </c>
    </row>
    <row r="59" spans="1:5" ht="45.75" customHeight="1" x14ac:dyDescent="0.3">
      <c r="A59" s="163" t="s">
        <v>167</v>
      </c>
      <c r="B59" s="84" t="s">
        <v>103</v>
      </c>
      <c r="C59" s="84">
        <v>12</v>
      </c>
      <c r="D59" s="83">
        <v>0</v>
      </c>
      <c r="E59" s="112">
        <v>0</v>
      </c>
    </row>
    <row r="60" spans="1:5" ht="33" customHeight="1" x14ac:dyDescent="0.3">
      <c r="A60" s="163" t="s">
        <v>165</v>
      </c>
      <c r="B60" s="84" t="s">
        <v>103</v>
      </c>
      <c r="C60" s="84">
        <v>3</v>
      </c>
      <c r="D60" s="83">
        <v>0</v>
      </c>
      <c r="E60" s="112">
        <v>0</v>
      </c>
    </row>
    <row r="61" spans="1:5" ht="24.9" customHeight="1" thickBot="1" x14ac:dyDescent="0.35">
      <c r="A61" s="160" t="s">
        <v>14</v>
      </c>
      <c r="B61" s="96"/>
      <c r="C61" s="96"/>
      <c r="D61" s="97"/>
      <c r="E61" s="176">
        <v>0</v>
      </c>
    </row>
    <row r="62" spans="1:5" ht="15.75" customHeight="1" x14ac:dyDescent="0.3">
      <c r="A62" s="276"/>
      <c r="B62" s="242"/>
      <c r="C62" s="242"/>
      <c r="D62" s="242"/>
      <c r="E62" s="242"/>
    </row>
    <row r="63" spans="1:5" ht="24.75" customHeight="1" x14ac:dyDescent="0.3">
      <c r="A63" s="277" t="s">
        <v>160</v>
      </c>
      <c r="B63" s="278"/>
      <c r="C63" s="278"/>
      <c r="D63" s="278"/>
      <c r="E63" s="279"/>
    </row>
    <row r="64" spans="1:5" ht="24.75" customHeight="1" x14ac:dyDescent="0.3">
      <c r="A64" s="254" t="s">
        <v>161</v>
      </c>
      <c r="B64" s="249"/>
      <c r="C64" s="249"/>
      <c r="D64" s="249"/>
      <c r="E64" s="249"/>
    </row>
    <row r="65" spans="1:5" ht="147" customHeight="1" x14ac:dyDescent="0.3">
      <c r="A65" s="292" t="s">
        <v>162</v>
      </c>
      <c r="B65" s="293"/>
      <c r="C65" s="293"/>
      <c r="D65" s="293"/>
      <c r="E65" s="294"/>
    </row>
    <row r="66" spans="1:5" ht="35.25" customHeight="1" x14ac:dyDescent="0.3">
      <c r="A66" s="135" t="s">
        <v>163</v>
      </c>
      <c r="B66" s="108" t="s">
        <v>103</v>
      </c>
      <c r="C66" s="108">
        <v>264</v>
      </c>
      <c r="D66" s="112">
        <v>0</v>
      </c>
      <c r="E66" s="112">
        <f>C66*D66</f>
        <v>0</v>
      </c>
    </row>
    <row r="67" spans="1:5" ht="29.25" customHeight="1" x14ac:dyDescent="0.3">
      <c r="A67" s="144" t="s">
        <v>168</v>
      </c>
      <c r="B67" s="116" t="s">
        <v>103</v>
      </c>
      <c r="C67" s="108">
        <v>40</v>
      </c>
      <c r="D67" s="112">
        <v>0</v>
      </c>
      <c r="E67" s="112">
        <f>C67*D67</f>
        <v>0</v>
      </c>
    </row>
    <row r="68" spans="1:5" ht="36" customHeight="1" x14ac:dyDescent="0.3">
      <c r="A68" s="144" t="s">
        <v>166</v>
      </c>
      <c r="B68" s="116" t="s">
        <v>103</v>
      </c>
      <c r="C68" s="116">
        <v>4</v>
      </c>
      <c r="D68" s="112">
        <v>0</v>
      </c>
      <c r="E68" s="112">
        <f>C68*D68</f>
        <v>0</v>
      </c>
    </row>
    <row r="69" spans="1:5" ht="31.5" customHeight="1" x14ac:dyDescent="0.3">
      <c r="A69" s="273" t="s">
        <v>169</v>
      </c>
      <c r="B69" s="264"/>
      <c r="C69" s="264"/>
      <c r="D69" s="264"/>
      <c r="E69" s="265"/>
    </row>
    <row r="70" spans="1:5" ht="55.2" x14ac:dyDescent="0.3">
      <c r="A70" s="135" t="s">
        <v>302</v>
      </c>
      <c r="B70" s="108" t="s">
        <v>103</v>
      </c>
      <c r="C70" s="108">
        <v>70</v>
      </c>
      <c r="D70" s="83">
        <v>0</v>
      </c>
      <c r="E70" s="83">
        <f>C70*D70</f>
        <v>0</v>
      </c>
    </row>
    <row r="71" spans="1:5" ht="32.25" customHeight="1" x14ac:dyDescent="0.3">
      <c r="A71" s="254" t="s">
        <v>170</v>
      </c>
      <c r="B71" s="252"/>
      <c r="C71" s="252"/>
      <c r="D71" s="252"/>
      <c r="E71" s="253"/>
    </row>
    <row r="72" spans="1:5" ht="116.25" customHeight="1" x14ac:dyDescent="0.3">
      <c r="A72" s="145" t="s">
        <v>174</v>
      </c>
      <c r="B72" s="108" t="s">
        <v>68</v>
      </c>
      <c r="C72" s="108">
        <v>5</v>
      </c>
      <c r="D72" s="83">
        <v>0</v>
      </c>
      <c r="E72" s="83">
        <f>C72*D72</f>
        <v>0</v>
      </c>
    </row>
    <row r="73" spans="1:5" ht="33" customHeight="1" x14ac:dyDescent="0.3">
      <c r="A73" s="254" t="s">
        <v>207</v>
      </c>
      <c r="B73" s="252"/>
      <c r="C73" s="252"/>
      <c r="D73" s="252"/>
      <c r="E73" s="253"/>
    </row>
    <row r="74" spans="1:5" ht="46.5" customHeight="1" x14ac:dyDescent="0.3">
      <c r="A74" s="145" t="s">
        <v>175</v>
      </c>
      <c r="B74" s="108" t="s">
        <v>68</v>
      </c>
      <c r="C74" s="108">
        <v>2</v>
      </c>
      <c r="D74" s="83">
        <v>0</v>
      </c>
      <c r="E74" s="83">
        <f>C74*D74</f>
        <v>0</v>
      </c>
    </row>
    <row r="75" spans="1:5" ht="29.25" customHeight="1" x14ac:dyDescent="0.3">
      <c r="A75" s="273" t="s">
        <v>173</v>
      </c>
      <c r="B75" s="264"/>
      <c r="C75" s="264"/>
      <c r="D75" s="264"/>
      <c r="E75" s="265"/>
    </row>
    <row r="76" spans="1:5" ht="78" customHeight="1" x14ac:dyDescent="0.3">
      <c r="A76" s="145" t="s">
        <v>193</v>
      </c>
      <c r="B76" s="108" t="s">
        <v>68</v>
      </c>
      <c r="C76" s="108">
        <v>2</v>
      </c>
      <c r="D76" s="83">
        <v>0</v>
      </c>
      <c r="E76" s="83">
        <f>C76*D76</f>
        <v>0</v>
      </c>
    </row>
    <row r="77" spans="1:5" ht="29.25" customHeight="1" x14ac:dyDescent="0.3">
      <c r="A77" s="273" t="s">
        <v>180</v>
      </c>
      <c r="B77" s="252"/>
      <c r="C77" s="252"/>
      <c r="D77" s="252"/>
      <c r="E77" s="253"/>
    </row>
    <row r="78" spans="1:5" ht="76.5" customHeight="1" x14ac:dyDescent="0.3">
      <c r="A78" s="135" t="s">
        <v>181</v>
      </c>
      <c r="B78" s="108" t="s">
        <v>103</v>
      </c>
      <c r="C78" s="108">
        <v>6</v>
      </c>
      <c r="D78" s="83">
        <v>0</v>
      </c>
      <c r="E78" s="83">
        <f>C78*D78</f>
        <v>0</v>
      </c>
    </row>
    <row r="79" spans="1:5" ht="25.5" customHeight="1" thickBot="1" x14ac:dyDescent="0.35">
      <c r="A79" s="160" t="s">
        <v>14</v>
      </c>
      <c r="B79" s="96"/>
      <c r="C79" s="96"/>
      <c r="D79" s="97"/>
      <c r="E79" s="176">
        <v>0</v>
      </c>
    </row>
    <row r="80" spans="1:5" ht="14.25" customHeight="1" x14ac:dyDescent="0.3">
      <c r="A80" s="290"/>
      <c r="B80" s="291"/>
      <c r="C80" s="291"/>
      <c r="D80" s="291"/>
      <c r="E80" s="291"/>
    </row>
    <row r="81" spans="1:5" ht="24.75" customHeight="1" x14ac:dyDescent="0.3">
      <c r="A81" s="277" t="s">
        <v>171</v>
      </c>
      <c r="B81" s="278"/>
      <c r="C81" s="278"/>
      <c r="D81" s="278"/>
      <c r="E81" s="279"/>
    </row>
    <row r="82" spans="1:5" ht="24.75" customHeight="1" x14ac:dyDescent="0.3">
      <c r="A82" s="254" t="s">
        <v>172</v>
      </c>
      <c r="B82" s="252"/>
      <c r="C82" s="252"/>
      <c r="D82" s="252"/>
      <c r="E82" s="252"/>
    </row>
    <row r="83" spans="1:5" ht="131.25" customHeight="1" x14ac:dyDescent="0.3">
      <c r="A83" s="164" t="s">
        <v>208</v>
      </c>
      <c r="B83" s="84" t="s">
        <v>69</v>
      </c>
      <c r="C83" s="84">
        <v>135</v>
      </c>
      <c r="D83" s="83">
        <v>0</v>
      </c>
      <c r="E83" s="83">
        <f>C83*D83</f>
        <v>0</v>
      </c>
    </row>
    <row r="84" spans="1:5" ht="26.25" customHeight="1" x14ac:dyDescent="0.3">
      <c r="A84" s="254" t="s">
        <v>176</v>
      </c>
      <c r="B84" s="252"/>
      <c r="C84" s="252"/>
      <c r="D84" s="252"/>
      <c r="E84" s="252"/>
    </row>
    <row r="85" spans="1:5" ht="71.25" customHeight="1" x14ac:dyDescent="0.3">
      <c r="A85" s="164" t="s">
        <v>179</v>
      </c>
      <c r="B85" s="108" t="s">
        <v>103</v>
      </c>
      <c r="C85" s="108">
        <v>6</v>
      </c>
      <c r="D85" s="83">
        <v>0</v>
      </c>
      <c r="E85" s="83">
        <f>C85*D85</f>
        <v>0</v>
      </c>
    </row>
    <row r="86" spans="1:5" ht="28.5" customHeight="1" x14ac:dyDescent="0.3">
      <c r="A86" s="273" t="s">
        <v>177</v>
      </c>
      <c r="B86" s="252"/>
      <c r="C86" s="252"/>
      <c r="D86" s="252"/>
      <c r="E86" s="253"/>
    </row>
    <row r="87" spans="1:5" ht="46.5" customHeight="1" x14ac:dyDescent="0.3">
      <c r="A87" s="135" t="s">
        <v>178</v>
      </c>
      <c r="B87" s="108" t="s">
        <v>103</v>
      </c>
      <c r="C87" s="108">
        <v>8</v>
      </c>
      <c r="D87" s="83">
        <v>0</v>
      </c>
      <c r="E87" s="83">
        <f>C87*D87</f>
        <v>0</v>
      </c>
    </row>
    <row r="88" spans="1:5" ht="36" hidden="1" customHeight="1" x14ac:dyDescent="0.3">
      <c r="A88" s="122" t="s">
        <v>180</v>
      </c>
      <c r="B88" s="108"/>
      <c r="C88" s="115"/>
      <c r="D88" s="83"/>
      <c r="E88" s="83"/>
    </row>
    <row r="89" spans="1:5" ht="71.25" hidden="1" customHeight="1" x14ac:dyDescent="0.3">
      <c r="A89" s="33" t="s">
        <v>181</v>
      </c>
      <c r="B89" s="108" t="s">
        <v>103</v>
      </c>
      <c r="C89" s="115">
        <v>6</v>
      </c>
      <c r="D89" s="83">
        <v>85</v>
      </c>
      <c r="E89" s="83">
        <f>C89*D89</f>
        <v>510</v>
      </c>
    </row>
    <row r="90" spans="1:5" ht="26.25" customHeight="1" thickBot="1" x14ac:dyDescent="0.35">
      <c r="A90" s="160" t="s">
        <v>14</v>
      </c>
      <c r="B90" s="96"/>
      <c r="C90" s="96"/>
      <c r="D90" s="97"/>
      <c r="E90" s="176">
        <v>0</v>
      </c>
    </row>
    <row r="91" spans="1:5" ht="12.75" customHeight="1" x14ac:dyDescent="0.3">
      <c r="A91" s="164"/>
      <c r="B91" s="150"/>
      <c r="C91" s="150"/>
      <c r="D91" s="150"/>
      <c r="E91" s="150"/>
    </row>
    <row r="92" spans="1:5" ht="28.5" customHeight="1" x14ac:dyDescent="0.3">
      <c r="A92" s="277" t="s">
        <v>100</v>
      </c>
      <c r="B92" s="278"/>
      <c r="C92" s="278"/>
      <c r="D92" s="278"/>
      <c r="E92" s="279"/>
    </row>
    <row r="93" spans="1:5" ht="22.5" customHeight="1" x14ac:dyDescent="0.3">
      <c r="A93" s="277" t="s">
        <v>158</v>
      </c>
      <c r="B93" s="300"/>
      <c r="C93" s="300"/>
      <c r="D93" s="300"/>
      <c r="E93" s="301"/>
    </row>
    <row r="94" spans="1:5" ht="47.25" customHeight="1" x14ac:dyDescent="0.3">
      <c r="A94" s="146" t="s">
        <v>159</v>
      </c>
      <c r="B94" s="84" t="s">
        <v>69</v>
      </c>
      <c r="C94" s="82">
        <v>100</v>
      </c>
      <c r="D94" s="83">
        <v>0</v>
      </c>
      <c r="E94" s="83">
        <f t="shared" ref="E94" si="1">C94*D94</f>
        <v>0</v>
      </c>
    </row>
    <row r="95" spans="1:5" ht="27" customHeight="1" thickBot="1" x14ac:dyDescent="0.35">
      <c r="A95" s="160" t="s">
        <v>14</v>
      </c>
      <c r="B95" s="96"/>
      <c r="C95" s="96"/>
      <c r="D95" s="97"/>
      <c r="E95" s="176">
        <v>0</v>
      </c>
    </row>
    <row r="96" spans="1:5" ht="22.5" hidden="1" customHeight="1" x14ac:dyDescent="0.3">
      <c r="A96" s="302" t="s">
        <v>101</v>
      </c>
      <c r="B96" s="293"/>
      <c r="C96" s="293"/>
      <c r="D96" s="293"/>
      <c r="E96" s="294"/>
    </row>
    <row r="97" spans="1:5" ht="53.25" hidden="1" customHeight="1" x14ac:dyDescent="0.3">
      <c r="A97" s="76" t="s">
        <v>102</v>
      </c>
      <c r="B97" s="33" t="s">
        <v>103</v>
      </c>
      <c r="C97" s="82">
        <v>5</v>
      </c>
      <c r="D97" s="83">
        <v>320</v>
      </c>
      <c r="E97" s="83">
        <f t="shared" ref="E97" si="2">C97*D97</f>
        <v>1600</v>
      </c>
    </row>
    <row r="98" spans="1:5" ht="29.25" hidden="1" customHeight="1" thickBot="1" x14ac:dyDescent="0.35">
      <c r="A98" s="160" t="s">
        <v>14</v>
      </c>
      <c r="B98" s="96"/>
      <c r="C98" s="96"/>
      <c r="D98" s="97"/>
      <c r="E98" s="88">
        <f>SUM(E94:E97)</f>
        <v>1600</v>
      </c>
    </row>
    <row r="99" spans="1:5" ht="14.25" customHeight="1" x14ac:dyDescent="0.3">
      <c r="A99" s="288"/>
      <c r="B99" s="242"/>
      <c r="C99" s="242"/>
      <c r="D99" s="242"/>
      <c r="E99" s="303"/>
    </row>
    <row r="100" spans="1:5" ht="29.25" customHeight="1" x14ac:dyDescent="0.3">
      <c r="A100" s="277" t="s">
        <v>93</v>
      </c>
      <c r="B100" s="278"/>
      <c r="C100" s="278"/>
      <c r="D100" s="278"/>
      <c r="E100" s="279"/>
    </row>
    <row r="101" spans="1:5" ht="12" hidden="1" customHeight="1" x14ac:dyDescent="0.3">
      <c r="A101" s="304"/>
      <c r="B101" s="261"/>
      <c r="C101" s="261"/>
      <c r="D101" s="261"/>
      <c r="E101" s="261"/>
    </row>
    <row r="102" spans="1:5" ht="22.5" customHeight="1" x14ac:dyDescent="0.3">
      <c r="A102" s="277" t="s">
        <v>94</v>
      </c>
      <c r="B102" s="278"/>
      <c r="C102" s="278"/>
      <c r="D102" s="278"/>
      <c r="E102" s="279"/>
    </row>
    <row r="103" spans="1:5" ht="73.5" customHeight="1" x14ac:dyDescent="0.3">
      <c r="A103" s="136" t="s">
        <v>188</v>
      </c>
      <c r="B103" s="84" t="s">
        <v>68</v>
      </c>
      <c r="C103" s="82">
        <v>6</v>
      </c>
      <c r="D103" s="83">
        <v>0</v>
      </c>
      <c r="E103" s="83">
        <v>0</v>
      </c>
    </row>
    <row r="104" spans="1:5" ht="74.400000000000006" customHeight="1" x14ac:dyDescent="0.3">
      <c r="A104" s="135" t="s">
        <v>187</v>
      </c>
      <c r="B104" s="84" t="s">
        <v>68</v>
      </c>
      <c r="C104" s="82">
        <v>2</v>
      </c>
      <c r="D104" s="83">
        <v>0</v>
      </c>
      <c r="E104" s="83">
        <f t="shared" ref="E104:E112" si="3">C104*D104</f>
        <v>0</v>
      </c>
    </row>
    <row r="105" spans="1:5" ht="36" customHeight="1" x14ac:dyDescent="0.3">
      <c r="A105" s="118" t="s">
        <v>182</v>
      </c>
      <c r="B105" s="84" t="s">
        <v>68</v>
      </c>
      <c r="C105" s="82">
        <v>1</v>
      </c>
      <c r="D105" s="83">
        <v>0</v>
      </c>
      <c r="E105" s="83">
        <v>0</v>
      </c>
    </row>
    <row r="106" spans="1:5" ht="47.25" customHeight="1" x14ac:dyDescent="0.3">
      <c r="A106" s="135" t="s">
        <v>183</v>
      </c>
      <c r="B106" s="84" t="s">
        <v>68</v>
      </c>
      <c r="C106" s="82">
        <v>2</v>
      </c>
      <c r="D106" s="83">
        <v>0</v>
      </c>
      <c r="E106" s="83">
        <f t="shared" si="3"/>
        <v>0</v>
      </c>
    </row>
    <row r="107" spans="1:5" ht="74.25" hidden="1" customHeight="1" x14ac:dyDescent="0.3">
      <c r="A107" s="92" t="s">
        <v>186</v>
      </c>
      <c r="B107" s="84"/>
      <c r="C107" s="82"/>
      <c r="D107" s="83"/>
      <c r="E107" s="83"/>
    </row>
    <row r="108" spans="1:5" ht="33" customHeight="1" x14ac:dyDescent="0.3">
      <c r="A108" s="135" t="s">
        <v>184</v>
      </c>
      <c r="B108" s="84" t="s">
        <v>68</v>
      </c>
      <c r="C108" s="82">
        <v>2</v>
      </c>
      <c r="D108" s="83">
        <v>0</v>
      </c>
      <c r="E108" s="83">
        <f t="shared" si="3"/>
        <v>0</v>
      </c>
    </row>
    <row r="109" spans="1:5" ht="33.75" customHeight="1" x14ac:dyDescent="0.3">
      <c r="A109" s="148" t="s">
        <v>185</v>
      </c>
      <c r="B109" s="84" t="s">
        <v>68</v>
      </c>
      <c r="C109" s="82">
        <v>1</v>
      </c>
      <c r="D109" s="83">
        <v>0</v>
      </c>
      <c r="E109" s="83">
        <f t="shared" si="3"/>
        <v>0</v>
      </c>
    </row>
    <row r="110" spans="1:5" ht="31.5" customHeight="1" x14ac:dyDescent="0.3">
      <c r="A110" s="135" t="s">
        <v>190</v>
      </c>
      <c r="B110" s="84" t="s">
        <v>68</v>
      </c>
      <c r="C110" s="82">
        <v>1</v>
      </c>
      <c r="D110" s="83">
        <v>0</v>
      </c>
      <c r="E110" s="83">
        <f t="shared" si="3"/>
        <v>0</v>
      </c>
    </row>
    <row r="111" spans="1:5" ht="29.25" customHeight="1" x14ac:dyDescent="0.3">
      <c r="A111" s="135" t="s">
        <v>189</v>
      </c>
      <c r="B111" s="84" t="s">
        <v>68</v>
      </c>
      <c r="C111" s="82">
        <v>1</v>
      </c>
      <c r="D111" s="83">
        <v>0</v>
      </c>
      <c r="E111" s="83">
        <f t="shared" si="3"/>
        <v>0</v>
      </c>
    </row>
    <row r="112" spans="1:5" ht="30.75" customHeight="1" x14ac:dyDescent="0.3">
      <c r="A112" s="135" t="s">
        <v>191</v>
      </c>
      <c r="B112" s="84" t="s">
        <v>68</v>
      </c>
      <c r="C112" s="82">
        <v>2</v>
      </c>
      <c r="D112" s="83">
        <v>0</v>
      </c>
      <c r="E112" s="83">
        <f t="shared" si="3"/>
        <v>0</v>
      </c>
    </row>
    <row r="113" spans="1:5" ht="31.5" customHeight="1" x14ac:dyDescent="0.3">
      <c r="A113" s="135" t="s">
        <v>192</v>
      </c>
      <c r="B113" s="84" t="s">
        <v>68</v>
      </c>
      <c r="C113" s="82">
        <v>1</v>
      </c>
      <c r="D113" s="83">
        <v>0</v>
      </c>
      <c r="E113" s="83">
        <f>C113*D113</f>
        <v>0</v>
      </c>
    </row>
    <row r="114" spans="1:5" ht="62.25" customHeight="1" x14ac:dyDescent="0.3">
      <c r="A114" s="135" t="s">
        <v>237</v>
      </c>
      <c r="B114" s="84" t="s">
        <v>68</v>
      </c>
      <c r="C114" s="82">
        <v>30</v>
      </c>
      <c r="D114" s="83">
        <v>0</v>
      </c>
      <c r="E114" s="83">
        <f>C114*D114</f>
        <v>0</v>
      </c>
    </row>
    <row r="115" spans="1:5" ht="22.5" customHeight="1" thickBot="1" x14ac:dyDescent="0.35">
      <c r="A115" s="160" t="s">
        <v>14</v>
      </c>
      <c r="B115" s="96"/>
      <c r="C115" s="96"/>
      <c r="D115" s="97"/>
      <c r="E115" s="176">
        <v>0</v>
      </c>
    </row>
    <row r="116" spans="1:5" ht="14.25" customHeight="1" x14ac:dyDescent="0.3">
      <c r="A116" s="295"/>
      <c r="B116" s="264"/>
      <c r="C116" s="264"/>
      <c r="D116" s="264"/>
      <c r="E116" s="265"/>
    </row>
    <row r="117" spans="1:5" ht="21" hidden="1" customHeight="1" x14ac:dyDescent="0.3">
      <c r="A117" s="296" t="s">
        <v>95</v>
      </c>
      <c r="B117" s="264"/>
      <c r="C117" s="264"/>
      <c r="D117" s="264"/>
      <c r="E117" s="265"/>
    </row>
    <row r="118" spans="1:5" ht="28.5" hidden="1" customHeight="1" x14ac:dyDescent="0.3">
      <c r="A118" s="296" t="s">
        <v>96</v>
      </c>
      <c r="B118" s="264"/>
      <c r="C118" s="264"/>
      <c r="D118" s="264"/>
      <c r="E118" s="265"/>
    </row>
    <row r="119" spans="1:5" ht="99" hidden="1" customHeight="1" x14ac:dyDescent="0.3">
      <c r="A119" s="76" t="s">
        <v>119</v>
      </c>
      <c r="B119" s="33" t="s">
        <v>68</v>
      </c>
      <c r="C119" s="82">
        <v>112</v>
      </c>
      <c r="D119" s="83">
        <v>2350</v>
      </c>
      <c r="E119" s="83">
        <f t="shared" ref="E119" si="4">C119*D119</f>
        <v>263200</v>
      </c>
    </row>
    <row r="120" spans="1:5" ht="28.5" hidden="1" customHeight="1" x14ac:dyDescent="0.3">
      <c r="A120" s="94"/>
      <c r="B120" s="33"/>
      <c r="C120" s="82"/>
      <c r="D120" s="83"/>
      <c r="E120" s="83"/>
    </row>
    <row r="121" spans="1:5" ht="28.5" hidden="1" customHeight="1" x14ac:dyDescent="0.3">
      <c r="A121" s="94"/>
      <c r="B121" s="33"/>
      <c r="C121" s="82"/>
      <c r="D121" s="83"/>
      <c r="E121" s="83"/>
    </row>
    <row r="122" spans="1:5" s="87" customFormat="1" ht="15" hidden="1" customHeight="1" x14ac:dyDescent="0.3">
      <c r="A122" s="297"/>
      <c r="B122" s="298"/>
      <c r="C122" s="298"/>
      <c r="D122" s="298"/>
      <c r="E122" s="299"/>
    </row>
    <row r="123" spans="1:5" ht="158.25" hidden="1" customHeight="1" x14ac:dyDescent="0.3">
      <c r="A123" s="276"/>
      <c r="B123" s="242"/>
      <c r="C123" s="242"/>
      <c r="D123" s="242"/>
      <c r="E123" s="242"/>
    </row>
    <row r="124" spans="1:5" ht="22.5" hidden="1" customHeight="1" x14ac:dyDescent="0.3">
      <c r="A124" s="304" t="s">
        <v>117</v>
      </c>
      <c r="B124" s="293"/>
      <c r="C124" s="293"/>
      <c r="D124" s="293"/>
      <c r="E124" s="293"/>
    </row>
    <row r="125" spans="1:5" ht="50.25" hidden="1" customHeight="1" x14ac:dyDescent="0.3">
      <c r="A125" s="92" t="s">
        <v>118</v>
      </c>
      <c r="B125" s="107" t="s">
        <v>68</v>
      </c>
      <c r="C125" s="108">
        <v>15</v>
      </c>
      <c r="D125" s="83">
        <v>2300</v>
      </c>
      <c r="E125" s="83">
        <f>C125*D125</f>
        <v>34500</v>
      </c>
    </row>
    <row r="126" spans="1:5" ht="25.5" hidden="1" customHeight="1" x14ac:dyDescent="0.3">
      <c r="A126" s="104" t="s">
        <v>14</v>
      </c>
      <c r="B126" s="98"/>
      <c r="C126" s="98"/>
      <c r="D126" s="99"/>
      <c r="E126" s="100">
        <v>317380</v>
      </c>
    </row>
    <row r="127" spans="1:5" ht="15" hidden="1" customHeight="1" x14ac:dyDescent="0.3">
      <c r="A127" s="304"/>
      <c r="B127" s="306"/>
      <c r="C127" s="306"/>
      <c r="D127" s="306"/>
      <c r="E127" s="306"/>
    </row>
    <row r="128" spans="1:5" ht="24" customHeight="1" x14ac:dyDescent="0.3">
      <c r="A128" s="277" t="s">
        <v>97</v>
      </c>
      <c r="B128" s="278"/>
      <c r="C128" s="278"/>
      <c r="D128" s="278"/>
      <c r="E128" s="279"/>
    </row>
    <row r="129" spans="1:5" hidden="1" x14ac:dyDescent="0.3">
      <c r="A129" s="34"/>
      <c r="B129" s="34"/>
      <c r="C129" s="35"/>
      <c r="D129" s="35"/>
      <c r="E129" s="35"/>
    </row>
    <row r="130" spans="1:5" ht="27.75" customHeight="1" x14ac:dyDescent="0.3">
      <c r="A130" s="307" t="s">
        <v>194</v>
      </c>
      <c r="B130" s="308"/>
      <c r="C130" s="308"/>
      <c r="D130" s="308"/>
      <c r="E130" s="308"/>
    </row>
    <row r="131" spans="1:5" hidden="1" x14ac:dyDescent="0.3">
      <c r="A131" s="309" t="s">
        <v>98</v>
      </c>
      <c r="B131" s="310"/>
      <c r="C131" s="310"/>
      <c r="D131" s="310"/>
      <c r="E131" s="311"/>
    </row>
    <row r="132" spans="1:5" ht="41.4" x14ac:dyDescent="0.3">
      <c r="A132" s="139" t="s">
        <v>195</v>
      </c>
      <c r="B132" s="84" t="s">
        <v>68</v>
      </c>
      <c r="C132" s="82">
        <v>1</v>
      </c>
      <c r="D132" s="83">
        <v>0</v>
      </c>
      <c r="E132" s="83">
        <v>0</v>
      </c>
    </row>
    <row r="133" spans="1:5" ht="0.75" customHeight="1" x14ac:dyDescent="0.3">
      <c r="A133" s="33"/>
      <c r="B133" s="33"/>
      <c r="C133" s="84"/>
      <c r="D133" s="83"/>
      <c r="E133" s="83">
        <v>0</v>
      </c>
    </row>
    <row r="134" spans="1:5" hidden="1" x14ac:dyDescent="0.3">
      <c r="A134" s="33" t="s">
        <v>65</v>
      </c>
      <c r="B134" s="33" t="s">
        <v>70</v>
      </c>
      <c r="C134" s="84">
        <v>7</v>
      </c>
      <c r="D134" s="83">
        <v>50</v>
      </c>
      <c r="E134" s="83">
        <f>D134*C134</f>
        <v>350</v>
      </c>
    </row>
    <row r="135" spans="1:5" hidden="1" x14ac:dyDescent="0.3">
      <c r="A135" s="34"/>
      <c r="B135" s="34"/>
      <c r="C135" s="35"/>
      <c r="D135" s="35"/>
      <c r="E135" s="35"/>
    </row>
    <row r="136" spans="1:5" ht="22.5" customHeight="1" thickBot="1" x14ac:dyDescent="0.35">
      <c r="A136" s="160" t="s">
        <v>14</v>
      </c>
      <c r="B136" s="96"/>
      <c r="C136" s="96"/>
      <c r="D136" s="97"/>
      <c r="E136" s="176">
        <v>0</v>
      </c>
    </row>
    <row r="137" spans="1:5" x14ac:dyDescent="0.3">
      <c r="A137" s="309"/>
      <c r="B137" s="312"/>
      <c r="C137" s="312"/>
      <c r="D137" s="312"/>
      <c r="E137" s="313"/>
    </row>
    <row r="138" spans="1:5" ht="27.75" customHeight="1" x14ac:dyDescent="0.3">
      <c r="A138" s="277" t="s">
        <v>196</v>
      </c>
      <c r="B138" s="278"/>
      <c r="C138" s="278"/>
      <c r="D138" s="278"/>
      <c r="E138" s="279"/>
    </row>
    <row r="139" spans="1:5" hidden="1" x14ac:dyDescent="0.3">
      <c r="A139" s="95"/>
      <c r="B139" s="33" t="s">
        <v>70</v>
      </c>
      <c r="C139" s="84">
        <v>7</v>
      </c>
      <c r="D139" s="83">
        <v>300</v>
      </c>
      <c r="E139" s="83">
        <f>D139*C139</f>
        <v>2100</v>
      </c>
    </row>
    <row r="140" spans="1:5" ht="22.5" customHeight="1" x14ac:dyDescent="0.3">
      <c r="A140" s="273" t="s">
        <v>197</v>
      </c>
      <c r="B140" s="247"/>
      <c r="C140" s="247"/>
      <c r="D140" s="247"/>
      <c r="E140" s="248"/>
    </row>
    <row r="141" spans="1:5" ht="63" customHeight="1" x14ac:dyDescent="0.3">
      <c r="A141" s="139" t="s">
        <v>198</v>
      </c>
      <c r="B141" s="84" t="s">
        <v>69</v>
      </c>
      <c r="C141" s="82">
        <v>1</v>
      </c>
      <c r="D141" s="83">
        <v>0</v>
      </c>
      <c r="E141" s="83">
        <f t="shared" ref="E141" si="5">C141*D141</f>
        <v>0</v>
      </c>
    </row>
    <row r="142" spans="1:5" hidden="1" x14ac:dyDescent="0.3">
      <c r="A142" s="285" t="s">
        <v>99</v>
      </c>
      <c r="B142" s="261"/>
      <c r="C142" s="261"/>
      <c r="D142" s="261"/>
      <c r="E142" s="262"/>
    </row>
    <row r="143" spans="1:5" ht="24" customHeight="1" x14ac:dyDescent="0.3">
      <c r="A143" s="277" t="s">
        <v>199</v>
      </c>
      <c r="B143" s="300"/>
      <c r="C143" s="300"/>
      <c r="D143" s="300"/>
      <c r="E143" s="301"/>
    </row>
    <row r="144" spans="1:5" ht="42" x14ac:dyDescent="0.3">
      <c r="A144" s="92" t="s">
        <v>200</v>
      </c>
      <c r="B144" s="84" t="s">
        <v>68</v>
      </c>
      <c r="C144" s="84">
        <v>1</v>
      </c>
      <c r="D144" s="83">
        <v>0</v>
      </c>
      <c r="E144" s="83">
        <f>D144*C144</f>
        <v>0</v>
      </c>
    </row>
    <row r="145" spans="1:5" hidden="1" x14ac:dyDescent="0.3">
      <c r="A145" s="34"/>
      <c r="B145" s="133"/>
      <c r="C145" s="35"/>
      <c r="D145" s="35"/>
      <c r="E145" s="35"/>
    </row>
    <row r="146" spans="1:5" ht="34.5" customHeight="1" x14ac:dyDescent="0.3">
      <c r="A146" s="76" t="s">
        <v>201</v>
      </c>
      <c r="B146" s="84" t="s">
        <v>116</v>
      </c>
      <c r="C146" s="84">
        <v>1</v>
      </c>
      <c r="D146" s="83">
        <v>0</v>
      </c>
      <c r="E146" s="83">
        <f>D146</f>
        <v>0</v>
      </c>
    </row>
    <row r="147" spans="1:5" ht="27" customHeight="1" x14ac:dyDescent="0.3">
      <c r="A147" s="104" t="s">
        <v>14</v>
      </c>
      <c r="B147" s="98"/>
      <c r="C147" s="98"/>
      <c r="D147" s="99"/>
      <c r="E147" s="175">
        <v>0</v>
      </c>
    </row>
    <row r="148" spans="1:5" x14ac:dyDescent="0.3">
      <c r="A148" s="305"/>
      <c r="B148" s="261"/>
      <c r="C148" s="261"/>
      <c r="D148" s="261"/>
      <c r="E148" s="262"/>
    </row>
    <row r="149" spans="1:5" ht="25.5" customHeight="1" x14ac:dyDescent="0.3">
      <c r="A149" s="243" t="s">
        <v>202</v>
      </c>
      <c r="B149" s="244"/>
      <c r="C149" s="244"/>
      <c r="D149" s="244"/>
      <c r="E149" s="245"/>
    </row>
    <row r="150" spans="1:5" s="81" customFormat="1" ht="21" customHeight="1" x14ac:dyDescent="0.3">
      <c r="A150" s="243" t="s">
        <v>203</v>
      </c>
      <c r="B150" s="300"/>
      <c r="C150" s="300"/>
      <c r="D150" s="300"/>
      <c r="E150" s="301"/>
    </row>
    <row r="151" spans="1:5" ht="132.75" customHeight="1" x14ac:dyDescent="0.3">
      <c r="A151" s="141" t="s">
        <v>204</v>
      </c>
      <c r="B151" s="134" t="s">
        <v>69</v>
      </c>
      <c r="C151" s="102" t="s">
        <v>23</v>
      </c>
      <c r="D151" s="103">
        <v>0</v>
      </c>
      <c r="E151" s="103">
        <v>0</v>
      </c>
    </row>
    <row r="152" spans="1:5" ht="119.25" customHeight="1" x14ac:dyDescent="0.3">
      <c r="A152" s="135" t="s">
        <v>300</v>
      </c>
      <c r="B152" s="134" t="s">
        <v>69</v>
      </c>
      <c r="C152" s="102" t="s">
        <v>30</v>
      </c>
      <c r="D152" s="103">
        <v>0</v>
      </c>
      <c r="E152" s="103">
        <f>C152*D152</f>
        <v>0</v>
      </c>
    </row>
    <row r="153" spans="1:5" ht="119.25" customHeight="1" x14ac:dyDescent="0.3">
      <c r="A153" s="135" t="s">
        <v>301</v>
      </c>
      <c r="B153" s="134" t="s">
        <v>69</v>
      </c>
      <c r="C153" s="102" t="s">
        <v>29</v>
      </c>
      <c r="D153" s="103">
        <v>0</v>
      </c>
      <c r="E153" s="103">
        <f>C153*D153</f>
        <v>0</v>
      </c>
    </row>
    <row r="154" spans="1:5" ht="64.5" customHeight="1" x14ac:dyDescent="0.3">
      <c r="A154" s="163" t="s">
        <v>205</v>
      </c>
      <c r="B154" s="134" t="s">
        <v>69</v>
      </c>
      <c r="C154" s="102" t="s">
        <v>28</v>
      </c>
      <c r="D154" s="103">
        <v>0</v>
      </c>
      <c r="E154" s="103">
        <f>C154*D154</f>
        <v>0</v>
      </c>
    </row>
    <row r="155" spans="1:5" ht="23.25" customHeight="1" x14ac:dyDescent="0.3">
      <c r="A155" s="160" t="s">
        <v>14</v>
      </c>
      <c r="B155" s="98"/>
      <c r="C155" s="98"/>
      <c r="D155" s="99"/>
      <c r="E155" s="175">
        <v>0</v>
      </c>
    </row>
    <row r="156" spans="1:5" x14ac:dyDescent="0.3">
      <c r="A156" s="165"/>
      <c r="B156" s="151"/>
      <c r="C156" s="151"/>
      <c r="D156" s="151"/>
      <c r="E156" s="152"/>
    </row>
    <row r="157" spans="1:5" ht="27" customHeight="1" x14ac:dyDescent="0.3">
      <c r="A157" s="243" t="s">
        <v>104</v>
      </c>
      <c r="B157" s="244"/>
      <c r="C157" s="244"/>
      <c r="D157" s="244"/>
      <c r="E157" s="245"/>
    </row>
    <row r="158" spans="1:5" ht="20.25" hidden="1" customHeight="1" x14ac:dyDescent="0.3">
      <c r="A158" s="154" t="s">
        <v>211</v>
      </c>
      <c r="B158" s="155"/>
      <c r="C158" s="155"/>
      <c r="D158" s="155"/>
      <c r="E158" s="156"/>
    </row>
    <row r="159" spans="1:5" ht="27" hidden="1" customHeight="1" x14ac:dyDescent="0.3">
      <c r="A159" s="165"/>
      <c r="B159" s="151"/>
      <c r="C159" s="151"/>
      <c r="D159" s="151"/>
      <c r="E159" s="152"/>
    </row>
    <row r="160" spans="1:5" ht="27" hidden="1" customHeight="1" x14ac:dyDescent="0.3">
      <c r="A160" s="165"/>
      <c r="B160" s="151"/>
      <c r="C160" s="151"/>
      <c r="D160" s="151"/>
      <c r="E160" s="152"/>
    </row>
    <row r="161" spans="1:5" ht="27" hidden="1" customHeight="1" x14ac:dyDescent="0.3">
      <c r="A161" s="165"/>
      <c r="B161" s="151"/>
      <c r="C161" s="151"/>
      <c r="D161" s="151"/>
      <c r="E161" s="152"/>
    </row>
    <row r="162" spans="1:5" ht="18.75" customHeight="1" x14ac:dyDescent="0.3">
      <c r="A162" s="273" t="s">
        <v>209</v>
      </c>
      <c r="B162" s="314"/>
      <c r="C162" s="314"/>
      <c r="D162" s="314"/>
      <c r="E162" s="315"/>
    </row>
    <row r="163" spans="1:5" ht="18.75" hidden="1" customHeight="1" x14ac:dyDescent="0.3">
      <c r="A163" s="159"/>
      <c r="B163" s="161"/>
      <c r="C163" s="161"/>
      <c r="D163" s="161"/>
      <c r="E163" s="162"/>
    </row>
    <row r="164" spans="1:5" ht="117" customHeight="1" x14ac:dyDescent="0.3">
      <c r="A164" s="137" t="s">
        <v>210</v>
      </c>
      <c r="B164" s="108" t="s">
        <v>103</v>
      </c>
      <c r="C164" s="108">
        <v>672</v>
      </c>
      <c r="D164" s="83">
        <v>0</v>
      </c>
      <c r="E164" s="83">
        <f>C164*D164</f>
        <v>0</v>
      </c>
    </row>
    <row r="165" spans="1:5" hidden="1" x14ac:dyDescent="0.3">
      <c r="A165" s="163"/>
      <c r="B165" s="123"/>
      <c r="C165" s="123"/>
      <c r="D165" s="124"/>
      <c r="E165" s="120"/>
    </row>
    <row r="166" spans="1:5" ht="41.4" x14ac:dyDescent="0.3">
      <c r="A166" s="137" t="s">
        <v>317</v>
      </c>
      <c r="B166" s="108" t="s">
        <v>103</v>
      </c>
      <c r="C166" s="108">
        <v>320</v>
      </c>
      <c r="D166" s="83">
        <v>0</v>
      </c>
      <c r="E166" s="83">
        <f>C166*D166</f>
        <v>0</v>
      </c>
    </row>
    <row r="167" spans="1:5" ht="21.75" customHeight="1" x14ac:dyDescent="0.3">
      <c r="A167" s="273" t="s">
        <v>212</v>
      </c>
      <c r="B167" s="314"/>
      <c r="C167" s="314"/>
      <c r="D167" s="314"/>
      <c r="E167" s="315"/>
    </row>
    <row r="168" spans="1:5" ht="20.25" customHeight="1" x14ac:dyDescent="0.3">
      <c r="A168" s="159" t="s">
        <v>213</v>
      </c>
      <c r="B168" s="125"/>
      <c r="C168" s="125"/>
      <c r="D168" s="126"/>
      <c r="E168" s="127"/>
    </row>
    <row r="169" spans="1:5" ht="61.5" customHeight="1" x14ac:dyDescent="0.3">
      <c r="A169" s="137" t="s">
        <v>214</v>
      </c>
      <c r="B169" s="84" t="s">
        <v>103</v>
      </c>
      <c r="C169" s="84">
        <v>150</v>
      </c>
      <c r="D169" s="83">
        <v>0</v>
      </c>
      <c r="E169" s="83">
        <f t="shared" ref="E169:E172" si="6">C169*D169</f>
        <v>0</v>
      </c>
    </row>
    <row r="170" spans="1:5" ht="60.75" customHeight="1" x14ac:dyDescent="0.3">
      <c r="A170" s="137" t="s">
        <v>215</v>
      </c>
      <c r="B170" s="84" t="s">
        <v>103</v>
      </c>
      <c r="C170" s="84">
        <v>6</v>
      </c>
      <c r="D170" s="83">
        <v>0</v>
      </c>
      <c r="E170" s="83">
        <f t="shared" si="6"/>
        <v>0</v>
      </c>
    </row>
    <row r="171" spans="1:5" ht="31.5" customHeight="1" x14ac:dyDescent="0.3">
      <c r="A171" s="137" t="s">
        <v>216</v>
      </c>
      <c r="B171" s="84" t="s">
        <v>103</v>
      </c>
      <c r="C171" s="84">
        <v>15</v>
      </c>
      <c r="D171" s="83">
        <v>0</v>
      </c>
      <c r="E171" s="83">
        <f t="shared" si="6"/>
        <v>0</v>
      </c>
    </row>
    <row r="172" spans="1:5" ht="87" customHeight="1" x14ac:dyDescent="0.3">
      <c r="A172" s="137" t="s">
        <v>218</v>
      </c>
      <c r="B172" s="84" t="s">
        <v>103</v>
      </c>
      <c r="C172" s="84">
        <v>15</v>
      </c>
      <c r="D172" s="83">
        <v>0</v>
      </c>
      <c r="E172" s="83">
        <f t="shared" si="6"/>
        <v>0</v>
      </c>
    </row>
    <row r="173" spans="1:5" ht="27" customHeight="1" x14ac:dyDescent="0.3">
      <c r="A173" s="273" t="s">
        <v>220</v>
      </c>
      <c r="B173" s="261"/>
      <c r="C173" s="261"/>
      <c r="D173" s="261"/>
      <c r="E173" s="262"/>
    </row>
    <row r="174" spans="1:5" ht="32.25" customHeight="1" x14ac:dyDescent="0.3">
      <c r="A174" s="137" t="s">
        <v>217</v>
      </c>
      <c r="B174" s="84" t="s">
        <v>103</v>
      </c>
      <c r="C174" s="84">
        <v>5</v>
      </c>
      <c r="D174" s="83">
        <v>0</v>
      </c>
      <c r="E174" s="83">
        <f t="shared" ref="E174:E175" si="7">C174*D174</f>
        <v>0</v>
      </c>
    </row>
    <row r="175" spans="1:5" ht="31.5" customHeight="1" x14ac:dyDescent="0.3">
      <c r="A175" s="137" t="s">
        <v>219</v>
      </c>
      <c r="B175" s="84" t="s">
        <v>103</v>
      </c>
      <c r="C175" s="84">
        <v>10</v>
      </c>
      <c r="D175" s="83">
        <v>0</v>
      </c>
      <c r="E175" s="83">
        <f t="shared" si="7"/>
        <v>0</v>
      </c>
    </row>
    <row r="176" spans="1:5" hidden="1" x14ac:dyDescent="0.3">
      <c r="A176" s="163"/>
      <c r="B176" s="153"/>
      <c r="C176" s="119"/>
      <c r="D176" s="120"/>
      <c r="E176" s="83"/>
    </row>
    <row r="177" spans="1:5" ht="30.75" customHeight="1" x14ac:dyDescent="0.3">
      <c r="A177" s="273" t="s">
        <v>221</v>
      </c>
      <c r="B177" s="306"/>
      <c r="C177" s="306"/>
      <c r="D177" s="306"/>
      <c r="E177" s="316"/>
    </row>
    <row r="178" spans="1:5" ht="27.6" x14ac:dyDescent="0.3">
      <c r="A178" s="163" t="s">
        <v>222</v>
      </c>
      <c r="B178" s="84" t="s">
        <v>103</v>
      </c>
      <c r="C178" s="84">
        <v>130</v>
      </c>
      <c r="D178" s="83">
        <v>0</v>
      </c>
      <c r="E178" s="83">
        <f t="shared" ref="E178:E179" si="8">C178*D178</f>
        <v>0</v>
      </c>
    </row>
    <row r="179" spans="1:5" ht="27.6" x14ac:dyDescent="0.3">
      <c r="A179" s="163" t="s">
        <v>318</v>
      </c>
      <c r="B179" s="84" t="s">
        <v>103</v>
      </c>
      <c r="C179" s="84">
        <v>180</v>
      </c>
      <c r="D179" s="83">
        <v>0</v>
      </c>
      <c r="E179" s="83">
        <f t="shared" si="8"/>
        <v>0</v>
      </c>
    </row>
    <row r="180" spans="1:5" ht="24.75" customHeight="1" x14ac:dyDescent="0.3">
      <c r="A180" s="273" t="s">
        <v>223</v>
      </c>
      <c r="B180" s="261"/>
      <c r="C180" s="261"/>
      <c r="D180" s="261"/>
      <c r="E180" s="262"/>
    </row>
    <row r="181" spans="1:5" ht="32.25" customHeight="1" x14ac:dyDescent="0.3">
      <c r="A181" s="163" t="s">
        <v>225</v>
      </c>
      <c r="B181" s="84" t="s">
        <v>68</v>
      </c>
      <c r="C181" s="84">
        <v>3</v>
      </c>
      <c r="D181" s="83">
        <v>0</v>
      </c>
      <c r="E181" s="83">
        <f t="shared" ref="E181" si="9">C181*D181</f>
        <v>0</v>
      </c>
    </row>
    <row r="182" spans="1:5" ht="30" customHeight="1" x14ac:dyDescent="0.3">
      <c r="A182" s="163" t="s">
        <v>224</v>
      </c>
      <c r="B182" s="84" t="s">
        <v>68</v>
      </c>
      <c r="C182" s="84">
        <v>3</v>
      </c>
      <c r="D182" s="83">
        <v>0</v>
      </c>
      <c r="E182" s="83">
        <v>0</v>
      </c>
    </row>
    <row r="183" spans="1:5" ht="28.5" customHeight="1" x14ac:dyDescent="0.3">
      <c r="A183" s="163" t="s">
        <v>226</v>
      </c>
      <c r="B183" s="84" t="s">
        <v>68</v>
      </c>
      <c r="C183" s="84">
        <v>2</v>
      </c>
      <c r="D183" s="83">
        <v>0</v>
      </c>
      <c r="E183" s="83">
        <v>0</v>
      </c>
    </row>
    <row r="184" spans="1:5" ht="24" customHeight="1" x14ac:dyDescent="0.3">
      <c r="A184" s="33" t="s">
        <v>227</v>
      </c>
      <c r="B184" s="84" t="s">
        <v>68</v>
      </c>
      <c r="C184" s="84">
        <v>2</v>
      </c>
      <c r="D184" s="83">
        <v>0</v>
      </c>
      <c r="E184" s="83">
        <v>0</v>
      </c>
    </row>
    <row r="185" spans="1:5" ht="25.5" customHeight="1" x14ac:dyDescent="0.3">
      <c r="A185" s="33" t="s">
        <v>228</v>
      </c>
      <c r="B185" s="84" t="s">
        <v>68</v>
      </c>
      <c r="C185" s="84">
        <v>1</v>
      </c>
      <c r="D185" s="83">
        <v>0</v>
      </c>
      <c r="E185" s="83">
        <v>0</v>
      </c>
    </row>
    <row r="186" spans="1:5" ht="26.25" customHeight="1" x14ac:dyDescent="0.3">
      <c r="A186" s="163" t="s">
        <v>229</v>
      </c>
      <c r="B186" s="84" t="s">
        <v>68</v>
      </c>
      <c r="C186" s="84">
        <v>1</v>
      </c>
      <c r="D186" s="83">
        <v>0</v>
      </c>
      <c r="E186" s="83">
        <v>0</v>
      </c>
    </row>
    <row r="187" spans="1:5" ht="24" customHeight="1" x14ac:dyDescent="0.3">
      <c r="A187" s="163" t="s">
        <v>240</v>
      </c>
      <c r="B187" s="84" t="s">
        <v>68</v>
      </c>
      <c r="C187" s="84">
        <v>3</v>
      </c>
      <c r="D187" s="83">
        <v>0</v>
      </c>
      <c r="E187" s="83">
        <v>0</v>
      </c>
    </row>
    <row r="188" spans="1:5" ht="25.5" customHeight="1" x14ac:dyDescent="0.3">
      <c r="A188" s="163" t="s">
        <v>230</v>
      </c>
      <c r="B188" s="84" t="s">
        <v>68</v>
      </c>
      <c r="C188" s="84">
        <v>1</v>
      </c>
      <c r="D188" s="83">
        <v>0</v>
      </c>
      <c r="E188" s="83">
        <v>0</v>
      </c>
    </row>
    <row r="189" spans="1:5" ht="28.5" customHeight="1" x14ac:dyDescent="0.3">
      <c r="A189" s="163" t="s">
        <v>232</v>
      </c>
      <c r="B189" s="84" t="s">
        <v>68</v>
      </c>
      <c r="C189" s="84">
        <v>2</v>
      </c>
      <c r="D189" s="83">
        <v>0</v>
      </c>
      <c r="E189" s="83">
        <v>0</v>
      </c>
    </row>
    <row r="190" spans="1:5" ht="25.5" customHeight="1" x14ac:dyDescent="0.3">
      <c r="A190" s="273" t="s">
        <v>231</v>
      </c>
      <c r="B190" s="261"/>
      <c r="C190" s="261"/>
      <c r="D190" s="261"/>
      <c r="E190" s="262"/>
    </row>
    <row r="191" spans="1:5" ht="37.5" customHeight="1" x14ac:dyDescent="0.3">
      <c r="A191" s="33" t="s">
        <v>233</v>
      </c>
      <c r="B191" s="84" t="s">
        <v>70</v>
      </c>
      <c r="C191" s="84">
        <v>1</v>
      </c>
      <c r="D191" s="83">
        <v>0</v>
      </c>
      <c r="E191" s="83">
        <v>0</v>
      </c>
    </row>
    <row r="192" spans="1:5" ht="25.5" customHeight="1" x14ac:dyDescent="0.3">
      <c r="A192" s="273" t="s">
        <v>234</v>
      </c>
      <c r="B192" s="261"/>
      <c r="C192" s="261"/>
      <c r="D192" s="261"/>
      <c r="E192" s="262"/>
    </row>
    <row r="193" spans="1:5" ht="35.25" customHeight="1" x14ac:dyDescent="0.3">
      <c r="A193" s="135" t="s">
        <v>238</v>
      </c>
      <c r="B193" s="84" t="s">
        <v>68</v>
      </c>
      <c r="C193" s="84">
        <v>3</v>
      </c>
      <c r="D193" s="83">
        <v>0</v>
      </c>
      <c r="E193" s="83">
        <v>0</v>
      </c>
    </row>
    <row r="194" spans="1:5" ht="34.5" customHeight="1" x14ac:dyDescent="0.3">
      <c r="A194" s="33" t="s">
        <v>239</v>
      </c>
      <c r="B194" s="84" t="s">
        <v>68</v>
      </c>
      <c r="C194" s="84">
        <v>1</v>
      </c>
      <c r="D194" s="83">
        <v>0</v>
      </c>
      <c r="E194" s="83">
        <v>0</v>
      </c>
    </row>
    <row r="195" spans="1:5" ht="27" customHeight="1" x14ac:dyDescent="0.3">
      <c r="A195" s="273" t="s">
        <v>235</v>
      </c>
      <c r="B195" s="261"/>
      <c r="C195" s="261"/>
      <c r="D195" s="261"/>
      <c r="E195" s="262"/>
    </row>
    <row r="196" spans="1:5" ht="37.5" customHeight="1" x14ac:dyDescent="0.3">
      <c r="A196" s="93" t="s">
        <v>241</v>
      </c>
      <c r="B196" s="84" t="s">
        <v>68</v>
      </c>
      <c r="C196" s="84">
        <v>2</v>
      </c>
      <c r="D196" s="83">
        <v>0</v>
      </c>
      <c r="E196" s="83">
        <v>0</v>
      </c>
    </row>
    <row r="197" spans="1:5" ht="26.25" customHeight="1" x14ac:dyDescent="0.3">
      <c r="A197" s="107" t="s">
        <v>242</v>
      </c>
      <c r="B197" s="84" t="s">
        <v>68</v>
      </c>
      <c r="C197" s="84">
        <v>1</v>
      </c>
      <c r="D197" s="83">
        <v>0</v>
      </c>
      <c r="E197" s="83">
        <v>0</v>
      </c>
    </row>
    <row r="198" spans="1:5" ht="36" customHeight="1" x14ac:dyDescent="0.3">
      <c r="A198" s="163" t="s">
        <v>243</v>
      </c>
      <c r="B198" s="84" t="s">
        <v>68</v>
      </c>
      <c r="C198" s="84">
        <v>3</v>
      </c>
      <c r="D198" s="83">
        <v>0</v>
      </c>
      <c r="E198" s="83">
        <v>0</v>
      </c>
    </row>
    <row r="199" spans="1:5" ht="26.25" customHeight="1" x14ac:dyDescent="0.3">
      <c r="A199" s="273" t="s">
        <v>236</v>
      </c>
      <c r="B199" s="261"/>
      <c r="C199" s="261"/>
      <c r="D199" s="261"/>
      <c r="E199" s="262"/>
    </row>
    <row r="200" spans="1:5" ht="32.25" customHeight="1" x14ac:dyDescent="0.3">
      <c r="A200" s="135" t="s">
        <v>244</v>
      </c>
      <c r="B200" s="84" t="s">
        <v>68</v>
      </c>
      <c r="C200" s="84">
        <v>1</v>
      </c>
      <c r="D200" s="83">
        <v>0</v>
      </c>
      <c r="E200" s="83">
        <v>0</v>
      </c>
    </row>
    <row r="201" spans="1:5" ht="33" customHeight="1" x14ac:dyDescent="0.3">
      <c r="A201" s="135" t="s">
        <v>245</v>
      </c>
      <c r="B201" s="84" t="s">
        <v>68</v>
      </c>
      <c r="C201" s="84">
        <v>1</v>
      </c>
      <c r="D201" s="83">
        <v>0</v>
      </c>
      <c r="E201" s="83">
        <v>0</v>
      </c>
    </row>
    <row r="202" spans="1:5" ht="32.25" customHeight="1" x14ac:dyDescent="0.3">
      <c r="A202" s="135" t="s">
        <v>246</v>
      </c>
      <c r="B202" s="84" t="s">
        <v>68</v>
      </c>
      <c r="C202" s="84">
        <v>5</v>
      </c>
      <c r="D202" s="83">
        <v>0</v>
      </c>
      <c r="E202" s="83">
        <v>0</v>
      </c>
    </row>
    <row r="203" spans="1:5" ht="31.5" customHeight="1" x14ac:dyDescent="0.3">
      <c r="A203" s="135" t="s">
        <v>247</v>
      </c>
      <c r="B203" s="84" t="s">
        <v>68</v>
      </c>
      <c r="C203" s="84">
        <v>5</v>
      </c>
      <c r="D203" s="83">
        <v>0</v>
      </c>
      <c r="E203" s="83">
        <v>0</v>
      </c>
    </row>
    <row r="204" spans="1:5" ht="44.25" customHeight="1" x14ac:dyDescent="0.3">
      <c r="A204" s="135" t="s">
        <v>248</v>
      </c>
      <c r="B204" s="84" t="s">
        <v>68</v>
      </c>
      <c r="C204" s="84">
        <v>1</v>
      </c>
      <c r="D204" s="83">
        <v>0</v>
      </c>
      <c r="E204" s="83">
        <v>0</v>
      </c>
    </row>
    <row r="205" spans="1:5" ht="27.6" x14ac:dyDescent="0.3">
      <c r="A205" s="33" t="s">
        <v>249</v>
      </c>
      <c r="B205" s="84" t="s">
        <v>68</v>
      </c>
      <c r="C205" s="84">
        <v>2</v>
      </c>
      <c r="D205" s="83">
        <v>0</v>
      </c>
      <c r="E205" s="83">
        <v>0</v>
      </c>
    </row>
    <row r="206" spans="1:5" ht="32.25" customHeight="1" x14ac:dyDescent="0.3">
      <c r="A206" s="135" t="s">
        <v>250</v>
      </c>
      <c r="B206" s="84" t="s">
        <v>68</v>
      </c>
      <c r="C206" s="84">
        <v>2</v>
      </c>
      <c r="D206" s="83">
        <v>0</v>
      </c>
      <c r="E206" s="83">
        <v>0</v>
      </c>
    </row>
    <row r="207" spans="1:5" ht="37.5" customHeight="1" x14ac:dyDescent="0.3">
      <c r="A207" s="33" t="s">
        <v>251</v>
      </c>
      <c r="B207" s="84" t="s">
        <v>68</v>
      </c>
      <c r="C207" s="84">
        <v>1</v>
      </c>
      <c r="D207" s="83">
        <v>0</v>
      </c>
      <c r="E207" s="83">
        <v>0</v>
      </c>
    </row>
    <row r="208" spans="1:5" ht="27.6" x14ac:dyDescent="0.3">
      <c r="A208" s="33" t="s">
        <v>252</v>
      </c>
      <c r="B208" s="84" t="s">
        <v>68</v>
      </c>
      <c r="C208" s="84">
        <v>1</v>
      </c>
      <c r="D208" s="83">
        <v>0</v>
      </c>
      <c r="E208" s="83">
        <v>0</v>
      </c>
    </row>
    <row r="209" spans="1:5" ht="27" customHeight="1" x14ac:dyDescent="0.3">
      <c r="A209" s="135" t="s">
        <v>253</v>
      </c>
      <c r="B209" s="84" t="s">
        <v>68</v>
      </c>
      <c r="C209" s="84">
        <v>1</v>
      </c>
      <c r="D209" s="83">
        <v>0</v>
      </c>
      <c r="E209" s="83">
        <v>0</v>
      </c>
    </row>
    <row r="210" spans="1:5" ht="28.5" customHeight="1" x14ac:dyDescent="0.3">
      <c r="A210" s="273" t="s">
        <v>254</v>
      </c>
      <c r="B210" s="261"/>
      <c r="C210" s="261"/>
      <c r="D210" s="261"/>
      <c r="E210" s="262"/>
    </row>
    <row r="211" spans="1:5" ht="29.25" customHeight="1" x14ac:dyDescent="0.3">
      <c r="A211" s="273" t="s">
        <v>255</v>
      </c>
      <c r="B211" s="261"/>
      <c r="C211" s="261"/>
      <c r="D211" s="261"/>
      <c r="E211" s="262"/>
    </row>
    <row r="212" spans="1:5" ht="34.5" customHeight="1" x14ac:dyDescent="0.3">
      <c r="A212" s="135" t="s">
        <v>256</v>
      </c>
      <c r="B212" s="84" t="s">
        <v>68</v>
      </c>
      <c r="C212" s="84">
        <v>2</v>
      </c>
      <c r="D212" s="83">
        <v>0</v>
      </c>
      <c r="E212" s="83">
        <v>0</v>
      </c>
    </row>
    <row r="213" spans="1:5" ht="69" customHeight="1" x14ac:dyDescent="0.3">
      <c r="A213" s="92" t="s">
        <v>259</v>
      </c>
      <c r="B213" s="84" t="s">
        <v>68</v>
      </c>
      <c r="C213" s="84">
        <v>2</v>
      </c>
      <c r="D213" s="83">
        <v>0</v>
      </c>
      <c r="E213" s="83">
        <v>0</v>
      </c>
    </row>
    <row r="214" spans="1:5" ht="27.75" customHeight="1" x14ac:dyDescent="0.3">
      <c r="A214" s="273" t="s">
        <v>257</v>
      </c>
      <c r="B214" s="261"/>
      <c r="C214" s="261"/>
      <c r="D214" s="261"/>
      <c r="E214" s="262"/>
    </row>
    <row r="215" spans="1:5" ht="51.6" customHeight="1" x14ac:dyDescent="0.3">
      <c r="A215" s="135" t="s">
        <v>258</v>
      </c>
      <c r="B215" s="84" t="s">
        <v>68</v>
      </c>
      <c r="C215" s="84">
        <v>1</v>
      </c>
      <c r="D215" s="83">
        <v>0</v>
      </c>
      <c r="E215" s="83">
        <v>0</v>
      </c>
    </row>
    <row r="216" spans="1:5" ht="27.75" customHeight="1" x14ac:dyDescent="0.3">
      <c r="A216" s="273" t="s">
        <v>260</v>
      </c>
      <c r="B216" s="261"/>
      <c r="C216" s="261"/>
      <c r="D216" s="261"/>
      <c r="E216" s="262"/>
    </row>
    <row r="217" spans="1:5" ht="36" customHeight="1" x14ac:dyDescent="0.3">
      <c r="A217" s="33" t="s">
        <v>261</v>
      </c>
      <c r="B217" s="84" t="s">
        <v>68</v>
      </c>
      <c r="C217" s="84">
        <v>2</v>
      </c>
      <c r="D217" s="83">
        <v>0</v>
      </c>
      <c r="E217" s="83">
        <v>0</v>
      </c>
    </row>
    <row r="218" spans="1:5" ht="100.5" customHeight="1" x14ac:dyDescent="0.3">
      <c r="A218" s="137" t="s">
        <v>262</v>
      </c>
      <c r="B218" s="84" t="s">
        <v>68</v>
      </c>
      <c r="C218" s="84">
        <v>2</v>
      </c>
      <c r="D218" s="83">
        <v>0</v>
      </c>
      <c r="E218" s="83">
        <v>0</v>
      </c>
    </row>
    <row r="219" spans="1:5" hidden="1" x14ac:dyDescent="0.3">
      <c r="A219" s="163"/>
      <c r="B219" s="153"/>
      <c r="C219" s="119"/>
      <c r="D219" s="120"/>
      <c r="E219" s="83"/>
    </row>
    <row r="220" spans="1:5" hidden="1" x14ac:dyDescent="0.3">
      <c r="A220" s="163"/>
      <c r="B220" s="153"/>
      <c r="C220" s="119"/>
      <c r="D220" s="120"/>
      <c r="E220" s="83"/>
    </row>
    <row r="221" spans="1:5" ht="27" customHeight="1" x14ac:dyDescent="0.3">
      <c r="A221" s="317" t="s">
        <v>14</v>
      </c>
      <c r="B221" s="312"/>
      <c r="C221" s="312"/>
      <c r="D221" s="313"/>
      <c r="E221" s="174">
        <v>0</v>
      </c>
    </row>
    <row r="222" spans="1:5" x14ac:dyDescent="0.3">
      <c r="A222" s="290"/>
      <c r="B222" s="258"/>
      <c r="C222" s="258"/>
      <c r="D222" s="258"/>
      <c r="E222" s="258"/>
    </row>
    <row r="223" spans="1:5" ht="24" customHeight="1" x14ac:dyDescent="0.3">
      <c r="A223" s="243" t="s">
        <v>113</v>
      </c>
      <c r="B223" s="244"/>
      <c r="C223" s="244"/>
      <c r="D223" s="244"/>
      <c r="E223" s="245"/>
    </row>
    <row r="224" spans="1:5" ht="25.5" customHeight="1" x14ac:dyDescent="0.3">
      <c r="A224" s="243" t="s">
        <v>263</v>
      </c>
      <c r="B224" s="244"/>
      <c r="C224" s="244"/>
      <c r="D224" s="244"/>
      <c r="E224" s="245"/>
    </row>
    <row r="225" spans="1:5" ht="25.5" customHeight="1" x14ac:dyDescent="0.3">
      <c r="A225" s="243" t="s">
        <v>264</v>
      </c>
      <c r="B225" s="244"/>
      <c r="C225" s="244"/>
      <c r="D225" s="244"/>
      <c r="E225" s="245"/>
    </row>
    <row r="226" spans="1:5" ht="79.5" customHeight="1" x14ac:dyDescent="0.3">
      <c r="A226" s="135" t="s">
        <v>265</v>
      </c>
      <c r="B226" s="134" t="s">
        <v>69</v>
      </c>
      <c r="C226" s="102" t="s">
        <v>37</v>
      </c>
      <c r="D226" s="103">
        <v>0</v>
      </c>
      <c r="E226" s="103">
        <v>0</v>
      </c>
    </row>
    <row r="227" spans="1:5" ht="28.5" customHeight="1" x14ac:dyDescent="0.3">
      <c r="A227" s="243" t="s">
        <v>266</v>
      </c>
      <c r="B227" s="244"/>
      <c r="C227" s="244"/>
      <c r="D227" s="244"/>
      <c r="E227" s="245"/>
    </row>
    <row r="228" spans="1:5" ht="92.25" customHeight="1" x14ac:dyDescent="0.3">
      <c r="A228" s="139" t="s">
        <v>267</v>
      </c>
      <c r="B228" s="134" t="s">
        <v>69</v>
      </c>
      <c r="C228" s="102" t="s">
        <v>27</v>
      </c>
      <c r="D228" s="103">
        <v>0</v>
      </c>
      <c r="E228" s="103">
        <f>C228*D228</f>
        <v>0</v>
      </c>
    </row>
    <row r="229" spans="1:5" ht="31.5" customHeight="1" x14ac:dyDescent="0.3">
      <c r="A229" s="243" t="s">
        <v>268</v>
      </c>
      <c r="B229" s="244"/>
      <c r="C229" s="244"/>
      <c r="D229" s="244"/>
      <c r="E229" s="245"/>
    </row>
    <row r="230" spans="1:5" ht="32.25" customHeight="1" x14ac:dyDescent="0.3">
      <c r="A230" s="139" t="s">
        <v>269</v>
      </c>
      <c r="B230" s="134" t="s">
        <v>69</v>
      </c>
      <c r="C230" s="102" t="s">
        <v>24</v>
      </c>
      <c r="D230" s="103">
        <v>0</v>
      </c>
      <c r="E230" s="103">
        <f>C230*D230</f>
        <v>0</v>
      </c>
    </row>
    <row r="231" spans="1:5" ht="27.75" customHeight="1" x14ac:dyDescent="0.3">
      <c r="A231" s="243" t="s">
        <v>271</v>
      </c>
      <c r="B231" s="244"/>
      <c r="C231" s="244"/>
      <c r="D231" s="244"/>
      <c r="E231" s="245"/>
    </row>
    <row r="232" spans="1:5" ht="48" customHeight="1" x14ac:dyDescent="0.3">
      <c r="A232" s="139" t="s">
        <v>272</v>
      </c>
      <c r="B232" s="134" t="s">
        <v>103</v>
      </c>
      <c r="C232" s="102" t="s">
        <v>27</v>
      </c>
      <c r="D232" s="103">
        <v>0</v>
      </c>
      <c r="E232" s="103">
        <f>C232*D232</f>
        <v>0</v>
      </c>
    </row>
    <row r="233" spans="1:5" ht="17.25" hidden="1" customHeight="1" x14ac:dyDescent="0.3">
      <c r="A233" s="166"/>
      <c r="B233" s="164"/>
      <c r="C233" s="129"/>
      <c r="D233" s="117"/>
      <c r="E233" s="130"/>
    </row>
    <row r="234" spans="1:5" ht="28.5" customHeight="1" x14ac:dyDescent="0.3">
      <c r="A234" s="243" t="s">
        <v>275</v>
      </c>
      <c r="B234" s="244"/>
      <c r="C234" s="244"/>
      <c r="D234" s="244"/>
      <c r="E234" s="245"/>
    </row>
    <row r="235" spans="1:5" ht="44.25" customHeight="1" x14ac:dyDescent="0.3">
      <c r="A235" s="147" t="s">
        <v>276</v>
      </c>
      <c r="B235" s="134" t="s">
        <v>103</v>
      </c>
      <c r="C235" s="102" t="s">
        <v>26</v>
      </c>
      <c r="D235" s="103">
        <v>0</v>
      </c>
      <c r="E235" s="103">
        <f>C235*D235</f>
        <v>0</v>
      </c>
    </row>
    <row r="236" spans="1:5" ht="31.5" customHeight="1" x14ac:dyDescent="0.3">
      <c r="A236" s="243" t="s">
        <v>270</v>
      </c>
      <c r="B236" s="244"/>
      <c r="C236" s="244"/>
      <c r="D236" s="244"/>
      <c r="E236" s="245"/>
    </row>
    <row r="237" spans="1:5" ht="27" customHeight="1" x14ac:dyDescent="0.3">
      <c r="A237" s="243" t="s">
        <v>273</v>
      </c>
      <c r="B237" s="244"/>
      <c r="C237" s="244"/>
      <c r="D237" s="244"/>
      <c r="E237" s="245"/>
    </row>
    <row r="238" spans="1:5" ht="65.400000000000006" customHeight="1" x14ac:dyDescent="0.3">
      <c r="A238" s="169" t="s">
        <v>274</v>
      </c>
      <c r="B238" s="134" t="s">
        <v>69</v>
      </c>
      <c r="C238" s="102" t="s">
        <v>31</v>
      </c>
      <c r="D238" s="103">
        <v>0</v>
      </c>
      <c r="E238" s="103">
        <f>C238*D238</f>
        <v>0</v>
      </c>
    </row>
    <row r="239" spans="1:5" ht="30" customHeight="1" x14ac:dyDescent="0.3">
      <c r="A239" s="243" t="s">
        <v>277</v>
      </c>
      <c r="B239" s="244"/>
      <c r="C239" s="244"/>
      <c r="D239" s="244"/>
      <c r="E239" s="245"/>
    </row>
    <row r="240" spans="1:5" ht="31.5" customHeight="1" x14ac:dyDescent="0.3">
      <c r="A240" s="139" t="s">
        <v>278</v>
      </c>
      <c r="B240" s="134" t="s">
        <v>69</v>
      </c>
      <c r="C240" s="102" t="s">
        <v>25</v>
      </c>
      <c r="D240" s="103">
        <v>0</v>
      </c>
      <c r="E240" s="103">
        <f>C240*D240</f>
        <v>0</v>
      </c>
    </row>
    <row r="241" spans="1:5" ht="27.75" customHeight="1" x14ac:dyDescent="0.3">
      <c r="A241" s="243" t="s">
        <v>279</v>
      </c>
      <c r="B241" s="244"/>
      <c r="C241" s="244"/>
      <c r="D241" s="244"/>
      <c r="E241" s="245"/>
    </row>
    <row r="242" spans="1:5" ht="30" customHeight="1" x14ac:dyDescent="0.3">
      <c r="A242" s="139" t="s">
        <v>280</v>
      </c>
      <c r="B242" s="134" t="s">
        <v>103</v>
      </c>
      <c r="C242" s="102" t="s">
        <v>34</v>
      </c>
      <c r="D242" s="103">
        <v>0</v>
      </c>
      <c r="E242" s="103">
        <f>C242*D242</f>
        <v>0</v>
      </c>
    </row>
    <row r="243" spans="1:5" ht="33.6" customHeight="1" x14ac:dyDescent="0.3">
      <c r="A243" s="139" t="s">
        <v>281</v>
      </c>
      <c r="B243" s="134" t="s">
        <v>103</v>
      </c>
      <c r="C243" s="102" t="s">
        <v>35</v>
      </c>
      <c r="D243" s="103">
        <v>0</v>
      </c>
      <c r="E243" s="103">
        <f>C243*D243</f>
        <v>0</v>
      </c>
    </row>
    <row r="244" spans="1:5" ht="31.5" customHeight="1" x14ac:dyDescent="0.3">
      <c r="A244" s="243" t="s">
        <v>282</v>
      </c>
      <c r="B244" s="244"/>
      <c r="C244" s="244"/>
      <c r="D244" s="244"/>
      <c r="E244" s="245"/>
    </row>
    <row r="245" spans="1:5" ht="32.1" customHeight="1" x14ac:dyDescent="0.3">
      <c r="A245" s="139" t="s">
        <v>283</v>
      </c>
      <c r="B245" s="134" t="s">
        <v>103</v>
      </c>
      <c r="C245" s="102" t="s">
        <v>36</v>
      </c>
      <c r="D245" s="103">
        <v>0</v>
      </c>
      <c r="E245" s="138">
        <f>C245*D245</f>
        <v>0</v>
      </c>
    </row>
    <row r="246" spans="1:5" ht="17.25" hidden="1" customHeight="1" x14ac:dyDescent="0.3">
      <c r="A246" s="158"/>
      <c r="B246" s="157"/>
      <c r="C246" s="157"/>
      <c r="D246" s="157"/>
      <c r="E246" s="128"/>
    </row>
    <row r="247" spans="1:5" ht="30.75" customHeight="1" x14ac:dyDescent="0.3">
      <c r="A247" s="160" t="s">
        <v>14</v>
      </c>
      <c r="B247" s="98"/>
      <c r="C247" s="98"/>
      <c r="D247" s="99"/>
      <c r="E247" s="175">
        <v>0</v>
      </c>
    </row>
    <row r="248" spans="1:5" ht="15" hidden="1" x14ac:dyDescent="0.3">
      <c r="A248" s="323"/>
      <c r="B248" s="264"/>
      <c r="C248" s="264"/>
      <c r="D248" s="264"/>
      <c r="E248" s="265"/>
    </row>
    <row r="249" spans="1:5" hidden="1" x14ac:dyDescent="0.3">
      <c r="A249" s="243" t="s">
        <v>106</v>
      </c>
      <c r="B249" s="244"/>
      <c r="C249" s="244"/>
      <c r="D249" s="244"/>
      <c r="E249" s="245"/>
    </row>
    <row r="250" spans="1:5" ht="15" hidden="1" x14ac:dyDescent="0.3">
      <c r="A250" s="158"/>
      <c r="B250" s="165"/>
      <c r="C250" s="153"/>
      <c r="D250" s="153"/>
      <c r="E250" s="101"/>
    </row>
    <row r="251" spans="1:5" ht="34.5" hidden="1" customHeight="1" x14ac:dyDescent="0.3">
      <c r="A251" s="33" t="s">
        <v>107</v>
      </c>
      <c r="B251" s="33" t="s">
        <v>68</v>
      </c>
      <c r="C251" s="84">
        <v>1</v>
      </c>
      <c r="D251" s="83">
        <v>13000</v>
      </c>
      <c r="E251" s="83">
        <f>C251*D251</f>
        <v>13000</v>
      </c>
    </row>
    <row r="252" spans="1:5" ht="81" hidden="1" customHeight="1" x14ac:dyDescent="0.3">
      <c r="A252" s="33" t="s">
        <v>108</v>
      </c>
      <c r="B252" s="33" t="s">
        <v>68</v>
      </c>
      <c r="C252" s="84">
        <v>1</v>
      </c>
      <c r="D252" s="83">
        <v>53000</v>
      </c>
      <c r="E252" s="83">
        <f>C252*D252</f>
        <v>53000</v>
      </c>
    </row>
    <row r="253" spans="1:5" ht="45" hidden="1" customHeight="1" x14ac:dyDescent="0.3">
      <c r="A253" s="33" t="s">
        <v>105</v>
      </c>
      <c r="B253" s="149" t="s">
        <v>70</v>
      </c>
      <c r="C253" s="84">
        <v>1</v>
      </c>
      <c r="D253" s="83">
        <v>1500</v>
      </c>
      <c r="E253" s="83">
        <f>C253*D253</f>
        <v>1500</v>
      </c>
    </row>
    <row r="254" spans="1:5" ht="18.75" hidden="1" customHeight="1" x14ac:dyDescent="0.3">
      <c r="A254" s="160" t="s">
        <v>14</v>
      </c>
      <c r="B254" s="98"/>
      <c r="C254" s="98"/>
      <c r="D254" s="99"/>
      <c r="E254" s="100">
        <f>SUM(E251:E253)</f>
        <v>67500</v>
      </c>
    </row>
    <row r="255" spans="1:5" ht="18.75" hidden="1" customHeight="1" x14ac:dyDescent="0.3">
      <c r="A255" s="243" t="s">
        <v>109</v>
      </c>
      <c r="B255" s="244"/>
      <c r="C255" s="244"/>
      <c r="D255" s="244"/>
      <c r="E255" s="245"/>
    </row>
    <row r="256" spans="1:5" ht="18.75" hidden="1" customHeight="1" x14ac:dyDescent="0.3">
      <c r="A256" s="285" t="s">
        <v>110</v>
      </c>
      <c r="B256" s="261"/>
      <c r="C256" s="261"/>
      <c r="D256" s="261"/>
      <c r="E256" s="262"/>
    </row>
    <row r="257" spans="1:5" ht="36" hidden="1" customHeight="1" x14ac:dyDescent="0.3">
      <c r="A257" s="92" t="s">
        <v>111</v>
      </c>
      <c r="B257" s="149" t="s">
        <v>69</v>
      </c>
      <c r="C257" s="84">
        <v>2</v>
      </c>
      <c r="D257" s="83">
        <v>150</v>
      </c>
      <c r="E257" s="83">
        <f>C257*D257</f>
        <v>300</v>
      </c>
    </row>
    <row r="258" spans="1:5" ht="15.75" hidden="1" customHeight="1" x14ac:dyDescent="0.3">
      <c r="A258" s="160" t="s">
        <v>14</v>
      </c>
      <c r="B258" s="98"/>
      <c r="C258" s="98"/>
      <c r="D258" s="99"/>
      <c r="E258" s="100">
        <f>SUM(E255:E257)</f>
        <v>300</v>
      </c>
    </row>
    <row r="259" spans="1:5" ht="15.75" customHeight="1" x14ac:dyDescent="0.3">
      <c r="A259" s="318"/>
      <c r="B259" s="306"/>
      <c r="C259" s="306"/>
      <c r="D259" s="306"/>
      <c r="E259" s="316"/>
    </row>
    <row r="260" spans="1:5" hidden="1" x14ac:dyDescent="0.3">
      <c r="A260" s="319"/>
      <c r="B260" s="261"/>
      <c r="C260" s="261"/>
      <c r="D260" s="261"/>
      <c r="E260" s="261"/>
    </row>
    <row r="261" spans="1:5" ht="30" customHeight="1" x14ac:dyDescent="0.3">
      <c r="A261" s="320" t="s">
        <v>8</v>
      </c>
      <c r="B261" s="321"/>
      <c r="C261" s="321"/>
      <c r="D261" s="321"/>
      <c r="E261" s="322"/>
    </row>
    <row r="262" spans="1:5" x14ac:dyDescent="0.3">
      <c r="A262" s="330"/>
      <c r="B262" s="306"/>
      <c r="C262" s="306"/>
      <c r="D262" s="306"/>
      <c r="E262" s="306"/>
    </row>
    <row r="263" spans="1:5" ht="27.75" customHeight="1" x14ac:dyDescent="0.3">
      <c r="A263" s="331" t="s">
        <v>13</v>
      </c>
      <c r="B263" s="332"/>
      <c r="C263" s="332"/>
      <c r="D263" s="332"/>
      <c r="E263" s="333"/>
    </row>
    <row r="264" spans="1:5" x14ac:dyDescent="0.3">
      <c r="A264" s="334" t="s">
        <v>5</v>
      </c>
      <c r="B264" s="335"/>
      <c r="C264" s="335"/>
      <c r="D264" s="335"/>
      <c r="E264" s="335"/>
    </row>
    <row r="265" spans="1:5" ht="23.4" customHeight="1" x14ac:dyDescent="0.3">
      <c r="A265" s="336" t="s">
        <v>319</v>
      </c>
      <c r="B265" s="337"/>
      <c r="C265" s="337"/>
      <c r="D265" s="337"/>
      <c r="E265" s="177">
        <v>0</v>
      </c>
    </row>
    <row r="266" spans="1:5" ht="26.25" customHeight="1" x14ac:dyDescent="0.3">
      <c r="A266" s="338" t="s">
        <v>141</v>
      </c>
      <c r="B266" s="264"/>
      <c r="C266" s="264"/>
      <c r="D266" s="265"/>
      <c r="E266" s="177">
        <v>0</v>
      </c>
    </row>
    <row r="267" spans="1:5" ht="22.5" customHeight="1" thickBot="1" x14ac:dyDescent="0.35">
      <c r="A267" s="339" t="s">
        <v>149</v>
      </c>
      <c r="B267" s="340"/>
      <c r="C267" s="340"/>
      <c r="D267" s="341"/>
      <c r="E267" s="178">
        <v>0</v>
      </c>
    </row>
    <row r="268" spans="1:5" ht="28.5" customHeight="1" thickBot="1" x14ac:dyDescent="0.35">
      <c r="A268" s="324" t="s">
        <v>152</v>
      </c>
      <c r="B268" s="325"/>
      <c r="C268" s="325"/>
      <c r="D268" s="326"/>
      <c r="E268" s="179">
        <v>0</v>
      </c>
    </row>
    <row r="269" spans="1:5" ht="27" customHeight="1" thickBot="1" x14ac:dyDescent="0.35">
      <c r="A269" s="327" t="s">
        <v>90</v>
      </c>
      <c r="B269" s="312"/>
      <c r="C269" s="312"/>
      <c r="D269" s="313"/>
      <c r="E269" s="179">
        <v>0</v>
      </c>
    </row>
    <row r="270" spans="1:5" ht="26.25" customHeight="1" thickBot="1" x14ac:dyDescent="0.35">
      <c r="A270" s="327" t="s">
        <v>160</v>
      </c>
      <c r="B270" s="312"/>
      <c r="C270" s="312"/>
      <c r="D270" s="313"/>
      <c r="E270" s="179">
        <v>0</v>
      </c>
    </row>
    <row r="271" spans="1:5" ht="29.25" customHeight="1" thickBot="1" x14ac:dyDescent="0.35">
      <c r="A271" s="327" t="s">
        <v>171</v>
      </c>
      <c r="B271" s="328"/>
      <c r="C271" s="328"/>
      <c r="D271" s="329"/>
      <c r="E271" s="179">
        <v>0</v>
      </c>
    </row>
    <row r="272" spans="1:5" ht="27" customHeight="1" thickBot="1" x14ac:dyDescent="0.35">
      <c r="A272" s="327" t="s">
        <v>112</v>
      </c>
      <c r="B272" s="312"/>
      <c r="C272" s="312"/>
      <c r="D272" s="313"/>
      <c r="E272" s="179">
        <v>0</v>
      </c>
    </row>
    <row r="273" spans="1:5" ht="27" customHeight="1" thickBot="1" x14ac:dyDescent="0.35">
      <c r="A273" s="327" t="s">
        <v>299</v>
      </c>
      <c r="B273" s="312"/>
      <c r="C273" s="312"/>
      <c r="D273" s="313"/>
      <c r="E273" s="179">
        <v>0</v>
      </c>
    </row>
    <row r="274" spans="1:5" ht="27.75" customHeight="1" thickBot="1" x14ac:dyDescent="0.35">
      <c r="A274" s="327" t="s">
        <v>284</v>
      </c>
      <c r="B274" s="312"/>
      <c r="C274" s="312"/>
      <c r="D274" s="313"/>
      <c r="E274" s="179">
        <v>0</v>
      </c>
    </row>
    <row r="275" spans="1:5" ht="27.75" customHeight="1" x14ac:dyDescent="0.3">
      <c r="A275" s="327" t="s">
        <v>196</v>
      </c>
      <c r="B275" s="312"/>
      <c r="C275" s="312"/>
      <c r="D275" s="313"/>
      <c r="E275" s="179">
        <v>0</v>
      </c>
    </row>
    <row r="276" spans="1:5" ht="22.5" customHeight="1" x14ac:dyDescent="0.3">
      <c r="A276" s="327" t="s">
        <v>202</v>
      </c>
      <c r="B276" s="312"/>
      <c r="C276" s="312"/>
      <c r="D276" s="313"/>
      <c r="E276" s="180">
        <v>0</v>
      </c>
    </row>
    <row r="277" spans="1:5" ht="29.25" customHeight="1" x14ac:dyDescent="0.3">
      <c r="A277" s="327" t="s">
        <v>104</v>
      </c>
      <c r="B277" s="312"/>
      <c r="C277" s="312"/>
      <c r="D277" s="313"/>
      <c r="E277" s="180">
        <v>0</v>
      </c>
    </row>
    <row r="278" spans="1:5" ht="27.75" customHeight="1" x14ac:dyDescent="0.3">
      <c r="A278" s="327" t="s">
        <v>113</v>
      </c>
      <c r="B278" s="312"/>
      <c r="C278" s="312"/>
      <c r="D278" s="313"/>
      <c r="E278" s="180">
        <v>0</v>
      </c>
    </row>
    <row r="279" spans="1:5" s="79" customFormat="1" ht="28.5" customHeight="1" x14ac:dyDescent="0.3">
      <c r="A279" s="354" t="s">
        <v>14</v>
      </c>
      <c r="B279" s="355"/>
      <c r="C279" s="355"/>
      <c r="D279" s="356"/>
      <c r="E279" s="181">
        <v>0</v>
      </c>
    </row>
    <row r="280" spans="1:5" ht="22.5" customHeight="1" x14ac:dyDescent="0.3">
      <c r="A280" s="327" t="s">
        <v>15</v>
      </c>
      <c r="B280" s="328"/>
      <c r="C280" s="328"/>
      <c r="D280" s="329"/>
      <c r="E280" s="182">
        <f>E279*15/100</f>
        <v>0</v>
      </c>
    </row>
    <row r="281" spans="1:5" s="80" customFormat="1" ht="28.5" customHeight="1" thickBot="1" x14ac:dyDescent="0.35">
      <c r="A281" s="344" t="s">
        <v>16</v>
      </c>
      <c r="B281" s="345"/>
      <c r="C281" s="345"/>
      <c r="D281" s="346"/>
      <c r="E281" s="183">
        <f>E279+E280</f>
        <v>0</v>
      </c>
    </row>
    <row r="282" spans="1:5" x14ac:dyDescent="0.3">
      <c r="A282" s="347"/>
      <c r="B282" s="348"/>
      <c r="C282" s="348"/>
      <c r="D282" s="348"/>
      <c r="E282" s="348"/>
    </row>
    <row r="283" spans="1:5" ht="22.5" customHeight="1" x14ac:dyDescent="0.3">
      <c r="A283" s="349" t="s">
        <v>114</v>
      </c>
      <c r="B283" s="350"/>
      <c r="C283" s="350"/>
      <c r="D283" s="350"/>
      <c r="E283" s="351"/>
    </row>
    <row r="284" spans="1:5" ht="20.25" customHeight="1" x14ac:dyDescent="0.3">
      <c r="A284" s="352"/>
      <c r="B284" s="352"/>
      <c r="C284" s="352"/>
      <c r="D284" s="352"/>
      <c r="E284" s="352"/>
    </row>
    <row r="285" spans="1:5" ht="20.25" customHeight="1" x14ac:dyDescent="0.3">
      <c r="A285" s="352"/>
      <c r="B285" s="352"/>
      <c r="C285" s="352"/>
      <c r="D285" s="352"/>
      <c r="E285" s="352"/>
    </row>
    <row r="286" spans="1:5" ht="26.25" customHeight="1" x14ac:dyDescent="0.3">
      <c r="A286" s="353"/>
      <c r="B286" s="353"/>
      <c r="C286" s="353"/>
      <c r="D286" s="353"/>
      <c r="E286" s="353"/>
    </row>
    <row r="287" spans="1:5" ht="27" customHeight="1" x14ac:dyDescent="0.3">
      <c r="A287" s="342" t="s">
        <v>323</v>
      </c>
      <c r="B287" s="342"/>
      <c r="C287" s="342"/>
      <c r="D287" s="342"/>
      <c r="E287" s="342"/>
    </row>
    <row r="288" spans="1:5" ht="32.25" customHeight="1" x14ac:dyDescent="0.3">
      <c r="A288" s="184" t="s">
        <v>17</v>
      </c>
      <c r="B288" s="343" t="s">
        <v>58</v>
      </c>
      <c r="C288" s="293"/>
      <c r="D288" s="293"/>
      <c r="E288" s="294"/>
    </row>
    <row r="290" spans="1:5" x14ac:dyDescent="0.3">
      <c r="A290" s="36"/>
      <c r="B290" s="36"/>
      <c r="C290" s="35"/>
      <c r="D290" s="35"/>
      <c r="E290" s="35"/>
    </row>
  </sheetData>
  <mergeCells count="128">
    <mergeCell ref="A287:E287"/>
    <mergeCell ref="B288:E288"/>
    <mergeCell ref="A280:D280"/>
    <mergeCell ref="A281:D281"/>
    <mergeCell ref="A282:E282"/>
    <mergeCell ref="A283:E283"/>
    <mergeCell ref="A284:E285"/>
    <mergeCell ref="A286:E286"/>
    <mergeCell ref="A274:D274"/>
    <mergeCell ref="A275:D275"/>
    <mergeCell ref="A276:D276"/>
    <mergeCell ref="A277:D277"/>
    <mergeCell ref="A278:D278"/>
    <mergeCell ref="A279:D279"/>
    <mergeCell ref="A268:D268"/>
    <mergeCell ref="A269:D269"/>
    <mergeCell ref="A270:D270"/>
    <mergeCell ref="A271:D271"/>
    <mergeCell ref="A272:D272"/>
    <mergeCell ref="A273:D273"/>
    <mergeCell ref="A262:E262"/>
    <mergeCell ref="A263:E263"/>
    <mergeCell ref="A264:E264"/>
    <mergeCell ref="A265:D265"/>
    <mergeCell ref="A266:D266"/>
    <mergeCell ref="A267:D267"/>
    <mergeCell ref="A249:E249"/>
    <mergeCell ref="A255:E255"/>
    <mergeCell ref="A256:E256"/>
    <mergeCell ref="A259:E259"/>
    <mergeCell ref="A260:E260"/>
    <mergeCell ref="A261:E261"/>
    <mergeCell ref="A236:E236"/>
    <mergeCell ref="A237:E237"/>
    <mergeCell ref="A239:E239"/>
    <mergeCell ref="A241:E241"/>
    <mergeCell ref="A244:E244"/>
    <mergeCell ref="A248:E248"/>
    <mergeCell ref="A224:E224"/>
    <mergeCell ref="A225:E225"/>
    <mergeCell ref="A227:E227"/>
    <mergeCell ref="A229:E229"/>
    <mergeCell ref="A231:E231"/>
    <mergeCell ref="A234:E234"/>
    <mergeCell ref="A211:E211"/>
    <mergeCell ref="A214:E214"/>
    <mergeCell ref="A216:E216"/>
    <mergeCell ref="A221:D221"/>
    <mergeCell ref="A222:E222"/>
    <mergeCell ref="A223:E223"/>
    <mergeCell ref="A180:E180"/>
    <mergeCell ref="A190:E190"/>
    <mergeCell ref="A192:E192"/>
    <mergeCell ref="A195:E195"/>
    <mergeCell ref="A199:E199"/>
    <mergeCell ref="A210:E210"/>
    <mergeCell ref="A150:E150"/>
    <mergeCell ref="A157:E157"/>
    <mergeCell ref="A162:E162"/>
    <mergeCell ref="A167:E167"/>
    <mergeCell ref="A173:E173"/>
    <mergeCell ref="A177:E177"/>
    <mergeCell ref="A138:E138"/>
    <mergeCell ref="A140:E140"/>
    <mergeCell ref="A142:E142"/>
    <mergeCell ref="A143:E143"/>
    <mergeCell ref="A148:E148"/>
    <mergeCell ref="A149:E149"/>
    <mergeCell ref="A124:E124"/>
    <mergeCell ref="A127:E127"/>
    <mergeCell ref="A128:E128"/>
    <mergeCell ref="A130:E130"/>
    <mergeCell ref="A131:E131"/>
    <mergeCell ref="A137:E137"/>
    <mergeCell ref="A102:E102"/>
    <mergeCell ref="A116:E116"/>
    <mergeCell ref="A117:E117"/>
    <mergeCell ref="A118:E118"/>
    <mergeCell ref="A122:E122"/>
    <mergeCell ref="A123:E123"/>
    <mergeCell ref="A92:E92"/>
    <mergeCell ref="A93:E93"/>
    <mergeCell ref="A96:E96"/>
    <mergeCell ref="A99:E99"/>
    <mergeCell ref="A100:E100"/>
    <mergeCell ref="A101:E101"/>
    <mergeCell ref="A77:E77"/>
    <mergeCell ref="A80:E80"/>
    <mergeCell ref="A81:E81"/>
    <mergeCell ref="A82:E82"/>
    <mergeCell ref="A84:E84"/>
    <mergeCell ref="A86:E86"/>
    <mergeCell ref="A64:E64"/>
    <mergeCell ref="A65:E65"/>
    <mergeCell ref="A69:E69"/>
    <mergeCell ref="A71:E71"/>
    <mergeCell ref="A73:E73"/>
    <mergeCell ref="A75:E75"/>
    <mergeCell ref="A51:E51"/>
    <mergeCell ref="A52:E52"/>
    <mergeCell ref="A54:E54"/>
    <mergeCell ref="A57:E57"/>
    <mergeCell ref="A62:E62"/>
    <mergeCell ref="A63:E63"/>
    <mergeCell ref="A34:E34"/>
    <mergeCell ref="A38:E38"/>
    <mergeCell ref="A39:E39"/>
    <mergeCell ref="A40:E40"/>
    <mergeCell ref="A41:E41"/>
    <mergeCell ref="A49:E49"/>
    <mergeCell ref="A26:E26"/>
    <mergeCell ref="A32:E32"/>
    <mergeCell ref="A33:E33"/>
    <mergeCell ref="A8:E8"/>
    <mergeCell ref="A9:E9"/>
    <mergeCell ref="A13:E13"/>
    <mergeCell ref="A14:E14"/>
    <mergeCell ref="A15:E15"/>
    <mergeCell ref="A16:E16"/>
    <mergeCell ref="A1:E1"/>
    <mergeCell ref="A2:E2"/>
    <mergeCell ref="A3:E3"/>
    <mergeCell ref="A4:E4"/>
    <mergeCell ref="A5:E5"/>
    <mergeCell ref="A7:E7"/>
    <mergeCell ref="A17:E17"/>
    <mergeCell ref="A21:E21"/>
    <mergeCell ref="A24:E24"/>
  </mergeCells>
  <pageMargins left="0.23622047244094491" right="0.23622047244094491" top="0.31496062992125984" bottom="0.27559055118110237" header="0.31496062992125984" footer="0.31496062992125984"/>
  <pageSetup paperSize="9" scale="77" fitToHeight="0" orientation="portrait" r:id="rId1"/>
  <headerFooter alignWithMargins="0"/>
  <rowBreaks count="2" manualBreakCount="2">
    <brk id="80" max="16383" man="1"/>
    <brk id="2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COVER PAGE</vt:lpstr>
      <vt:lpstr>SCHOOL INFORMATION</vt:lpstr>
      <vt:lpstr>CONTRACTOR NOTES (1)</vt:lpstr>
      <vt:lpstr>CONTRACTOR NOTES (2)</vt:lpstr>
      <vt:lpstr>SPECIFICATION UNPRICED</vt:lpstr>
      <vt:lpstr>'CONTRACTOR NOTES (1)'!Print_Area</vt:lpstr>
      <vt:lpstr>'CONTRACTOR NOTES (2)'!Print_Area</vt:lpstr>
      <vt:lpstr>'COVER PAGE'!Print_Area</vt:lpstr>
      <vt:lpstr>'SCHOOL INFORMATION'!Print_Area</vt:lpstr>
      <vt:lpstr>'SPECIFICATION UNPRICED'!Print_Titles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JanetteLabuschagne</dc:creator>
  <cp:lastModifiedBy>Horatius H. Dladla</cp:lastModifiedBy>
  <cp:lastPrinted>2024-01-24T08:38:24Z</cp:lastPrinted>
  <dcterms:created xsi:type="dcterms:W3CDTF">2015-09-18T09:27:01Z</dcterms:created>
  <dcterms:modified xsi:type="dcterms:W3CDTF">2024-01-30T07:39:49Z</dcterms:modified>
</cp:coreProperties>
</file>