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BID SPECIFICATION COMMITTEE\BSC Meetings 2021-22\Meeting No. 07 of 2021 Oct 04\Item 6.10 PRT for the Refurbishment of Kiepersol Building\"/>
    </mc:Choice>
  </mc:AlternateContent>
  <bookViews>
    <workbookView xWindow="0" yWindow="0" windowWidth="20490" windowHeight="5955"/>
  </bookViews>
  <sheets>
    <sheet name="Sheet1" sheetId="1" r:id="rId1"/>
  </sheets>
  <definedNames>
    <definedName name="_Toc82527653" localSheetId="0">Sheet1!$B$80</definedName>
    <definedName name="_xlnm.Print_Area" localSheetId="0">Sheet1!$A$1:$G$203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8" i="1" l="1"/>
  <c r="G125" i="1"/>
  <c r="G122" i="1"/>
  <c r="G121" i="1"/>
  <c r="G117" i="1"/>
  <c r="G107" i="1"/>
  <c r="D81" i="1"/>
  <c r="G82" i="1"/>
  <c r="G83" i="1"/>
  <c r="G81" i="1"/>
  <c r="G55" i="1"/>
  <c r="G95" i="1" s="1"/>
  <c r="D118" i="1"/>
  <c r="G118" i="1" s="1"/>
  <c r="D122" i="1"/>
  <c r="D126" i="1"/>
  <c r="G126" i="1" s="1"/>
  <c r="G147" i="1" l="1"/>
  <c r="G195" i="1"/>
  <c r="G197" i="1" s="1"/>
</calcChain>
</file>

<file path=xl/sharedStrings.xml><?xml version="1.0" encoding="utf-8"?>
<sst xmlns="http://schemas.openxmlformats.org/spreadsheetml/2006/main" count="141" uniqueCount="121">
  <si>
    <t>As-built drawings</t>
  </si>
  <si>
    <t xml:space="preserve">As-built drawings approved with regulatory bodies as per statutory requirements </t>
  </si>
  <si>
    <t>Qty</t>
  </si>
  <si>
    <t xml:space="preserve">Rate </t>
  </si>
  <si>
    <t xml:space="preserve">Amount </t>
  </si>
  <si>
    <t>Prepare Bills of Measurement for Final Accounts (from drawings and also from site)</t>
  </si>
  <si>
    <t>Advising on cost during progress of the works, estimating final costs and reporting on the financial effects.</t>
  </si>
  <si>
    <t>Monitoring construction methods or sequences and reporting on actual requirements; preparing cost benefit reports on alternative construction methods</t>
  </si>
  <si>
    <t xml:space="preserve">Cost control during works progress and report accordingly </t>
  </si>
  <si>
    <t>Valuate the work carried out each month on the project and submit a recommendation for payment (interim payment certificates)</t>
  </si>
  <si>
    <t>Site surveying, measuring and recording site information</t>
  </si>
  <si>
    <t xml:space="preserve">Perform design and analysis functions for the structure, conduct assessment and evaluations existing structures to provide structural report </t>
  </si>
  <si>
    <t>Establish construction documentation issue process.</t>
  </si>
  <si>
    <t>Agree and monitor issue and distribution of construction documentation.</t>
  </si>
  <si>
    <t>Instruct the contractor on behalf of the client to appoint subcontractors.</t>
  </si>
  <si>
    <t>Conduct and record regular site meetings.</t>
  </si>
  <si>
    <t>Review, approve and monitor the preparation of the construction programme by the contractor.</t>
  </si>
  <si>
    <t>Regularly monitor performance of the contractor against the construction programme.</t>
  </si>
  <si>
    <t>Adjudicate entitlements that arise from charges required to the construction programme.</t>
  </si>
  <si>
    <t>Receive, co-ordinate and monitor approval of all contract documentation provided by contractors.</t>
  </si>
  <si>
    <t>Agree quality assurance procedures and monitor implementation thereof by the other consultants and the contractors</t>
  </si>
  <si>
    <t>Monitor preparation and auditing of the contractor’s health and safety plan and approval thereof by the health and safety consultant.</t>
  </si>
  <si>
    <t>Monitor preparation of the environmental management plan by the environmental consultant.</t>
  </si>
  <si>
    <t>Establish procedures for monitoring scope and cost variations.</t>
  </si>
  <si>
    <t>Monitor, review, approve and issue certificates.</t>
  </si>
  <si>
    <t>Monitor preparation of financial control reports by the other consultants.</t>
  </si>
  <si>
    <t>Prepare and submit progress reports.</t>
  </si>
  <si>
    <t>Manage procurement of operations and maintenance manuals, guarantees and warranties.</t>
  </si>
  <si>
    <t>Manage preparation of as-built drawings and documentation.</t>
  </si>
  <si>
    <t>Manage procurement of outstanding statutory certificates.</t>
  </si>
  <si>
    <t>Monitor, review and issue payment certificates.</t>
  </si>
  <si>
    <t>Issue completion certificates.</t>
  </si>
  <si>
    <t>Manage agreement of final accounts.</t>
  </si>
  <si>
    <t>Prepare and present the project close-out report.</t>
  </si>
  <si>
    <t xml:space="preserve">Architectural Service  </t>
  </si>
  <si>
    <t xml:space="preserve">Mechanical Engineering Service  </t>
  </si>
  <si>
    <t xml:space="preserve">Electrical Engineering Service  </t>
  </si>
  <si>
    <t xml:space="preserve">Civil and Structural Engineering Service  </t>
  </si>
  <si>
    <t xml:space="preserve">Project Management Service  </t>
  </si>
  <si>
    <t>Item No.</t>
  </si>
  <si>
    <r>
      <t>Quantity Surveyor Service</t>
    </r>
    <r>
      <rPr>
        <b/>
        <sz val="10"/>
        <rFont val="Arial"/>
        <family val="2"/>
      </rPr>
      <t xml:space="preserve">  </t>
    </r>
  </si>
  <si>
    <t xml:space="preserve">Unit </t>
  </si>
  <si>
    <t>hrs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</si>
  <si>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</si>
  <si>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</si>
  <si>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</si>
  <si>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</si>
  <si>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</si>
  <si>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</si>
  <si>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</si>
  <si>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</si>
  <si>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</si>
  <si>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</si>
  <si>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</si>
  <si>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</si>
  <si>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</si>
  <si>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</si>
  <si>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</si>
  <si>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1.16</t>
  </si>
  <si>
    <t>1.17</t>
  </si>
  <si>
    <t>1.18</t>
  </si>
  <si>
    <t>1.19</t>
  </si>
  <si>
    <t>1.20</t>
  </si>
  <si>
    <t>1.21</t>
  </si>
  <si>
    <t>1.22</t>
  </si>
  <si>
    <t>1.23</t>
  </si>
  <si>
    <t>1.24</t>
  </si>
  <si>
    <t>2.1</t>
  </si>
  <si>
    <t>2.2</t>
  </si>
  <si>
    <t>2.3</t>
  </si>
  <si>
    <t>3.1</t>
  </si>
  <si>
    <t>3.2</t>
  </si>
  <si>
    <t>3.3</t>
  </si>
  <si>
    <t>3.4</t>
  </si>
  <si>
    <t>3.5</t>
  </si>
  <si>
    <t>3.6</t>
  </si>
  <si>
    <t>3.7</t>
  </si>
  <si>
    <t>4.1</t>
  </si>
  <si>
    <t>4.2</t>
  </si>
  <si>
    <t>5.1</t>
  </si>
  <si>
    <t>5.2</t>
  </si>
  <si>
    <t>6.1</t>
  </si>
  <si>
    <t>6.2</t>
  </si>
  <si>
    <t>BILL OF QUANTITIES</t>
  </si>
  <si>
    <t>FOR THE</t>
  </si>
  <si>
    <t>AT THE</t>
  </si>
  <si>
    <t>STATE SECURITY AGENCY HEADQUARTERS</t>
  </si>
  <si>
    <t>DELMAS ROAD, PRETORIA</t>
  </si>
  <si>
    <t>STATE SECURITY AGENCY</t>
  </si>
  <si>
    <t>State Security Agency Headquarters</t>
  </si>
  <si>
    <t>Musanda Complex</t>
  </si>
  <si>
    <t>1 Delmas Road</t>
  </si>
  <si>
    <t>PRETORIA</t>
  </si>
  <si>
    <t>Private Bag X87</t>
  </si>
  <si>
    <t>0001</t>
  </si>
  <si>
    <r>
      <rPr>
        <b/>
        <sz val="11"/>
        <color indexed="8"/>
        <rFont val="Arial"/>
        <family val="2"/>
      </rPr>
      <t>PREPARED BY:</t>
    </r>
    <r>
      <rPr>
        <sz val="11"/>
        <color indexed="8"/>
        <rFont val="Arial"/>
        <family val="2"/>
      </rPr>
      <t xml:space="preserve">  TT Mavasa, General Manager: Infrastructure and Logistics</t>
    </r>
  </si>
  <si>
    <t>September 2021</t>
  </si>
  <si>
    <t>SPECIFICATION &amp;</t>
  </si>
  <si>
    <t>KIEPERSOL BUILDING PROJECT</t>
  </si>
  <si>
    <t xml:space="preserve">APPOINTMENT OF PROFESSIONAL RESOURCE TEAM </t>
  </si>
  <si>
    <t xml:space="preserve">Attend to all administrative related duties, Provide technical advice, Working closely with professional consultants  </t>
  </si>
  <si>
    <t xml:space="preserve">Re-design electrical products, Assures product quality by designing electrical testing methods, Confirms systems and components capabilities by designing testing methods, testing properties </t>
  </si>
  <si>
    <t xml:space="preserve">Re-design electrical products, Assures product quality by designing mechanical testing methods, Confirms systems and components capabilities by designing testing methods, testing properties </t>
  </si>
  <si>
    <t xml:space="preserve">Pricing Schedule </t>
  </si>
  <si>
    <t xml:space="preserve">Management of entire project </t>
  </si>
  <si>
    <r>
      <rPr>
        <i/>
        <sz val="10"/>
        <color rgb="FFFF0000"/>
        <rFont val="Arial"/>
        <family val="2"/>
      </rPr>
      <t xml:space="preserve"> Receive, review and adjudicate any contractual claims.</t>
    </r>
  </si>
  <si>
    <t xml:space="preserve">Perform cost management services </t>
  </si>
  <si>
    <t>Bill No.</t>
  </si>
  <si>
    <t>SUMMARY BUILDING WORK</t>
  </si>
  <si>
    <t>Page No</t>
  </si>
  <si>
    <t xml:space="preserve">Frequency </t>
  </si>
  <si>
    <t xml:space="preserve">Carried to Summary </t>
  </si>
  <si>
    <t xml:space="preserve">Amounts </t>
  </si>
  <si>
    <t>SECTION 1</t>
  </si>
  <si>
    <t xml:space="preserve">Sub-Total </t>
  </si>
  <si>
    <t>Add VAT</t>
  </si>
  <si>
    <t>@ 15%</t>
  </si>
  <si>
    <t xml:space="preserve">TOTAL ESTIMATED PROJECT COST 1st YEAR </t>
  </si>
  <si>
    <t xml:space="preserve">Total Carried to Collection </t>
  </si>
  <si>
    <t xml:space="preserve">PRT Price Schedule </t>
  </si>
  <si>
    <t xml:space="preserve">Item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</si>
</sst>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-[$R-1C09]* #,##0.00_-;\-[$R-1C09]* #,##0.00_-;_-[$R-1C09]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9"/>
      <color theme="1"/>
      <name val="Arial"/>
      <family val="2"/>
    </font>
    <font>
      <b/>
      <sz val="20"/>
      <color theme="1"/>
      <name val="Arial"/>
      <family val="2"/>
    </font>
    <font>
      <sz val="11"/>
      <color theme="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6"/>
      <color theme="1"/>
      <name val="Arial"/>
      <family val="2"/>
    </font>
    <font>
      <b/>
      <sz val="10"/>
      <color theme="1"/>
      <name val="Arial"/>
      <family val="2"/>
    </font>
    <font>
      <b/>
      <sz val="18"/>
      <color theme="1"/>
      <name val="Arial"/>
      <family val="2"/>
    </font>
    <font>
      <i/>
      <sz val="10"/>
      <color theme="1"/>
      <name val="Arial"/>
      <family val="2"/>
    </font>
    <font>
      <i/>
      <sz val="10"/>
      <color rgb="FFFF0000"/>
      <name val="Arial"/>
      <family val="2"/>
    </font>
    <font>
      <sz val="10"/>
      <name val="Arial"/>
      <family val="2"/>
    </font>
    <font>
      <u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37">
    <xf numFmtId="0" fontId="0" fillId="0" borderId="0" xfId="0"/>
    <xf numFmtId="0" fontId="5" fillId="2" borderId="0" xfId="0" applyNumberFormat="1" applyFont="1" applyFill="1" applyBorder="1" applyAlignment="1">
      <alignment vertical="top"/>
    </xf>
    <xf numFmtId="0" fontId="5" fillId="2" borderId="0" xfId="0" applyNumberFormat="1" applyFont="1" applyFill="1" applyBorder="1" applyAlignment="1">
      <alignment horizontal="center" vertical="top"/>
    </xf>
    <xf numFmtId="165" fontId="5" fillId="2" borderId="0" xfId="2" applyFont="1" applyFill="1" applyBorder="1" applyAlignment="1">
      <alignment vertical="top"/>
    </xf>
    <xf numFmtId="0" fontId="3" fillId="2" borderId="0" xfId="0" applyFont="1" applyFill="1" applyAlignment="1">
      <alignment vertical="top"/>
    </xf>
    <xf numFmtId="164" fontId="3" fillId="2" borderId="0" xfId="1" applyFont="1" applyFill="1" applyAlignment="1">
      <alignment vertical="top"/>
    </xf>
    <xf numFmtId="0" fontId="6" fillId="2" borderId="0" xfId="0" applyNumberFormat="1" applyFont="1" applyFill="1" applyBorder="1" applyAlignment="1">
      <alignment vertical="top"/>
    </xf>
    <xf numFmtId="0" fontId="6" fillId="2" borderId="0" xfId="0" applyNumberFormat="1" applyFont="1" applyFill="1" applyBorder="1" applyAlignment="1">
      <alignment horizontal="center" vertical="top"/>
    </xf>
    <xf numFmtId="165" fontId="6" fillId="2" borderId="0" xfId="2" applyFont="1" applyFill="1" applyBorder="1" applyAlignment="1">
      <alignment vertical="top"/>
    </xf>
    <xf numFmtId="0" fontId="7" fillId="2" borderId="0" xfId="0" applyNumberFormat="1" applyFont="1" applyFill="1" applyBorder="1" applyAlignment="1">
      <alignment horizontal="left" vertical="top"/>
    </xf>
    <xf numFmtId="0" fontId="7" fillId="2" borderId="0" xfId="0" applyNumberFormat="1" applyFont="1" applyFill="1" applyBorder="1" applyAlignment="1">
      <alignment horizontal="center" vertical="top"/>
    </xf>
    <xf numFmtId="165" fontId="7" fillId="2" borderId="0" xfId="2" applyFont="1" applyFill="1" applyBorder="1" applyAlignment="1">
      <alignment horizontal="left" vertical="top"/>
    </xf>
    <xf numFmtId="0" fontId="11" fillId="2" borderId="0" xfId="0" applyFont="1" applyFill="1" applyBorder="1" applyAlignment="1">
      <alignment vertical="top"/>
    </xf>
    <xf numFmtId="165" fontId="11" fillId="2" borderId="4" xfId="2" applyFont="1" applyFill="1" applyBorder="1" applyAlignment="1">
      <alignment vertical="top"/>
    </xf>
    <xf numFmtId="0" fontId="11" fillId="2" borderId="0" xfId="0" applyFont="1" applyFill="1" applyAlignment="1">
      <alignment vertical="top"/>
    </xf>
    <xf numFmtId="164" fontId="11" fillId="2" borderId="0" xfId="1" applyFont="1" applyFill="1" applyAlignment="1">
      <alignment vertical="top"/>
    </xf>
    <xf numFmtId="0" fontId="2" fillId="2" borderId="0" xfId="0" applyFont="1" applyFill="1" applyBorder="1" applyAlignment="1">
      <alignment vertical="top"/>
    </xf>
    <xf numFmtId="165" fontId="3" fillId="2" borderId="2" xfId="2" applyFont="1" applyFill="1" applyBorder="1" applyAlignment="1">
      <alignment vertical="top"/>
    </xf>
    <xf numFmtId="0" fontId="3" fillId="2" borderId="0" xfId="0" applyFont="1" applyFill="1" applyBorder="1" applyAlignment="1">
      <alignment vertical="top" wrapText="1"/>
    </xf>
    <xf numFmtId="0" fontId="13" fillId="2" borderId="0" xfId="0" applyFont="1" applyFill="1" applyBorder="1" applyAlignment="1">
      <alignment horizontal="left" vertical="top" wrapText="1" indent="2"/>
    </xf>
    <xf numFmtId="0" fontId="3" fillId="2" borderId="0" xfId="0" applyFont="1" applyFill="1" applyBorder="1" applyAlignment="1">
      <alignment vertical="top"/>
    </xf>
    <xf numFmtId="0" fontId="2" fillId="2" borderId="0" xfId="0" applyFont="1" applyFill="1" applyBorder="1" applyAlignment="1">
      <alignment vertical="top" wrapText="1"/>
    </xf>
    <xf numFmtId="165" fontId="11" fillId="2" borderId="2" xfId="2" applyFont="1" applyFill="1" applyBorder="1" applyAlignment="1">
      <alignment vertical="top"/>
    </xf>
    <xf numFmtId="0" fontId="16" fillId="2" borderId="8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justify" vertical="center"/>
    </xf>
    <xf numFmtId="0" fontId="3" fillId="2" borderId="0" xfId="0" applyFont="1" applyFill="1" applyBorder="1" applyAlignment="1">
      <alignment horizontal="center" vertical="center"/>
    </xf>
    <xf numFmtId="166" fontId="3" fillId="2" borderId="8" xfId="1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166" fontId="3" fillId="2" borderId="14" xfId="1" applyNumberFormat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justify" vertical="center"/>
    </xf>
    <xf numFmtId="0" fontId="11" fillId="2" borderId="0" xfId="0" applyFont="1" applyFill="1" applyBorder="1" applyAlignment="1">
      <alignment horizontal="center" vertical="center"/>
    </xf>
    <xf numFmtId="166" fontId="11" fillId="2" borderId="8" xfId="1" applyNumberFormat="1" applyFont="1" applyFill="1" applyBorder="1" applyAlignment="1">
      <alignment horizontal="center" vertical="center"/>
    </xf>
    <xf numFmtId="166" fontId="11" fillId="2" borderId="15" xfId="1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/>
    </xf>
    <xf numFmtId="0" fontId="11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textRotation="90"/>
    </xf>
    <xf numFmtId="0" fontId="11" fillId="2" borderId="6" xfId="0" applyFont="1" applyFill="1" applyBorder="1" applyAlignment="1">
      <alignment horizontal="center" vertical="center" textRotation="90" wrapText="1"/>
    </xf>
    <xf numFmtId="0" fontId="11" fillId="2" borderId="3" xfId="0" applyFont="1" applyFill="1" applyBorder="1" applyAlignment="1">
      <alignment horizontal="center" vertical="center" textRotation="90"/>
    </xf>
    <xf numFmtId="0" fontId="11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vertical="center"/>
    </xf>
    <xf numFmtId="0" fontId="15" fillId="2" borderId="2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left" vertical="center"/>
    </xf>
    <xf numFmtId="0" fontId="11" fillId="2" borderId="8" xfId="0" applyFont="1" applyFill="1" applyBorder="1" applyAlignment="1">
      <alignment horizontal="right" vertical="center"/>
    </xf>
    <xf numFmtId="0" fontId="11" fillId="2" borderId="2" xfId="0" applyFont="1" applyFill="1" applyBorder="1" applyAlignment="1">
      <alignment horizontal="right" vertical="center"/>
    </xf>
    <xf numFmtId="0" fontId="11" fillId="2" borderId="8" xfId="0" applyFont="1" applyFill="1" applyBorder="1" applyAlignment="1">
      <alignment horizontal="justify" vertical="center"/>
    </xf>
    <xf numFmtId="0" fontId="3" fillId="2" borderId="8" xfId="0" applyFont="1" applyFill="1" applyBorder="1" applyAlignment="1">
      <alignment horizontal="right" vertical="center"/>
    </xf>
    <xf numFmtId="166" fontId="3" fillId="2" borderId="2" xfId="0" applyNumberFormat="1" applyFont="1" applyFill="1" applyBorder="1" applyAlignment="1">
      <alignment horizontal="justify" vertical="center"/>
    </xf>
    <xf numFmtId="166" fontId="15" fillId="2" borderId="8" xfId="0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right" vertical="center"/>
    </xf>
    <xf numFmtId="166" fontId="15" fillId="2" borderId="9" xfId="0" applyNumberFormat="1" applyFont="1" applyFill="1" applyBorder="1" applyAlignment="1">
      <alignment vertical="center"/>
    </xf>
    <xf numFmtId="166" fontId="3" fillId="2" borderId="0" xfId="0" applyNumberFormat="1" applyFont="1" applyFill="1" applyBorder="1" applyAlignment="1">
      <alignment vertical="center"/>
    </xf>
    <xf numFmtId="166" fontId="3" fillId="2" borderId="0" xfId="0" applyNumberFormat="1" applyFont="1" applyFill="1" applyBorder="1" applyAlignment="1">
      <alignment horizontal="right" vertical="center"/>
    </xf>
    <xf numFmtId="166" fontId="3" fillId="2" borderId="2" xfId="0" applyNumberFormat="1" applyFont="1" applyFill="1" applyBorder="1" applyAlignment="1">
      <alignment horizontal="right" vertical="center"/>
    </xf>
    <xf numFmtId="166" fontId="3" fillId="2" borderId="8" xfId="0" applyNumberFormat="1" applyFont="1" applyFill="1" applyBorder="1" applyAlignment="1">
      <alignment horizontal="justify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justify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right" vertical="center"/>
    </xf>
    <xf numFmtId="166" fontId="3" fillId="2" borderId="10" xfId="0" applyNumberFormat="1" applyFont="1" applyFill="1" applyBorder="1" applyAlignment="1">
      <alignment horizontal="justify" vertical="center"/>
    </xf>
    <xf numFmtId="0" fontId="15" fillId="2" borderId="8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justify" vertical="center"/>
    </xf>
    <xf numFmtId="0" fontId="3" fillId="2" borderId="8" xfId="0" applyFont="1" applyFill="1" applyBorder="1" applyAlignment="1">
      <alignment horizontal="justify" vertical="center"/>
    </xf>
    <xf numFmtId="166" fontId="3" fillId="2" borderId="9" xfId="0" applyNumberFormat="1" applyFont="1" applyFill="1" applyBorder="1" applyAlignment="1">
      <alignment horizontal="justify" vertical="center"/>
    </xf>
    <xf numFmtId="0" fontId="3" fillId="2" borderId="14" xfId="0" applyFont="1" applyFill="1" applyBorder="1" applyAlignment="1">
      <alignment horizontal="justify" vertical="center"/>
    </xf>
    <xf numFmtId="166" fontId="3" fillId="2" borderId="9" xfId="1" applyNumberFormat="1" applyFont="1" applyFill="1" applyBorder="1" applyAlignment="1">
      <alignment horizontal="center" vertical="center"/>
    </xf>
    <xf numFmtId="166" fontId="3" fillId="2" borderId="6" xfId="0" applyNumberFormat="1" applyFont="1" applyFill="1" applyBorder="1" applyAlignment="1">
      <alignment horizontal="justify" vertical="center"/>
    </xf>
    <xf numFmtId="166" fontId="3" fillId="2" borderId="13" xfId="0" applyNumberFormat="1" applyFont="1" applyFill="1" applyBorder="1" applyAlignment="1">
      <alignment horizontal="justify" vertical="center"/>
    </xf>
    <xf numFmtId="166" fontId="3" fillId="2" borderId="15" xfId="1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6" xfId="0" applyNumberFormat="1" applyFont="1" applyFill="1" applyBorder="1" applyAlignment="1">
      <alignment horizontal="justify" vertical="center" wrapText="1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right" vertical="center"/>
    </xf>
    <xf numFmtId="0" fontId="3" fillId="2" borderId="16" xfId="0" applyFont="1" applyFill="1" applyBorder="1" applyAlignment="1">
      <alignment horizontal="justify" vertical="center"/>
    </xf>
    <xf numFmtId="0" fontId="11" fillId="2" borderId="18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left" vertical="top"/>
    </xf>
    <xf numFmtId="0" fontId="11" fillId="2" borderId="8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right" vertical="center"/>
    </xf>
    <xf numFmtId="0" fontId="3" fillId="2" borderId="10" xfId="0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right" vertical="center"/>
    </xf>
    <xf numFmtId="0" fontId="11" fillId="2" borderId="5" xfId="0" applyFont="1" applyFill="1" applyBorder="1" applyAlignment="1">
      <alignment vertical="top"/>
    </xf>
    <xf numFmtId="165" fontId="3" fillId="2" borderId="0" xfId="2" applyFont="1" applyFill="1" applyBorder="1" applyAlignment="1">
      <alignment horizontal="center" vertical="center"/>
    </xf>
    <xf numFmtId="165" fontId="11" fillId="2" borderId="0" xfId="2" applyFont="1" applyFill="1" applyBorder="1" applyAlignment="1">
      <alignment horizontal="center" vertical="center"/>
    </xf>
    <xf numFmtId="164" fontId="11" fillId="2" borderId="18" xfId="1" applyFont="1" applyFill="1" applyBorder="1" applyAlignment="1">
      <alignment vertical="top"/>
    </xf>
    <xf numFmtId="164" fontId="3" fillId="2" borderId="8" xfId="1" applyFont="1" applyFill="1" applyBorder="1" applyAlignment="1">
      <alignment vertical="top"/>
    </xf>
    <xf numFmtId="164" fontId="11" fillId="2" borderId="8" xfId="1" applyFont="1" applyFill="1" applyBorder="1" applyAlignment="1">
      <alignment vertical="top"/>
    </xf>
    <xf numFmtId="0" fontId="11" fillId="2" borderId="19" xfId="0" applyFont="1" applyFill="1" applyBorder="1" applyAlignment="1">
      <alignment horizontal="center" vertical="center" textRotation="90"/>
    </xf>
    <xf numFmtId="0" fontId="1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2" applyNumberFormat="1" applyFont="1" applyFill="1" applyBorder="1" applyAlignment="1">
      <alignment horizontal="center" vertical="center"/>
    </xf>
    <xf numFmtId="0" fontId="11" fillId="2" borderId="2" xfId="2" applyNumberFormat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textRotation="90" wrapText="1"/>
    </xf>
    <xf numFmtId="166" fontId="15" fillId="2" borderId="2" xfId="0" applyNumberFormat="1" applyFont="1" applyFill="1" applyBorder="1" applyAlignment="1">
      <alignment vertical="center"/>
    </xf>
    <xf numFmtId="0" fontId="11" fillId="2" borderId="18" xfId="0" applyFont="1" applyFill="1" applyBorder="1" applyAlignment="1">
      <alignment horizontal="center" vertical="top"/>
    </xf>
    <xf numFmtId="0" fontId="3" fillId="2" borderId="8" xfId="0" applyFont="1" applyFill="1" applyBorder="1" applyAlignment="1">
      <alignment horizontal="center" vertical="top"/>
    </xf>
    <xf numFmtId="0" fontId="11" fillId="2" borderId="8" xfId="0" applyFont="1" applyFill="1" applyBorder="1" applyAlignment="1">
      <alignment horizontal="center" vertical="top"/>
    </xf>
    <xf numFmtId="0" fontId="3" fillId="2" borderId="8" xfId="0" quotePrefix="1" applyFont="1" applyFill="1" applyBorder="1" applyAlignment="1">
      <alignment horizontal="right" vertical="center"/>
    </xf>
    <xf numFmtId="0" fontId="3" fillId="2" borderId="8" xfId="0" applyNumberFormat="1" applyFont="1" applyFill="1" applyBorder="1" applyAlignment="1">
      <alignment horizontal="center" vertical="center"/>
    </xf>
    <xf numFmtId="9" fontId="3" fillId="2" borderId="8" xfId="0" applyNumberFormat="1" applyFont="1" applyFill="1" applyBorder="1" applyAlignment="1">
      <alignment horizontal="right" vertical="center"/>
    </xf>
    <xf numFmtId="0" fontId="5" fillId="2" borderId="22" xfId="0" applyNumberFormat="1" applyFont="1" applyFill="1" applyBorder="1" applyAlignment="1">
      <alignment vertical="top"/>
    </xf>
    <xf numFmtId="0" fontId="5" fillId="2" borderId="11" xfId="0" applyNumberFormat="1" applyFont="1" applyFill="1" applyBorder="1" applyAlignment="1">
      <alignment vertical="top"/>
    </xf>
    <xf numFmtId="0" fontId="5" fillId="2" borderId="11" xfId="0" applyNumberFormat="1" applyFont="1" applyFill="1" applyBorder="1" applyAlignment="1">
      <alignment horizontal="center" vertical="top"/>
    </xf>
    <xf numFmtId="165" fontId="5" fillId="2" borderId="11" xfId="2" applyFont="1" applyFill="1" applyBorder="1" applyAlignment="1">
      <alignment vertical="top"/>
    </xf>
    <xf numFmtId="0" fontId="5" fillId="2" borderId="24" xfId="0" applyNumberFormat="1" applyFont="1" applyFill="1" applyBorder="1" applyAlignment="1">
      <alignment vertical="top"/>
    </xf>
    <xf numFmtId="0" fontId="6" fillId="2" borderId="25" xfId="0" applyNumberFormat="1" applyFont="1" applyFill="1" applyBorder="1" applyAlignment="1">
      <alignment vertical="top"/>
    </xf>
    <xf numFmtId="0" fontId="7" fillId="2" borderId="24" xfId="0" applyNumberFormat="1" applyFont="1" applyFill="1" applyBorder="1" applyAlignment="1">
      <alignment horizontal="left" vertical="top"/>
    </xf>
    <xf numFmtId="0" fontId="5" fillId="2" borderId="20" xfId="0" applyNumberFormat="1" applyFont="1" applyFill="1" applyBorder="1" applyAlignment="1">
      <alignment vertical="top"/>
    </xf>
    <xf numFmtId="0" fontId="5" fillId="2" borderId="16" xfId="0" applyNumberFormat="1" applyFont="1" applyFill="1" applyBorder="1" applyAlignment="1">
      <alignment vertical="top"/>
    </xf>
    <xf numFmtId="0" fontId="5" fillId="2" borderId="16" xfId="0" applyNumberFormat="1" applyFont="1" applyFill="1" applyBorder="1" applyAlignment="1">
      <alignment horizontal="center" vertical="top"/>
    </xf>
    <xf numFmtId="165" fontId="5" fillId="2" borderId="16" xfId="2" applyFont="1" applyFill="1" applyBorder="1" applyAlignment="1">
      <alignment vertical="top"/>
    </xf>
    <xf numFmtId="0" fontId="7" fillId="2" borderId="24" xfId="0" applyNumberFormat="1" applyFont="1" applyFill="1" applyBorder="1" applyAlignment="1">
      <alignment vertical="top"/>
    </xf>
    <xf numFmtId="0" fontId="7" fillId="2" borderId="0" xfId="0" applyNumberFormat="1" applyFont="1" applyFill="1" applyBorder="1" applyAlignment="1">
      <alignment vertical="top"/>
    </xf>
    <xf numFmtId="0" fontId="7" fillId="2" borderId="25" xfId="0" applyNumberFormat="1" applyFont="1" applyFill="1" applyBorder="1" applyAlignment="1">
      <alignment vertical="top"/>
    </xf>
    <xf numFmtId="0" fontId="7" fillId="2" borderId="24" xfId="0" quotePrefix="1" applyNumberFormat="1" applyFont="1" applyFill="1" applyBorder="1" applyAlignment="1">
      <alignment vertical="top"/>
    </xf>
    <xf numFmtId="17" fontId="10" fillId="2" borderId="24" xfId="0" quotePrefix="1" applyNumberFormat="1" applyFont="1" applyFill="1" applyBorder="1" applyAlignment="1">
      <alignment vertical="top"/>
    </xf>
    <xf numFmtId="0" fontId="10" fillId="2" borderId="0" xfId="0" applyNumberFormat="1" applyFont="1" applyFill="1" applyBorder="1" applyAlignment="1">
      <alignment vertical="top"/>
    </xf>
    <xf numFmtId="0" fontId="10" fillId="2" borderId="25" xfId="0" applyNumberFormat="1" applyFont="1" applyFill="1" applyBorder="1" applyAlignment="1">
      <alignment vertical="top"/>
    </xf>
    <xf numFmtId="164" fontId="5" fillId="2" borderId="23" xfId="1" applyFont="1" applyFill="1" applyBorder="1" applyAlignment="1">
      <alignment vertical="top"/>
    </xf>
    <xf numFmtId="164" fontId="5" fillId="2" borderId="25" xfId="1" applyFont="1" applyFill="1" applyBorder="1" applyAlignment="1">
      <alignment vertical="top"/>
    </xf>
    <xf numFmtId="164" fontId="6" fillId="2" borderId="25" xfId="1" applyFont="1" applyFill="1" applyBorder="1" applyAlignment="1">
      <alignment vertical="top"/>
    </xf>
    <xf numFmtId="164" fontId="7" fillId="2" borderId="25" xfId="1" applyFont="1" applyFill="1" applyBorder="1" applyAlignment="1">
      <alignment horizontal="left" vertical="top"/>
    </xf>
    <xf numFmtId="164" fontId="5" fillId="2" borderId="21" xfId="1" applyFont="1" applyFill="1" applyBorder="1" applyAlignment="1">
      <alignment vertical="top"/>
    </xf>
    <xf numFmtId="0" fontId="5" fillId="2" borderId="24" xfId="0" applyNumberFormat="1" applyFont="1" applyFill="1" applyBorder="1" applyAlignment="1">
      <alignment horizontal="left" vertical="top"/>
    </xf>
    <xf numFmtId="0" fontId="5" fillId="2" borderId="0" xfId="0" applyNumberFormat="1" applyFont="1" applyFill="1" applyBorder="1" applyAlignment="1">
      <alignment horizontal="left" vertical="top"/>
    </xf>
    <xf numFmtId="0" fontId="6" fillId="2" borderId="24" xfId="0" applyNumberFormat="1" applyFont="1" applyFill="1" applyBorder="1" applyAlignment="1">
      <alignment horizontal="left" vertical="top"/>
    </xf>
    <xf numFmtId="0" fontId="6" fillId="2" borderId="0" xfId="0" applyNumberFormat="1" applyFont="1" applyFill="1" applyBorder="1" applyAlignment="1">
      <alignment horizontal="left" vertical="top"/>
    </xf>
    <xf numFmtId="17" fontId="10" fillId="3" borderId="20" xfId="0" quotePrefix="1" applyNumberFormat="1" applyFont="1" applyFill="1" applyBorder="1" applyAlignment="1">
      <alignment horizontal="center" vertical="top"/>
    </xf>
    <xf numFmtId="0" fontId="10" fillId="3" borderId="16" xfId="0" applyNumberFormat="1" applyFont="1" applyFill="1" applyBorder="1" applyAlignment="1">
      <alignment horizontal="center" vertical="top"/>
    </xf>
    <xf numFmtId="0" fontId="10" fillId="3" borderId="21" xfId="0" applyNumberFormat="1" applyFont="1" applyFill="1" applyBorder="1" applyAlignment="1">
      <alignment horizontal="center" vertical="top"/>
    </xf>
    <xf numFmtId="0" fontId="6" fillId="2" borderId="24" xfId="0" applyNumberFormat="1" applyFont="1" applyFill="1" applyBorder="1" applyAlignment="1">
      <alignment horizontal="center" vertical="top"/>
    </xf>
    <xf numFmtId="0" fontId="6" fillId="2" borderId="0" xfId="0" applyNumberFormat="1" applyFont="1" applyFill="1" applyBorder="1" applyAlignment="1">
      <alignment horizontal="center" vertical="top"/>
    </xf>
    <xf numFmtId="0" fontId="6" fillId="2" borderId="25" xfId="0" applyNumberFormat="1" applyFont="1" applyFill="1" applyBorder="1" applyAlignment="1">
      <alignment horizontal="center" vertical="top"/>
    </xf>
    <xf numFmtId="0" fontId="12" fillId="2" borderId="24" xfId="0" applyNumberFormat="1" applyFont="1" applyFill="1" applyBorder="1" applyAlignment="1">
      <alignment horizontal="center" vertical="top"/>
    </xf>
    <xf numFmtId="0" fontId="12" fillId="2" borderId="0" xfId="0" applyNumberFormat="1" applyFont="1" applyFill="1" applyBorder="1" applyAlignment="1">
      <alignment horizontal="center" vertical="top"/>
    </xf>
    <xf numFmtId="0" fontId="12" fillId="2" borderId="25" xfId="0" applyNumberFormat="1" applyFont="1" applyFill="1" applyBorder="1" applyAlignment="1">
      <alignment horizontal="center" vertical="top"/>
    </xf>
  </cellXfs>
  <cellStyles count="3">
    <cellStyle name="Comma" xfId="2" builtinId="3"/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1367270</xdr:colOff>
      <xdr:row>3</xdr:row>
      <xdr:rowOff>19916</xdr:rowOff>
    </xdr:from>
    <xdr:to>
      <xdr:col>2</xdr:col>
      <xdr:colOff>184439</xdr:colOff>
      <xdr:row>8</xdr:row>
      <xdr:rowOff>86591</xdr:rowOff>
    </xdr:to>
    <xdr:pic>
      <xdr:nvPicPr>
        <xdr:cNvPr id="2" name="Picture 3" descr="CoA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2293" y="513484"/>
          <a:ext cx="2583873" cy="889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3"/>
  <sheetViews>
    <sheetView tabSelected="1" view="pageBreakPreview" topLeftCell="A232" zoomScale="110" zoomScaleNormal="110" zoomScaleSheetLayoutView="110" workbookViewId="0">
      <selection activeCell="J122" sqref="J122:L122"/>
    </sheetView>
  </sheetViews>
  <sheetFormatPr defaultRowHeight="12.75" x14ac:dyDescent="0.25"/>
  <cols>
    <col min="1" max="1" width="5.28515625" style="77" customWidth="1"/>
    <col min="2" max="2" width="56.42578125" style="20" customWidth="1"/>
    <col min="3" max="3" width="5" style="4" customWidth="1"/>
    <col min="4" max="4" width="7.42578125" style="96" customWidth="1"/>
    <col min="5" max="5" width="10.42578125" style="17" customWidth="1"/>
    <col min="6" max="6" width="0.28515625" style="4" customWidth="1"/>
    <col min="7" max="7" width="13.5703125" style="86" customWidth="1"/>
    <col min="8" max="8" width="9.28515625" style="4" bestFit="1" customWidth="1"/>
    <col min="9" max="10" width="9.140625" style="4"/>
    <col min="11" max="11" width="13.140625" style="4" customWidth="1"/>
    <col min="12" max="12" width="14.28515625" style="5" bestFit="1" customWidth="1"/>
    <col min="13" max="16384" width="9.140625" style="4"/>
  </cols>
  <sheetData>
    <row r="1" spans="1:7" x14ac:dyDescent="0.25">
      <c r="A1" s="101"/>
      <c r="B1" s="102"/>
      <c r="C1" s="102"/>
      <c r="D1" s="103"/>
      <c r="E1" s="104"/>
      <c r="F1" s="102"/>
      <c r="G1" s="119"/>
    </row>
    <row r="2" spans="1:7" x14ac:dyDescent="0.25">
      <c r="A2" s="105"/>
      <c r="B2" s="1"/>
      <c r="C2" s="1"/>
      <c r="D2" s="2"/>
      <c r="E2" s="3"/>
      <c r="F2" s="1"/>
      <c r="G2" s="120"/>
    </row>
    <row r="3" spans="1:7" x14ac:dyDescent="0.25">
      <c r="A3" s="105"/>
      <c r="B3" s="1"/>
      <c r="C3" s="1"/>
      <c r="D3" s="2"/>
      <c r="E3" s="3"/>
      <c r="F3" s="1"/>
      <c r="G3" s="120"/>
    </row>
    <row r="4" spans="1:7" x14ac:dyDescent="0.25">
      <c r="A4" s="105"/>
      <c r="B4" s="1"/>
      <c r="C4" s="1"/>
      <c r="D4" s="2"/>
      <c r="E4" s="3"/>
      <c r="F4" s="1"/>
      <c r="G4" s="120"/>
    </row>
    <row r="5" spans="1:7" x14ac:dyDescent="0.25">
      <c r="A5" s="105"/>
      <c r="B5" s="1"/>
      <c r="C5" s="1"/>
      <c r="D5" s="2"/>
      <c r="E5" s="3"/>
      <c r="F5" s="1"/>
      <c r="G5" s="120"/>
    </row>
    <row r="6" spans="1:7" x14ac:dyDescent="0.25">
      <c r="A6" s="105"/>
      <c r="B6" s="1"/>
      <c r="C6" s="1"/>
      <c r="D6" s="2"/>
      <c r="E6" s="3"/>
      <c r="F6" s="1"/>
      <c r="G6" s="120"/>
    </row>
    <row r="7" spans="1:7" x14ac:dyDescent="0.25">
      <c r="A7" s="105"/>
      <c r="B7" s="1"/>
      <c r="C7" s="1"/>
      <c r="D7" s="2"/>
      <c r="E7" s="3"/>
      <c r="F7" s="1"/>
      <c r="G7" s="120"/>
    </row>
    <row r="8" spans="1:7" x14ac:dyDescent="0.25">
      <c r="A8" s="105"/>
      <c r="B8" s="1"/>
      <c r="C8" s="1"/>
      <c r="D8" s="2"/>
      <c r="E8" s="3"/>
      <c r="F8" s="1"/>
      <c r="G8" s="120"/>
    </row>
    <row r="9" spans="1:7" x14ac:dyDescent="0.25">
      <c r="A9" s="105"/>
      <c r="B9" s="1"/>
      <c r="C9" s="1"/>
      <c r="D9" s="2"/>
      <c r="E9" s="3"/>
      <c r="F9" s="1"/>
      <c r="G9" s="120"/>
    </row>
    <row r="10" spans="1:7" x14ac:dyDescent="0.25">
      <c r="A10" s="105"/>
      <c r="B10" s="1"/>
      <c r="C10" s="1"/>
      <c r="D10" s="2"/>
      <c r="E10" s="3"/>
      <c r="F10" s="1"/>
      <c r="G10" s="120"/>
    </row>
    <row r="11" spans="1:7" x14ac:dyDescent="0.25">
      <c r="A11" s="124"/>
      <c r="B11" s="125"/>
      <c r="C11" s="1"/>
      <c r="D11" s="2"/>
      <c r="E11" s="3"/>
      <c r="F11" s="1"/>
      <c r="G11" s="120"/>
    </row>
    <row r="12" spans="1:7" x14ac:dyDescent="0.25">
      <c r="A12" s="124"/>
      <c r="B12" s="125"/>
      <c r="C12" s="1"/>
      <c r="D12" s="2"/>
      <c r="E12" s="3"/>
      <c r="F12" s="1"/>
      <c r="G12" s="120"/>
    </row>
    <row r="13" spans="1:7" ht="26.25" x14ac:dyDescent="0.25">
      <c r="A13" s="131" t="s">
        <v>97</v>
      </c>
      <c r="B13" s="132"/>
      <c r="C13" s="132"/>
      <c r="D13" s="132"/>
      <c r="E13" s="132"/>
      <c r="F13" s="6"/>
      <c r="G13" s="106"/>
    </row>
    <row r="14" spans="1:7" ht="26.25" x14ac:dyDescent="0.25">
      <c r="A14" s="131" t="s">
        <v>83</v>
      </c>
      <c r="B14" s="132"/>
      <c r="C14" s="132"/>
      <c r="D14" s="132"/>
      <c r="E14" s="132"/>
      <c r="F14" s="6"/>
      <c r="G14" s="106"/>
    </row>
    <row r="15" spans="1:7" ht="26.25" x14ac:dyDescent="0.25">
      <c r="A15" s="126"/>
      <c r="B15" s="127"/>
      <c r="C15" s="6"/>
      <c r="D15" s="7"/>
      <c r="E15" s="8"/>
      <c r="F15" s="6"/>
      <c r="G15" s="121"/>
    </row>
    <row r="16" spans="1:7" ht="26.25" x14ac:dyDescent="0.25">
      <c r="A16" s="126"/>
      <c r="B16" s="127"/>
      <c r="C16" s="6"/>
      <c r="D16" s="7"/>
      <c r="E16" s="8"/>
      <c r="F16" s="6"/>
      <c r="G16" s="121"/>
    </row>
    <row r="17" spans="1:7" ht="26.25" x14ac:dyDescent="0.25">
      <c r="A17" s="131" t="s">
        <v>84</v>
      </c>
      <c r="B17" s="132"/>
      <c r="C17" s="132"/>
      <c r="D17" s="132"/>
      <c r="E17" s="132"/>
      <c r="F17" s="6"/>
      <c r="G17" s="106"/>
    </row>
    <row r="18" spans="1:7" ht="26.25" x14ac:dyDescent="0.25">
      <c r="A18" s="126"/>
      <c r="B18" s="127"/>
      <c r="C18" s="6"/>
      <c r="D18" s="7"/>
      <c r="E18" s="8"/>
      <c r="F18" s="6"/>
      <c r="G18" s="121"/>
    </row>
    <row r="19" spans="1:7" ht="26.25" x14ac:dyDescent="0.25">
      <c r="A19" s="126"/>
      <c r="B19" s="127"/>
      <c r="C19" s="6"/>
      <c r="D19" s="7"/>
      <c r="E19" s="8"/>
      <c r="F19" s="6"/>
      <c r="G19" s="121"/>
    </row>
    <row r="20" spans="1:7" ht="23.25" x14ac:dyDescent="0.25">
      <c r="A20" s="134" t="s">
        <v>99</v>
      </c>
      <c r="B20" s="135"/>
      <c r="C20" s="135"/>
      <c r="D20" s="135"/>
      <c r="E20" s="135"/>
      <c r="F20" s="135"/>
      <c r="G20" s="136"/>
    </row>
    <row r="21" spans="1:7" ht="23.25" x14ac:dyDescent="0.25">
      <c r="A21" s="134" t="s">
        <v>98</v>
      </c>
      <c r="B21" s="135"/>
      <c r="C21" s="135"/>
      <c r="D21" s="135"/>
      <c r="E21" s="135"/>
      <c r="F21" s="135"/>
      <c r="G21" s="136"/>
    </row>
    <row r="22" spans="1:7" ht="26.25" x14ac:dyDescent="0.25">
      <c r="A22" s="126"/>
      <c r="B22" s="127"/>
      <c r="C22" s="6"/>
      <c r="D22" s="7"/>
      <c r="E22" s="8"/>
      <c r="F22" s="6"/>
      <c r="G22" s="121"/>
    </row>
    <row r="23" spans="1:7" ht="26.25" x14ac:dyDescent="0.25">
      <c r="A23" s="131" t="s">
        <v>85</v>
      </c>
      <c r="B23" s="132"/>
      <c r="C23" s="132"/>
      <c r="D23" s="132"/>
      <c r="E23" s="132"/>
      <c r="F23" s="132"/>
      <c r="G23" s="133"/>
    </row>
    <row r="24" spans="1:7" ht="26.25" x14ac:dyDescent="0.25">
      <c r="A24" s="126"/>
      <c r="B24" s="127"/>
      <c r="C24" s="6"/>
      <c r="D24" s="7"/>
      <c r="E24" s="8"/>
      <c r="F24" s="6"/>
      <c r="G24" s="121"/>
    </row>
    <row r="25" spans="1:7" ht="26.25" x14ac:dyDescent="0.25">
      <c r="A25" s="131" t="s">
        <v>86</v>
      </c>
      <c r="B25" s="132"/>
      <c r="C25" s="132"/>
      <c r="D25" s="132"/>
      <c r="E25" s="132"/>
      <c r="F25" s="132"/>
      <c r="G25" s="133"/>
    </row>
    <row r="26" spans="1:7" ht="26.25" x14ac:dyDescent="0.25">
      <c r="A26" s="131" t="s">
        <v>87</v>
      </c>
      <c r="B26" s="132"/>
      <c r="C26" s="132"/>
      <c r="D26" s="132"/>
      <c r="E26" s="132"/>
      <c r="F26" s="132"/>
      <c r="G26" s="133"/>
    </row>
    <row r="27" spans="1:7" x14ac:dyDescent="0.25">
      <c r="A27" s="124"/>
      <c r="B27" s="125"/>
      <c r="C27" s="1"/>
      <c r="D27" s="2"/>
      <c r="E27" s="3"/>
      <c r="F27" s="1"/>
      <c r="G27" s="120"/>
    </row>
    <row r="28" spans="1:7" x14ac:dyDescent="0.25">
      <c r="A28" s="124"/>
      <c r="B28" s="125"/>
      <c r="C28" s="1"/>
      <c r="D28" s="2"/>
      <c r="E28" s="3"/>
      <c r="F28" s="1"/>
      <c r="G28" s="120"/>
    </row>
    <row r="29" spans="1:7" x14ac:dyDescent="0.25">
      <c r="A29" s="105"/>
      <c r="B29" s="1"/>
      <c r="C29" s="1"/>
      <c r="D29" s="2"/>
      <c r="E29" s="3"/>
      <c r="F29" s="1"/>
      <c r="G29" s="120"/>
    </row>
    <row r="30" spans="1:7" x14ac:dyDescent="0.25">
      <c r="A30" s="105"/>
      <c r="B30" s="1"/>
      <c r="C30" s="1"/>
      <c r="D30" s="2"/>
      <c r="E30" s="3"/>
      <c r="F30" s="1"/>
      <c r="G30" s="120"/>
    </row>
    <row r="31" spans="1:7" x14ac:dyDescent="0.25">
      <c r="A31" s="105"/>
      <c r="B31" s="1"/>
      <c r="C31" s="1"/>
      <c r="D31" s="2"/>
      <c r="E31" s="3"/>
      <c r="F31" s="1"/>
      <c r="G31" s="120"/>
    </row>
    <row r="32" spans="1:7" ht="14.25" x14ac:dyDescent="0.25">
      <c r="A32" s="112" t="s">
        <v>88</v>
      </c>
      <c r="B32" s="113"/>
      <c r="C32" s="113"/>
      <c r="D32" s="113"/>
      <c r="E32" s="113"/>
      <c r="F32" s="113"/>
      <c r="G32" s="114"/>
    </row>
    <row r="33" spans="1:7" ht="14.25" x14ac:dyDescent="0.25">
      <c r="A33" s="112" t="s">
        <v>89</v>
      </c>
      <c r="B33" s="113"/>
      <c r="C33" s="113"/>
      <c r="D33" s="113"/>
      <c r="E33" s="113"/>
      <c r="F33" s="113"/>
      <c r="G33" s="114"/>
    </row>
    <row r="34" spans="1:7" ht="14.25" x14ac:dyDescent="0.25">
      <c r="A34" s="112" t="s">
        <v>90</v>
      </c>
      <c r="B34" s="113"/>
      <c r="C34" s="113"/>
      <c r="D34" s="113"/>
      <c r="E34" s="113"/>
      <c r="F34" s="113"/>
      <c r="G34" s="114"/>
    </row>
    <row r="35" spans="1:7" ht="14.25" x14ac:dyDescent="0.25">
      <c r="A35" s="112" t="s">
        <v>91</v>
      </c>
      <c r="B35" s="113"/>
      <c r="C35" s="113"/>
      <c r="D35" s="113"/>
      <c r="E35" s="113"/>
      <c r="F35" s="113"/>
      <c r="G35" s="114"/>
    </row>
    <row r="36" spans="1:7" ht="14.25" x14ac:dyDescent="0.25">
      <c r="A36" s="112" t="s">
        <v>92</v>
      </c>
      <c r="B36" s="113"/>
      <c r="C36" s="113"/>
      <c r="D36" s="113"/>
      <c r="E36" s="113"/>
      <c r="F36" s="113"/>
      <c r="G36" s="114"/>
    </row>
    <row r="37" spans="1:7" ht="14.25" x14ac:dyDescent="0.25">
      <c r="A37" s="112" t="s">
        <v>93</v>
      </c>
      <c r="B37" s="113"/>
      <c r="C37" s="113"/>
      <c r="D37" s="113"/>
      <c r="E37" s="113"/>
      <c r="F37" s="113"/>
      <c r="G37" s="114"/>
    </row>
    <row r="38" spans="1:7" ht="14.25" x14ac:dyDescent="0.25">
      <c r="A38" s="112" t="s">
        <v>92</v>
      </c>
      <c r="B38" s="113"/>
      <c r="C38" s="113"/>
      <c r="D38" s="113"/>
      <c r="E38" s="113"/>
      <c r="F38" s="113"/>
      <c r="G38" s="114"/>
    </row>
    <row r="39" spans="1:7" ht="14.25" x14ac:dyDescent="0.25">
      <c r="A39" s="115" t="s">
        <v>94</v>
      </c>
      <c r="B39" s="113"/>
      <c r="C39" s="113"/>
      <c r="D39" s="113"/>
      <c r="E39" s="113"/>
      <c r="F39" s="113"/>
      <c r="G39" s="114"/>
    </row>
    <row r="40" spans="1:7" ht="14.25" x14ac:dyDescent="0.25">
      <c r="A40" s="107"/>
      <c r="B40" s="9"/>
      <c r="C40" s="9"/>
      <c r="D40" s="10"/>
      <c r="E40" s="11"/>
      <c r="F40" s="9"/>
      <c r="G40" s="122"/>
    </row>
    <row r="41" spans="1:7" ht="14.25" x14ac:dyDescent="0.25">
      <c r="A41" s="107"/>
      <c r="B41" s="9"/>
      <c r="C41" s="9"/>
      <c r="D41" s="10"/>
      <c r="E41" s="11"/>
      <c r="F41" s="9"/>
      <c r="G41" s="122"/>
    </row>
    <row r="42" spans="1:7" ht="15" x14ac:dyDescent="0.25">
      <c r="A42" s="112" t="s">
        <v>95</v>
      </c>
      <c r="B42" s="113"/>
      <c r="C42" s="113"/>
      <c r="D42" s="113"/>
      <c r="E42" s="113"/>
      <c r="F42" s="113"/>
      <c r="G42" s="114"/>
    </row>
    <row r="43" spans="1:7" x14ac:dyDescent="0.25">
      <c r="A43" s="105"/>
      <c r="B43" s="1"/>
      <c r="C43" s="1"/>
      <c r="D43" s="2"/>
      <c r="E43" s="3"/>
      <c r="F43" s="1"/>
      <c r="G43" s="120"/>
    </row>
    <row r="44" spans="1:7" x14ac:dyDescent="0.25">
      <c r="A44" s="105"/>
      <c r="B44" s="1"/>
      <c r="C44" s="1"/>
      <c r="D44" s="2"/>
      <c r="E44" s="3"/>
      <c r="F44" s="1"/>
      <c r="G44" s="120"/>
    </row>
    <row r="45" spans="1:7" x14ac:dyDescent="0.25">
      <c r="A45" s="105"/>
      <c r="B45" s="1"/>
      <c r="C45" s="1"/>
      <c r="D45" s="2"/>
      <c r="E45" s="3"/>
      <c r="F45" s="1"/>
      <c r="G45" s="120"/>
    </row>
    <row r="46" spans="1:7" x14ac:dyDescent="0.25">
      <c r="A46" s="105"/>
      <c r="B46" s="1"/>
      <c r="C46" s="1"/>
      <c r="D46" s="2"/>
      <c r="E46" s="3"/>
      <c r="F46" s="1"/>
      <c r="G46" s="120"/>
    </row>
    <row r="47" spans="1:7" x14ac:dyDescent="0.25">
      <c r="A47" s="105"/>
      <c r="B47" s="1"/>
      <c r="C47" s="1"/>
      <c r="D47" s="2"/>
      <c r="E47" s="3"/>
      <c r="F47" s="1"/>
      <c r="G47" s="120"/>
    </row>
    <row r="48" spans="1:7" ht="20.25" x14ac:dyDescent="0.25">
      <c r="A48" s="116" t="s">
        <v>96</v>
      </c>
      <c r="B48" s="117"/>
      <c r="C48" s="117"/>
      <c r="D48" s="117"/>
      <c r="E48" s="117"/>
      <c r="F48" s="117"/>
      <c r="G48" s="118"/>
    </row>
    <row r="49" spans="1:12" x14ac:dyDescent="0.25">
      <c r="A49" s="105"/>
      <c r="B49" s="1"/>
      <c r="C49" s="1"/>
      <c r="D49" s="2"/>
      <c r="E49" s="3"/>
      <c r="F49" s="1"/>
      <c r="G49" s="120"/>
    </row>
    <row r="50" spans="1:12" x14ac:dyDescent="0.25">
      <c r="A50" s="105"/>
      <c r="B50" s="1"/>
      <c r="C50" s="1"/>
      <c r="D50" s="2"/>
      <c r="E50" s="3"/>
      <c r="F50" s="1"/>
      <c r="G50" s="120"/>
    </row>
    <row r="51" spans="1:12" ht="13.5" thickBot="1" x14ac:dyDescent="0.3">
      <c r="A51" s="108"/>
      <c r="B51" s="109"/>
      <c r="C51" s="109"/>
      <c r="D51" s="110"/>
      <c r="E51" s="111"/>
      <c r="F51" s="109"/>
      <c r="G51" s="123"/>
    </row>
    <row r="52" spans="1:12" ht="21" thickBot="1" x14ac:dyDescent="0.3">
      <c r="A52" s="128" t="s">
        <v>103</v>
      </c>
      <c r="B52" s="129"/>
      <c r="C52" s="129"/>
      <c r="D52" s="129"/>
      <c r="E52" s="129"/>
      <c r="F52" s="129"/>
      <c r="G52" s="130"/>
    </row>
    <row r="53" spans="1:12" s="14" customFormat="1" ht="24" customHeight="1" x14ac:dyDescent="0.25">
      <c r="A53" s="76" t="s">
        <v>39</v>
      </c>
      <c r="B53" s="12"/>
      <c r="C53" s="82" t="s">
        <v>41</v>
      </c>
      <c r="D53" s="95" t="s">
        <v>2</v>
      </c>
      <c r="E53" s="13" t="s">
        <v>3</v>
      </c>
      <c r="F53" s="82"/>
      <c r="G53" s="85" t="s">
        <v>4</v>
      </c>
      <c r="L53" s="15"/>
    </row>
    <row r="54" spans="1:12" x14ac:dyDescent="0.25">
      <c r="A54" s="77">
        <v>1</v>
      </c>
      <c r="B54" s="16" t="s">
        <v>38</v>
      </c>
      <c r="C54" s="20"/>
      <c r="F54" s="20"/>
    </row>
    <row r="55" spans="1:12" x14ac:dyDescent="0.25">
      <c r="A55" s="77" t="s">
        <v>43</v>
      </c>
      <c r="B55" s="18" t="s">
        <v>104</v>
      </c>
      <c r="C55" s="20" t="s">
        <v>42</v>
      </c>
      <c r="D55" s="96">
        <v>160</v>
      </c>
      <c r="F55" s="20"/>
      <c r="G55" s="86">
        <f>+D55*E55</f>
        <v>0</v>
      </c>
    </row>
    <row r="56" spans="1:12" x14ac:dyDescent="0.25">
      <c r="A56" s="77" t="s">
        <v>44</v>
      </c>
      <c r="B56" s="19" t="s">
        <v>12</v>
      </c>
      <c r="C56" s="20"/>
      <c r="F56" s="20"/>
    </row>
    <row r="57" spans="1:12" ht="25.5" x14ac:dyDescent="0.25">
      <c r="A57" s="77" t="s">
        <v>45</v>
      </c>
      <c r="B57" s="19" t="s">
        <v>13</v>
      </c>
      <c r="C57" s="20"/>
      <c r="F57" s="20"/>
    </row>
    <row r="58" spans="1:12" ht="25.5" x14ac:dyDescent="0.25">
      <c r="A58" s="77" t="s">
        <v>46</v>
      </c>
      <c r="B58" s="19" t="s">
        <v>14</v>
      </c>
      <c r="C58" s="20"/>
      <c r="F58" s="20"/>
    </row>
    <row r="59" spans="1:12" x14ac:dyDescent="0.25">
      <c r="A59" s="77" t="s">
        <v>47</v>
      </c>
      <c r="B59" s="19" t="s">
        <v>15</v>
      </c>
      <c r="C59" s="20"/>
      <c r="F59" s="20"/>
    </row>
    <row r="60" spans="1:12" ht="25.5" x14ac:dyDescent="0.25">
      <c r="A60" s="77" t="s">
        <v>48</v>
      </c>
      <c r="B60" s="19" t="s">
        <v>16</v>
      </c>
      <c r="C60" s="20"/>
      <c r="F60" s="20"/>
    </row>
    <row r="61" spans="1:12" ht="25.5" x14ac:dyDescent="0.25">
      <c r="A61" s="77" t="s">
        <v>49</v>
      </c>
      <c r="B61" s="19" t="s">
        <v>17</v>
      </c>
      <c r="C61" s="20"/>
      <c r="F61" s="20"/>
    </row>
    <row r="62" spans="1:12" ht="25.5" x14ac:dyDescent="0.25">
      <c r="A62" s="77" t="s">
        <v>50</v>
      </c>
      <c r="B62" s="19" t="s">
        <v>18</v>
      </c>
      <c r="C62" s="20"/>
      <c r="F62" s="20"/>
    </row>
    <row r="63" spans="1:12" ht="25.5" x14ac:dyDescent="0.25">
      <c r="A63" s="77" t="s">
        <v>51</v>
      </c>
      <c r="B63" s="19" t="s">
        <v>19</v>
      </c>
      <c r="C63" s="20"/>
      <c r="F63" s="20"/>
    </row>
    <row r="64" spans="1:12" ht="24.75" customHeight="1" x14ac:dyDescent="0.25">
      <c r="A64" s="77" t="s">
        <v>52</v>
      </c>
      <c r="B64" s="19" t="s">
        <v>20</v>
      </c>
      <c r="C64" s="20"/>
      <c r="F64" s="20"/>
    </row>
    <row r="65" spans="1:12" ht="38.25" x14ac:dyDescent="0.25">
      <c r="A65" s="77" t="s">
        <v>53</v>
      </c>
      <c r="B65" s="19" t="s">
        <v>21</v>
      </c>
      <c r="C65" s="20"/>
      <c r="F65" s="20"/>
    </row>
    <row r="66" spans="1:12" ht="25.5" x14ac:dyDescent="0.25">
      <c r="A66" s="77" t="s">
        <v>54</v>
      </c>
      <c r="B66" s="19" t="s">
        <v>22</v>
      </c>
      <c r="C66" s="20"/>
      <c r="F66" s="20"/>
    </row>
    <row r="67" spans="1:12" ht="13.5" customHeight="1" x14ac:dyDescent="0.25">
      <c r="A67" s="77" t="s">
        <v>55</v>
      </c>
      <c r="B67" s="19" t="s">
        <v>23</v>
      </c>
      <c r="C67" s="20"/>
      <c r="F67" s="20"/>
    </row>
    <row r="68" spans="1:12" x14ac:dyDescent="0.25">
      <c r="A68" s="77" t="s">
        <v>56</v>
      </c>
      <c r="B68" s="19" t="s">
        <v>24</v>
      </c>
      <c r="C68" s="20"/>
      <c r="F68" s="20"/>
    </row>
    <row r="69" spans="1:12" x14ac:dyDescent="0.25">
      <c r="A69" s="77" t="s">
        <v>57</v>
      </c>
      <c r="B69" s="19" t="s">
        <v>105</v>
      </c>
      <c r="C69" s="20"/>
      <c r="F69" s="20"/>
    </row>
    <row r="70" spans="1:12" ht="25.5" x14ac:dyDescent="0.25">
      <c r="A70" s="77" t="s">
        <v>58</v>
      </c>
      <c r="B70" s="19" t="s">
        <v>25</v>
      </c>
      <c r="C70" s="20"/>
      <c r="F70" s="20"/>
    </row>
    <row r="71" spans="1:12" ht="15.75" customHeight="1" x14ac:dyDescent="0.25">
      <c r="A71" s="77" t="s">
        <v>59</v>
      </c>
      <c r="B71" s="19" t="s">
        <v>26</v>
      </c>
      <c r="C71" s="20"/>
      <c r="F71" s="20"/>
    </row>
    <row r="72" spans="1:12" ht="27.75" customHeight="1" x14ac:dyDescent="0.25">
      <c r="A72" s="77" t="s">
        <v>60</v>
      </c>
      <c r="B72" s="19" t="s">
        <v>27</v>
      </c>
      <c r="C72" s="20"/>
      <c r="F72" s="20"/>
    </row>
    <row r="73" spans="1:12" x14ac:dyDescent="0.25">
      <c r="A73" s="77" t="s">
        <v>61</v>
      </c>
      <c r="B73" s="19" t="s">
        <v>28</v>
      </c>
      <c r="C73" s="20"/>
      <c r="F73" s="20"/>
    </row>
    <row r="74" spans="1:12" x14ac:dyDescent="0.25">
      <c r="A74" s="77" t="s">
        <v>62</v>
      </c>
      <c r="B74" s="19" t="s">
        <v>29</v>
      </c>
      <c r="C74" s="20"/>
      <c r="F74" s="20"/>
    </row>
    <row r="75" spans="1:12" x14ac:dyDescent="0.25">
      <c r="A75" s="77" t="s">
        <v>63</v>
      </c>
      <c r="B75" s="19" t="s">
        <v>30</v>
      </c>
      <c r="C75" s="20"/>
      <c r="F75" s="20"/>
    </row>
    <row r="76" spans="1:12" x14ac:dyDescent="0.25">
      <c r="A76" s="77" t="s">
        <v>64</v>
      </c>
      <c r="B76" s="19" t="s">
        <v>31</v>
      </c>
      <c r="C76" s="20"/>
      <c r="F76" s="20"/>
    </row>
    <row r="77" spans="1:12" x14ac:dyDescent="0.25">
      <c r="A77" s="77" t="s">
        <v>65</v>
      </c>
      <c r="B77" s="19" t="s">
        <v>32</v>
      </c>
      <c r="C77" s="20"/>
      <c r="F77" s="20"/>
    </row>
    <row r="78" spans="1:12" x14ac:dyDescent="0.25">
      <c r="A78" s="77" t="s">
        <v>66</v>
      </c>
      <c r="B78" s="19" t="s">
        <v>33</v>
      </c>
      <c r="C78" s="20"/>
      <c r="F78" s="20"/>
    </row>
    <row r="79" spans="1:12" x14ac:dyDescent="0.25">
      <c r="C79" s="20"/>
      <c r="F79" s="20"/>
    </row>
    <row r="80" spans="1:12" s="14" customFormat="1" x14ac:dyDescent="0.25">
      <c r="A80" s="78">
        <v>2</v>
      </c>
      <c r="B80" s="21" t="s">
        <v>34</v>
      </c>
      <c r="C80" s="12"/>
      <c r="D80" s="97"/>
      <c r="E80" s="22"/>
      <c r="F80" s="12"/>
      <c r="G80" s="87"/>
      <c r="L80" s="15"/>
    </row>
    <row r="81" spans="1:7" ht="25.5" x14ac:dyDescent="0.25">
      <c r="A81" s="77" t="s">
        <v>67</v>
      </c>
      <c r="B81" s="18" t="s">
        <v>100</v>
      </c>
      <c r="C81" s="20" t="s">
        <v>42</v>
      </c>
      <c r="D81" s="96">
        <f>8*4</f>
        <v>32</v>
      </c>
      <c r="F81" s="20"/>
      <c r="G81" s="86">
        <f>+D81*E81</f>
        <v>0</v>
      </c>
    </row>
    <row r="82" spans="1:7" x14ac:dyDescent="0.25">
      <c r="A82" s="77" t="s">
        <v>68</v>
      </c>
      <c r="B82" s="18" t="s">
        <v>0</v>
      </c>
      <c r="C82" s="20" t="s">
        <v>42</v>
      </c>
      <c r="D82" s="96">
        <v>60</v>
      </c>
      <c r="F82" s="20"/>
      <c r="G82" s="86">
        <f t="shared" ref="G82:G83" si="0">+D82*E82</f>
        <v>0</v>
      </c>
    </row>
    <row r="83" spans="1:7" ht="25.5" x14ac:dyDescent="0.25">
      <c r="A83" s="77" t="s">
        <v>69</v>
      </c>
      <c r="B83" s="18" t="s">
        <v>1</v>
      </c>
      <c r="C83" s="20" t="s">
        <v>42</v>
      </c>
      <c r="D83" s="96">
        <v>16</v>
      </c>
      <c r="F83" s="20"/>
      <c r="G83" s="86">
        <f t="shared" si="0"/>
        <v>0</v>
      </c>
    </row>
    <row r="84" spans="1:7" x14ac:dyDescent="0.25">
      <c r="C84" s="20"/>
      <c r="F84" s="20"/>
    </row>
    <row r="85" spans="1:7" x14ac:dyDescent="0.25">
      <c r="C85" s="20"/>
      <c r="F85" s="20"/>
    </row>
    <row r="86" spans="1:7" x14ac:dyDescent="0.25">
      <c r="C86" s="20"/>
      <c r="F86" s="20"/>
    </row>
    <row r="87" spans="1:7" x14ac:dyDescent="0.25">
      <c r="C87" s="20"/>
      <c r="F87" s="20"/>
    </row>
    <row r="88" spans="1:7" x14ac:dyDescent="0.25">
      <c r="C88" s="20"/>
      <c r="F88" s="20"/>
    </row>
    <row r="89" spans="1:7" x14ac:dyDescent="0.25">
      <c r="C89" s="20"/>
      <c r="F89" s="20"/>
    </row>
    <row r="90" spans="1:7" x14ac:dyDescent="0.25">
      <c r="C90" s="20"/>
      <c r="F90" s="20"/>
    </row>
    <row r="91" spans="1:7" s="27" customFormat="1" ht="11.25" customHeight="1" x14ac:dyDescent="0.25">
      <c r="A91" s="23"/>
      <c r="B91" s="24"/>
      <c r="C91" s="24"/>
      <c r="D91" s="28"/>
      <c r="E91" s="91"/>
      <c r="F91" s="83"/>
      <c r="G91" s="26"/>
    </row>
    <row r="92" spans="1:7" s="27" customFormat="1" ht="11.25" customHeight="1" x14ac:dyDescent="0.25">
      <c r="A92" s="23"/>
      <c r="B92" s="24"/>
      <c r="C92" s="24"/>
      <c r="D92" s="28"/>
      <c r="E92" s="91"/>
      <c r="F92" s="83"/>
      <c r="G92" s="26"/>
    </row>
    <row r="93" spans="1:7" s="27" customFormat="1" ht="11.25" customHeight="1" x14ac:dyDescent="0.25">
      <c r="A93" s="28"/>
      <c r="B93" s="24"/>
      <c r="C93" s="24"/>
      <c r="D93" s="28"/>
      <c r="E93" s="91"/>
      <c r="F93" s="83"/>
      <c r="G93" s="26"/>
    </row>
    <row r="94" spans="1:7" s="27" customFormat="1" ht="11.25" customHeight="1" x14ac:dyDescent="0.25">
      <c r="A94" s="28"/>
      <c r="B94" s="24"/>
      <c r="C94" s="24"/>
      <c r="D94" s="28"/>
      <c r="E94" s="91"/>
      <c r="F94" s="83"/>
      <c r="G94" s="29"/>
    </row>
    <row r="95" spans="1:7" s="27" customFormat="1" ht="11.25" customHeight="1" x14ac:dyDescent="0.25">
      <c r="A95" s="28"/>
      <c r="B95" s="30" t="s">
        <v>118</v>
      </c>
      <c r="C95" s="30"/>
      <c r="D95" s="41"/>
      <c r="E95" s="92"/>
      <c r="F95" s="84"/>
      <c r="G95" s="32">
        <f>SUM(G54:G90)</f>
        <v>0</v>
      </c>
    </row>
    <row r="96" spans="1:7" s="27" customFormat="1" ht="11.25" customHeight="1" thickBot="1" x14ac:dyDescent="0.3">
      <c r="A96" s="28"/>
      <c r="B96" s="24"/>
      <c r="C96" s="24"/>
      <c r="D96" s="41"/>
      <c r="E96" s="92"/>
      <c r="F96" s="84"/>
      <c r="G96" s="33"/>
    </row>
    <row r="97" spans="1:12" s="27" customFormat="1" ht="11.25" customHeight="1" thickTop="1" x14ac:dyDescent="0.25">
      <c r="A97" s="28"/>
      <c r="B97" s="24"/>
      <c r="C97" s="24"/>
      <c r="D97" s="41"/>
      <c r="E97" s="92"/>
      <c r="F97" s="84"/>
      <c r="G97" s="32"/>
    </row>
    <row r="98" spans="1:12" s="27" customFormat="1" ht="11.25" customHeight="1" x14ac:dyDescent="0.25">
      <c r="A98" s="28"/>
      <c r="B98" s="24"/>
      <c r="C98" s="24"/>
      <c r="D98" s="41"/>
      <c r="E98" s="92"/>
      <c r="F98" s="84"/>
      <c r="G98" s="32"/>
    </row>
    <row r="99" spans="1:12" s="27" customFormat="1" ht="11.25" customHeight="1" x14ac:dyDescent="0.25">
      <c r="A99" s="28"/>
      <c r="B99" s="24"/>
      <c r="C99" s="24"/>
      <c r="D99" s="41"/>
      <c r="E99" s="92"/>
      <c r="F99" s="84"/>
      <c r="G99" s="32"/>
    </row>
    <row r="100" spans="1:12" s="27" customFormat="1" ht="11.25" customHeight="1" x14ac:dyDescent="0.25">
      <c r="A100" s="28"/>
      <c r="B100" s="24"/>
      <c r="C100" s="24"/>
      <c r="D100" s="41"/>
      <c r="E100" s="92"/>
      <c r="F100" s="84"/>
      <c r="G100" s="32"/>
    </row>
    <row r="101" spans="1:12" s="27" customFormat="1" ht="11.25" customHeight="1" x14ac:dyDescent="0.25">
      <c r="A101" s="28"/>
      <c r="B101" s="24"/>
      <c r="C101" s="24"/>
      <c r="D101" s="41"/>
      <c r="E101" s="92"/>
      <c r="F101" s="84"/>
      <c r="G101" s="32"/>
    </row>
    <row r="102" spans="1:12" s="27" customFormat="1" ht="11.25" customHeight="1" x14ac:dyDescent="0.25">
      <c r="A102" s="28"/>
      <c r="B102" s="24"/>
      <c r="C102" s="24"/>
      <c r="D102" s="41"/>
      <c r="E102" s="92"/>
      <c r="F102" s="84"/>
      <c r="G102" s="32"/>
    </row>
    <row r="103" spans="1:12" s="27" customFormat="1" ht="11.25" customHeight="1" x14ac:dyDescent="0.25">
      <c r="A103" s="28"/>
      <c r="B103" s="24"/>
      <c r="C103" s="24"/>
      <c r="D103" s="41"/>
      <c r="E103" s="92"/>
      <c r="F103" s="84"/>
      <c r="G103" s="32"/>
    </row>
    <row r="104" spans="1:12" ht="13.5" thickBot="1" x14ac:dyDescent="0.3">
      <c r="B104" s="20" t="s">
        <v>119</v>
      </c>
      <c r="C104" s="20"/>
      <c r="F104" s="20"/>
    </row>
    <row r="105" spans="1:12" s="14" customFormat="1" ht="15" customHeight="1" x14ac:dyDescent="0.25">
      <c r="A105" s="76" t="s">
        <v>120</v>
      </c>
      <c r="B105" s="12"/>
      <c r="C105" s="82" t="s">
        <v>41</v>
      </c>
      <c r="D105" s="95" t="s">
        <v>2</v>
      </c>
      <c r="E105" s="13" t="s">
        <v>3</v>
      </c>
      <c r="F105" s="82"/>
      <c r="G105" s="85" t="s">
        <v>4</v>
      </c>
      <c r="L105" s="15"/>
    </row>
    <row r="106" spans="1:12" x14ac:dyDescent="0.25">
      <c r="A106" s="77">
        <v>3</v>
      </c>
      <c r="B106" s="21" t="s">
        <v>40</v>
      </c>
      <c r="C106" s="20"/>
      <c r="F106" s="20"/>
    </row>
    <row r="107" spans="1:12" x14ac:dyDescent="0.25">
      <c r="B107" s="18" t="s">
        <v>106</v>
      </c>
      <c r="C107" s="20" t="s">
        <v>42</v>
      </c>
      <c r="D107" s="96">
        <v>90</v>
      </c>
      <c r="F107" s="20"/>
      <c r="G107" s="86">
        <f>+D107*E107</f>
        <v>0</v>
      </c>
    </row>
    <row r="108" spans="1:12" ht="25.5" x14ac:dyDescent="0.25">
      <c r="A108" s="77" t="s">
        <v>70</v>
      </c>
      <c r="B108" s="19" t="s">
        <v>5</v>
      </c>
      <c r="C108" s="20"/>
      <c r="F108" s="20"/>
    </row>
    <row r="109" spans="1:12" ht="25.5" x14ac:dyDescent="0.25">
      <c r="A109" s="77" t="s">
        <v>71</v>
      </c>
      <c r="B109" s="19" t="s">
        <v>6</v>
      </c>
      <c r="C109" s="20"/>
      <c r="F109" s="20"/>
    </row>
    <row r="110" spans="1:12" ht="38.25" x14ac:dyDescent="0.25">
      <c r="A110" s="77" t="s">
        <v>72</v>
      </c>
      <c r="B110" s="19" t="s">
        <v>7</v>
      </c>
      <c r="C110" s="20"/>
      <c r="F110" s="20"/>
    </row>
    <row r="111" spans="1:12" x14ac:dyDescent="0.25">
      <c r="A111" s="77" t="s">
        <v>73</v>
      </c>
      <c r="B111" s="19" t="s">
        <v>8</v>
      </c>
      <c r="C111" s="20"/>
      <c r="F111" s="20"/>
    </row>
    <row r="112" spans="1:12" ht="33.75" customHeight="1" x14ac:dyDescent="0.25">
      <c r="A112" s="77" t="s">
        <v>74</v>
      </c>
      <c r="B112" s="19" t="s">
        <v>9</v>
      </c>
      <c r="C112" s="20"/>
      <c r="F112" s="20"/>
    </row>
    <row r="113" spans="1:7" x14ac:dyDescent="0.25">
      <c r="A113" s="77" t="s">
        <v>75</v>
      </c>
      <c r="B113" s="19" t="s">
        <v>10</v>
      </c>
      <c r="C113" s="20"/>
      <c r="F113" s="20"/>
    </row>
    <row r="114" spans="1:7" ht="25.5" x14ac:dyDescent="0.25">
      <c r="A114" s="77" t="s">
        <v>76</v>
      </c>
      <c r="B114" s="19" t="s">
        <v>100</v>
      </c>
      <c r="C114" s="20"/>
      <c r="F114" s="20"/>
    </row>
    <row r="115" spans="1:7" x14ac:dyDescent="0.25">
      <c r="C115" s="20"/>
      <c r="F115" s="20"/>
    </row>
    <row r="116" spans="1:7" x14ac:dyDescent="0.25">
      <c r="A116" s="77">
        <v>4</v>
      </c>
      <c r="B116" s="34" t="s">
        <v>35</v>
      </c>
      <c r="C116" s="20"/>
      <c r="F116" s="20"/>
    </row>
    <row r="117" spans="1:7" ht="53.25" customHeight="1" x14ac:dyDescent="0.25">
      <c r="A117" s="77" t="s">
        <v>77</v>
      </c>
      <c r="B117" s="18" t="s">
        <v>102</v>
      </c>
      <c r="C117" s="20" t="s">
        <v>42</v>
      </c>
      <c r="D117" s="96">
        <v>24</v>
      </c>
      <c r="F117" s="20"/>
      <c r="G117" s="86">
        <f t="shared" ref="G117:G126" si="1">+D117*E117</f>
        <v>0</v>
      </c>
    </row>
    <row r="118" spans="1:7" ht="27" customHeight="1" x14ac:dyDescent="0.25">
      <c r="A118" s="77" t="s">
        <v>78</v>
      </c>
      <c r="B118" s="18" t="s">
        <v>100</v>
      </c>
      <c r="C118" s="20" t="s">
        <v>42</v>
      </c>
      <c r="D118" s="96">
        <f>8*4</f>
        <v>32</v>
      </c>
      <c r="F118" s="20"/>
      <c r="G118" s="86">
        <f t="shared" si="1"/>
        <v>0</v>
      </c>
    </row>
    <row r="119" spans="1:7" x14ac:dyDescent="0.25">
      <c r="C119" s="20"/>
      <c r="F119" s="20"/>
    </row>
    <row r="120" spans="1:7" x14ac:dyDescent="0.25">
      <c r="A120" s="77">
        <v>5</v>
      </c>
      <c r="B120" s="16" t="s">
        <v>36</v>
      </c>
      <c r="C120" s="20"/>
      <c r="F120" s="20"/>
    </row>
    <row r="121" spans="1:7" ht="29.25" customHeight="1" x14ac:dyDescent="0.25">
      <c r="A121" s="77" t="s">
        <v>79</v>
      </c>
      <c r="B121" s="18" t="s">
        <v>101</v>
      </c>
      <c r="C121" s="20" t="s">
        <v>42</v>
      </c>
      <c r="D121" s="96">
        <v>24</v>
      </c>
      <c r="F121" s="20"/>
      <c r="G121" s="86">
        <f t="shared" si="1"/>
        <v>0</v>
      </c>
    </row>
    <row r="122" spans="1:7" ht="25.5" x14ac:dyDescent="0.25">
      <c r="A122" s="77" t="s">
        <v>80</v>
      </c>
      <c r="B122" s="18" t="s">
        <v>100</v>
      </c>
      <c r="C122" s="20" t="s">
        <v>42</v>
      </c>
      <c r="D122" s="96">
        <f>8*4</f>
        <v>32</v>
      </c>
      <c r="F122" s="20"/>
      <c r="G122" s="86">
        <f t="shared" si="1"/>
        <v>0</v>
      </c>
    </row>
    <row r="123" spans="1:7" x14ac:dyDescent="0.25">
      <c r="C123" s="20"/>
      <c r="F123" s="20"/>
    </row>
    <row r="124" spans="1:7" x14ac:dyDescent="0.25">
      <c r="A124" s="77">
        <v>6</v>
      </c>
      <c r="B124" s="16" t="s">
        <v>37</v>
      </c>
      <c r="C124" s="20"/>
      <c r="F124" s="20"/>
    </row>
    <row r="125" spans="1:7" ht="38.25" x14ac:dyDescent="0.25">
      <c r="A125" s="77" t="s">
        <v>81</v>
      </c>
      <c r="B125" s="18" t="s">
        <v>11</v>
      </c>
      <c r="C125" s="20" t="s">
        <v>42</v>
      </c>
      <c r="D125" s="96">
        <v>24</v>
      </c>
      <c r="F125" s="20"/>
      <c r="G125" s="86">
        <f t="shared" si="1"/>
        <v>0</v>
      </c>
    </row>
    <row r="126" spans="1:7" ht="25.5" x14ac:dyDescent="0.25">
      <c r="A126" s="77" t="s">
        <v>82</v>
      </c>
      <c r="B126" s="18" t="s">
        <v>100</v>
      </c>
      <c r="C126" s="20" t="s">
        <v>42</v>
      </c>
      <c r="D126" s="96">
        <f>8*4</f>
        <v>32</v>
      </c>
      <c r="F126" s="20"/>
      <c r="G126" s="86">
        <f t="shared" si="1"/>
        <v>0</v>
      </c>
    </row>
    <row r="127" spans="1:7" x14ac:dyDescent="0.25">
      <c r="B127" s="18"/>
      <c r="C127" s="20"/>
      <c r="F127" s="20"/>
    </row>
    <row r="128" spans="1:7" x14ac:dyDescent="0.25">
      <c r="B128" s="18"/>
      <c r="C128" s="20"/>
      <c r="F128" s="20"/>
    </row>
    <row r="129" spans="1:7" x14ac:dyDescent="0.25">
      <c r="B129" s="18"/>
      <c r="C129" s="20"/>
      <c r="F129" s="20"/>
    </row>
    <row r="130" spans="1:7" x14ac:dyDescent="0.25">
      <c r="B130" s="18"/>
      <c r="C130" s="20"/>
      <c r="F130" s="20"/>
    </row>
    <row r="131" spans="1:7" x14ac:dyDescent="0.25">
      <c r="B131" s="18"/>
      <c r="C131" s="20"/>
      <c r="F131" s="20"/>
    </row>
    <row r="132" spans="1:7" x14ac:dyDescent="0.25">
      <c r="B132" s="18"/>
      <c r="C132" s="20"/>
      <c r="F132" s="20"/>
    </row>
    <row r="133" spans="1:7" x14ac:dyDescent="0.25">
      <c r="B133" s="18"/>
      <c r="C133" s="20"/>
      <c r="F133" s="20"/>
    </row>
    <row r="134" spans="1:7" x14ac:dyDescent="0.25">
      <c r="B134" s="18"/>
      <c r="C134" s="20"/>
      <c r="F134" s="20"/>
    </row>
    <row r="135" spans="1:7" x14ac:dyDescent="0.25">
      <c r="B135" s="18"/>
      <c r="C135" s="20"/>
      <c r="F135" s="20"/>
    </row>
    <row r="136" spans="1:7" x14ac:dyDescent="0.25">
      <c r="B136" s="18"/>
      <c r="C136" s="20"/>
      <c r="F136" s="20"/>
    </row>
    <row r="137" spans="1:7" x14ac:dyDescent="0.25">
      <c r="B137" s="18"/>
      <c r="C137" s="20"/>
      <c r="F137" s="20"/>
    </row>
    <row r="138" spans="1:7" x14ac:dyDescent="0.25">
      <c r="B138" s="18"/>
      <c r="C138" s="20"/>
      <c r="F138" s="20"/>
    </row>
    <row r="139" spans="1:7" x14ac:dyDescent="0.25">
      <c r="B139" s="18"/>
      <c r="C139" s="20"/>
      <c r="F139" s="20"/>
    </row>
    <row r="140" spans="1:7" x14ac:dyDescent="0.25">
      <c r="B140" s="18"/>
      <c r="C140" s="20"/>
      <c r="F140" s="20"/>
    </row>
    <row r="141" spans="1:7" x14ac:dyDescent="0.25">
      <c r="B141" s="18"/>
      <c r="C141" s="20"/>
      <c r="F141" s="20"/>
    </row>
    <row r="142" spans="1:7" x14ac:dyDescent="0.25">
      <c r="B142" s="18"/>
      <c r="C142" s="20"/>
      <c r="F142" s="20"/>
    </row>
    <row r="143" spans="1:7" s="27" customFormat="1" ht="11.25" customHeight="1" x14ac:dyDescent="0.25">
      <c r="A143" s="23"/>
      <c r="B143" s="24"/>
      <c r="C143" s="24"/>
      <c r="D143" s="28"/>
      <c r="E143" s="91"/>
      <c r="F143" s="83"/>
      <c r="G143" s="26"/>
    </row>
    <row r="144" spans="1:7" s="27" customFormat="1" ht="11.25" customHeight="1" x14ac:dyDescent="0.25">
      <c r="A144" s="23"/>
      <c r="B144" s="24"/>
      <c r="C144" s="24"/>
      <c r="D144" s="28"/>
      <c r="E144" s="91"/>
      <c r="F144" s="83"/>
      <c r="G144" s="26"/>
    </row>
    <row r="145" spans="1:7" s="27" customFormat="1" ht="11.25" customHeight="1" x14ac:dyDescent="0.25">
      <c r="A145" s="28"/>
      <c r="B145" s="24"/>
      <c r="C145" s="24"/>
      <c r="D145" s="28"/>
      <c r="E145" s="91"/>
      <c r="F145" s="83"/>
      <c r="G145" s="26"/>
    </row>
    <row r="146" spans="1:7" s="27" customFormat="1" ht="11.25" customHeight="1" x14ac:dyDescent="0.25">
      <c r="A146" s="28"/>
      <c r="B146" s="24"/>
      <c r="C146" s="24"/>
      <c r="D146" s="28"/>
      <c r="E146" s="91"/>
      <c r="F146" s="83"/>
      <c r="G146" s="29"/>
    </row>
    <row r="147" spans="1:7" s="27" customFormat="1" ht="11.25" customHeight="1" x14ac:dyDescent="0.25">
      <c r="A147" s="28"/>
      <c r="B147" s="30" t="s">
        <v>118</v>
      </c>
      <c r="C147" s="30"/>
      <c r="D147" s="41"/>
      <c r="E147" s="92"/>
      <c r="F147" s="84"/>
      <c r="G147" s="32">
        <f>SUM(G106:G138)</f>
        <v>0</v>
      </c>
    </row>
    <row r="148" spans="1:7" s="27" customFormat="1" ht="11.25" customHeight="1" thickBot="1" x14ac:dyDescent="0.3">
      <c r="A148" s="28"/>
      <c r="B148" s="24"/>
      <c r="C148" s="24"/>
      <c r="D148" s="41"/>
      <c r="E148" s="92"/>
      <c r="F148" s="84"/>
      <c r="G148" s="33"/>
    </row>
    <row r="149" spans="1:7" s="27" customFormat="1" ht="11.25" customHeight="1" thickTop="1" x14ac:dyDescent="0.25">
      <c r="A149" s="28"/>
      <c r="B149" s="24"/>
      <c r="C149" s="24"/>
      <c r="D149" s="41"/>
      <c r="E149" s="92"/>
      <c r="F149" s="84"/>
      <c r="G149" s="32"/>
    </row>
    <row r="150" spans="1:7" s="27" customFormat="1" ht="11.25" customHeight="1" x14ac:dyDescent="0.25">
      <c r="A150" s="28"/>
      <c r="B150" s="24"/>
      <c r="C150" s="24"/>
      <c r="D150" s="41"/>
      <c r="E150" s="92"/>
      <c r="F150" s="84"/>
      <c r="G150" s="32"/>
    </row>
    <row r="151" spans="1:7" x14ac:dyDescent="0.25">
      <c r="B151" s="18"/>
      <c r="C151" s="20"/>
      <c r="F151" s="20"/>
    </row>
    <row r="152" spans="1:7" x14ac:dyDescent="0.25">
      <c r="B152" s="18"/>
      <c r="C152" s="20"/>
      <c r="F152" s="20"/>
    </row>
    <row r="153" spans="1:7" x14ac:dyDescent="0.25">
      <c r="B153" s="18"/>
      <c r="C153" s="20"/>
      <c r="F153" s="20"/>
    </row>
    <row r="154" spans="1:7" ht="13.5" thickBot="1" x14ac:dyDescent="0.3">
      <c r="B154" s="18"/>
      <c r="C154" s="20"/>
      <c r="F154" s="20"/>
    </row>
    <row r="155" spans="1:7" ht="51.75" thickBot="1" x14ac:dyDescent="0.3">
      <c r="A155" s="35" t="s">
        <v>107</v>
      </c>
      <c r="B155" s="36" t="s">
        <v>108</v>
      </c>
      <c r="C155" s="88" t="s">
        <v>109</v>
      </c>
      <c r="D155" s="38" t="s">
        <v>110</v>
      </c>
      <c r="E155" s="93" t="s">
        <v>111</v>
      </c>
      <c r="F155" s="39"/>
      <c r="G155" s="37" t="s">
        <v>112</v>
      </c>
    </row>
    <row r="156" spans="1:7" x14ac:dyDescent="0.25">
      <c r="A156" s="40"/>
      <c r="B156" s="27"/>
      <c r="C156" s="89"/>
      <c r="D156" s="42"/>
      <c r="E156" s="43"/>
      <c r="F156" s="31"/>
      <c r="G156" s="41"/>
    </row>
    <row r="157" spans="1:7" x14ac:dyDescent="0.25">
      <c r="A157" s="41"/>
      <c r="B157" s="44" t="s">
        <v>113</v>
      </c>
      <c r="C157" s="89"/>
      <c r="D157" s="45"/>
      <c r="E157" s="46"/>
      <c r="F157" s="30"/>
      <c r="G157" s="47"/>
    </row>
    <row r="158" spans="1:7" ht="17.25" customHeight="1" x14ac:dyDescent="0.25">
      <c r="A158" s="41"/>
      <c r="B158" s="44"/>
      <c r="C158" s="89"/>
      <c r="D158" s="45"/>
      <c r="E158" s="46"/>
      <c r="F158" s="30"/>
      <c r="G158" s="47"/>
    </row>
    <row r="159" spans="1:7" ht="17.25" customHeight="1" x14ac:dyDescent="0.25">
      <c r="A159" s="28"/>
      <c r="B159" s="24"/>
      <c r="C159" s="79"/>
      <c r="D159" s="42"/>
      <c r="E159" s="49"/>
      <c r="F159" s="24"/>
      <c r="G159" s="50"/>
    </row>
    <row r="160" spans="1:7" ht="17.25" customHeight="1" x14ac:dyDescent="0.25">
      <c r="A160" s="28"/>
      <c r="B160" s="24"/>
      <c r="C160" s="79"/>
      <c r="D160" s="42"/>
      <c r="E160" s="51"/>
      <c r="F160" s="24"/>
      <c r="G160" s="50"/>
    </row>
    <row r="161" spans="1:7" ht="17.25" customHeight="1" x14ac:dyDescent="0.25">
      <c r="A161" s="28"/>
      <c r="B161" s="30"/>
      <c r="C161" s="79"/>
      <c r="D161" s="42"/>
      <c r="E161" s="51"/>
      <c r="F161" s="24"/>
      <c r="G161" s="52"/>
    </row>
    <row r="162" spans="1:7" ht="17.25" customHeight="1" x14ac:dyDescent="0.25">
      <c r="A162" s="28"/>
      <c r="B162" s="24"/>
      <c r="C162" s="79"/>
      <c r="D162" s="42"/>
      <c r="E162" s="51"/>
      <c r="F162" s="24"/>
      <c r="G162" s="50"/>
    </row>
    <row r="163" spans="1:7" ht="17.25" customHeight="1" x14ac:dyDescent="0.25">
      <c r="A163" s="28"/>
      <c r="B163" s="24"/>
      <c r="C163" s="79"/>
      <c r="D163" s="42"/>
      <c r="E163" s="51"/>
      <c r="F163" s="24"/>
      <c r="G163" s="50"/>
    </row>
    <row r="164" spans="1:7" ht="17.25" customHeight="1" x14ac:dyDescent="0.25">
      <c r="A164" s="28"/>
      <c r="B164" s="24"/>
      <c r="C164" s="79"/>
      <c r="D164" s="42"/>
      <c r="E164" s="51"/>
      <c r="F164" s="24"/>
      <c r="G164" s="50"/>
    </row>
    <row r="165" spans="1:7" ht="17.25" customHeight="1" x14ac:dyDescent="0.25">
      <c r="A165" s="28"/>
      <c r="B165" s="53"/>
      <c r="C165" s="79"/>
      <c r="D165" s="42"/>
      <c r="E165" s="55"/>
      <c r="F165" s="24"/>
      <c r="G165" s="50"/>
    </row>
    <row r="166" spans="1:7" ht="17.25" customHeight="1" x14ac:dyDescent="0.25">
      <c r="A166" s="28"/>
      <c r="B166" s="24"/>
      <c r="C166" s="79"/>
      <c r="D166" s="42"/>
      <c r="E166" s="51"/>
      <c r="F166" s="24"/>
      <c r="G166" s="50"/>
    </row>
    <row r="167" spans="1:7" ht="17.25" customHeight="1" x14ac:dyDescent="0.25">
      <c r="A167" s="28"/>
      <c r="B167" s="24"/>
      <c r="C167" s="79"/>
      <c r="D167" s="42"/>
      <c r="E167" s="51"/>
      <c r="F167" s="24"/>
      <c r="G167" s="50"/>
    </row>
    <row r="168" spans="1:7" ht="17.25" customHeight="1" x14ac:dyDescent="0.25">
      <c r="A168" s="28"/>
      <c r="B168" s="54"/>
      <c r="C168" s="79"/>
      <c r="D168" s="42"/>
      <c r="E168" s="94"/>
      <c r="F168" s="24"/>
      <c r="G168" s="50"/>
    </row>
    <row r="169" spans="1:7" ht="17.25" customHeight="1" x14ac:dyDescent="0.25">
      <c r="A169" s="28"/>
      <c r="B169" s="54"/>
      <c r="C169" s="79"/>
      <c r="D169" s="42"/>
      <c r="E169" s="94"/>
      <c r="F169" s="24"/>
      <c r="G169" s="50"/>
    </row>
    <row r="170" spans="1:7" ht="17.25" customHeight="1" x14ac:dyDescent="0.25">
      <c r="A170" s="28"/>
      <c r="B170" s="24"/>
      <c r="C170" s="79"/>
      <c r="D170" s="42"/>
      <c r="E170" s="55"/>
      <c r="F170" s="24"/>
      <c r="G170" s="50"/>
    </row>
    <row r="171" spans="1:7" ht="17.25" customHeight="1" x14ac:dyDescent="0.25">
      <c r="A171" s="28"/>
      <c r="B171" s="24"/>
      <c r="C171" s="79"/>
      <c r="D171" s="42"/>
      <c r="E171" s="55"/>
      <c r="F171" s="24"/>
      <c r="G171" s="50"/>
    </row>
    <row r="172" spans="1:7" ht="17.25" customHeight="1" x14ac:dyDescent="0.25">
      <c r="A172" s="28"/>
      <c r="B172" s="24"/>
      <c r="C172" s="79"/>
      <c r="D172" s="42"/>
      <c r="E172" s="55"/>
      <c r="F172" s="24"/>
      <c r="G172" s="50"/>
    </row>
    <row r="173" spans="1:7" ht="17.25" customHeight="1" x14ac:dyDescent="0.25">
      <c r="A173" s="28"/>
      <c r="B173" s="24"/>
      <c r="C173" s="79"/>
      <c r="D173" s="42"/>
      <c r="E173" s="55"/>
      <c r="F173" s="24"/>
      <c r="G173" s="52"/>
    </row>
    <row r="174" spans="1:7" ht="17.25" customHeight="1" x14ac:dyDescent="0.25">
      <c r="A174" s="28"/>
      <c r="B174" s="24"/>
      <c r="C174" s="90"/>
      <c r="D174" s="48"/>
      <c r="E174" s="51"/>
      <c r="F174" s="24"/>
      <c r="G174" s="50"/>
    </row>
    <row r="175" spans="1:7" ht="17.25" customHeight="1" x14ac:dyDescent="0.25">
      <c r="A175" s="28"/>
      <c r="B175" s="30"/>
      <c r="C175" s="90"/>
      <c r="D175" s="48"/>
      <c r="E175" s="51"/>
      <c r="F175" s="24"/>
      <c r="G175" s="50"/>
    </row>
    <row r="176" spans="1:7" ht="17.25" customHeight="1" x14ac:dyDescent="0.25">
      <c r="A176" s="28"/>
      <c r="B176" s="24"/>
      <c r="C176" s="90"/>
      <c r="D176" s="48"/>
      <c r="E176" s="51"/>
      <c r="F176" s="24"/>
      <c r="G176" s="50"/>
    </row>
    <row r="177" spans="1:7" ht="17.25" customHeight="1" x14ac:dyDescent="0.25">
      <c r="A177" s="28"/>
      <c r="B177" s="24"/>
      <c r="C177" s="90"/>
      <c r="D177" s="48"/>
      <c r="E177" s="55"/>
      <c r="F177" s="24"/>
      <c r="G177" s="50"/>
    </row>
    <row r="178" spans="1:7" ht="17.25" customHeight="1" x14ac:dyDescent="0.25">
      <c r="A178" s="28"/>
      <c r="B178" s="24"/>
      <c r="C178" s="90"/>
      <c r="D178" s="48"/>
      <c r="E178" s="51"/>
      <c r="F178" s="24"/>
      <c r="G178" s="52"/>
    </row>
    <row r="179" spans="1:7" ht="17.25" customHeight="1" x14ac:dyDescent="0.25">
      <c r="A179" s="28"/>
      <c r="B179" s="30"/>
      <c r="C179" s="90"/>
      <c r="D179" s="48"/>
      <c r="E179" s="51"/>
      <c r="F179" s="24"/>
      <c r="G179" s="50"/>
    </row>
    <row r="180" spans="1:7" ht="17.25" customHeight="1" x14ac:dyDescent="0.25">
      <c r="A180" s="28"/>
      <c r="B180" s="30"/>
      <c r="C180" s="90"/>
      <c r="D180" s="48"/>
      <c r="E180" s="51"/>
      <c r="F180" s="24"/>
      <c r="G180" s="50"/>
    </row>
    <row r="181" spans="1:7" ht="17.25" customHeight="1" x14ac:dyDescent="0.25">
      <c r="A181" s="28"/>
      <c r="B181" s="30"/>
      <c r="C181" s="90"/>
      <c r="D181" s="48"/>
      <c r="E181" s="51"/>
      <c r="F181" s="24"/>
      <c r="G181" s="50"/>
    </row>
    <row r="182" spans="1:7" ht="17.25" customHeight="1" x14ac:dyDescent="0.25">
      <c r="A182" s="28"/>
      <c r="B182" s="30"/>
      <c r="C182" s="90"/>
      <c r="D182" s="48"/>
      <c r="E182" s="51"/>
      <c r="F182" s="24"/>
      <c r="G182" s="50"/>
    </row>
    <row r="183" spans="1:7" ht="17.25" customHeight="1" x14ac:dyDescent="0.25">
      <c r="A183" s="28"/>
      <c r="B183" s="24"/>
      <c r="C183" s="90"/>
      <c r="D183" s="48"/>
      <c r="E183" s="55"/>
      <c r="F183" s="24"/>
      <c r="G183" s="50"/>
    </row>
    <row r="184" spans="1:7" ht="17.25" customHeight="1" x14ac:dyDescent="0.25">
      <c r="A184" s="28"/>
      <c r="B184" s="24"/>
      <c r="C184" s="90"/>
      <c r="D184" s="48"/>
      <c r="E184" s="51"/>
      <c r="F184" s="24"/>
      <c r="G184" s="50"/>
    </row>
    <row r="185" spans="1:7" ht="17.25" customHeight="1" x14ac:dyDescent="0.25">
      <c r="A185" s="28"/>
      <c r="B185" s="24"/>
      <c r="C185" s="90"/>
      <c r="D185" s="48"/>
      <c r="E185" s="55"/>
      <c r="F185" s="24"/>
      <c r="G185" s="50"/>
    </row>
    <row r="186" spans="1:7" ht="17.25" customHeight="1" thickBot="1" x14ac:dyDescent="0.3">
      <c r="A186" s="28"/>
      <c r="B186" s="24"/>
      <c r="C186" s="90"/>
      <c r="D186" s="48"/>
      <c r="E186" s="51"/>
      <c r="F186" s="24"/>
      <c r="G186" s="56"/>
    </row>
    <row r="187" spans="1:7" ht="17.25" customHeight="1" x14ac:dyDescent="0.25">
      <c r="A187" s="57"/>
      <c r="B187" s="58"/>
      <c r="C187" s="59"/>
      <c r="D187" s="80"/>
      <c r="E187" s="60"/>
      <c r="F187" s="58"/>
      <c r="G187" s="61"/>
    </row>
    <row r="188" spans="1:7" ht="17.25" customHeight="1" x14ac:dyDescent="0.25">
      <c r="A188" s="28"/>
      <c r="B188" s="24" t="s">
        <v>114</v>
      </c>
      <c r="C188" s="25"/>
      <c r="D188" s="48"/>
      <c r="E188" s="51"/>
      <c r="F188" s="24"/>
      <c r="G188" s="56">
        <f>+G173+G161+G178</f>
        <v>0</v>
      </c>
    </row>
    <row r="189" spans="1:7" ht="17.25" customHeight="1" thickBot="1" x14ac:dyDescent="0.3">
      <c r="A189" s="62"/>
      <c r="B189" s="24"/>
      <c r="C189" s="25"/>
      <c r="D189" s="48"/>
      <c r="E189" s="51"/>
      <c r="F189" s="24"/>
      <c r="G189" s="63"/>
    </row>
    <row r="190" spans="1:7" ht="17.25" customHeight="1" x14ac:dyDescent="0.25">
      <c r="A190" s="62"/>
      <c r="B190" s="24"/>
      <c r="C190" s="25"/>
      <c r="D190" s="48"/>
      <c r="E190" s="51"/>
      <c r="F190" s="24"/>
      <c r="G190" s="64"/>
    </row>
    <row r="191" spans="1:7" ht="17.25" customHeight="1" x14ac:dyDescent="0.25">
      <c r="A191" s="28"/>
      <c r="B191" s="24"/>
      <c r="C191" s="25"/>
      <c r="D191" s="98"/>
      <c r="E191" s="51"/>
      <c r="F191" s="24"/>
      <c r="G191" s="65"/>
    </row>
    <row r="192" spans="1:7" ht="17.25" customHeight="1" x14ac:dyDescent="0.25">
      <c r="A192" s="62"/>
      <c r="B192" s="24"/>
      <c r="C192" s="25"/>
      <c r="D192" s="99"/>
      <c r="E192" s="51"/>
      <c r="F192" s="24"/>
      <c r="G192" s="66"/>
    </row>
    <row r="193" spans="1:7" ht="17.25" customHeight="1" x14ac:dyDescent="0.25">
      <c r="A193" s="28"/>
      <c r="B193" s="24"/>
      <c r="C193" s="25"/>
      <c r="D193" s="48"/>
      <c r="E193" s="51"/>
      <c r="F193" s="24"/>
      <c r="G193" s="56"/>
    </row>
    <row r="194" spans="1:7" ht="17.25" customHeight="1" x14ac:dyDescent="0.25">
      <c r="A194" s="62"/>
      <c r="B194" s="24"/>
      <c r="C194" s="25"/>
      <c r="D194" s="48"/>
      <c r="E194" s="51"/>
      <c r="F194" s="24"/>
      <c r="G194" s="67"/>
    </row>
    <row r="195" spans="1:7" ht="17.25" customHeight="1" x14ac:dyDescent="0.25">
      <c r="A195" s="28"/>
      <c r="B195" s="24" t="s">
        <v>115</v>
      </c>
      <c r="C195" s="25"/>
      <c r="D195" s="98" t="s">
        <v>116</v>
      </c>
      <c r="E195" s="51"/>
      <c r="F195" s="24"/>
      <c r="G195" s="56">
        <f>+G193*15%</f>
        <v>0</v>
      </c>
    </row>
    <row r="196" spans="1:7" ht="17.25" customHeight="1" thickBot="1" x14ac:dyDescent="0.3">
      <c r="A196" s="28"/>
      <c r="B196" s="24"/>
      <c r="C196" s="25"/>
      <c r="D196" s="48"/>
      <c r="E196" s="51"/>
      <c r="F196" s="24"/>
      <c r="G196" s="64"/>
    </row>
    <row r="197" spans="1:7" ht="17.25" customHeight="1" thickBot="1" x14ac:dyDescent="0.3">
      <c r="A197" s="28"/>
      <c r="B197" s="24" t="s">
        <v>117</v>
      </c>
      <c r="C197" s="25"/>
      <c r="D197" s="48"/>
      <c r="E197" s="51"/>
      <c r="F197" s="24"/>
      <c r="G197" s="68">
        <f>+G195+G193</f>
        <v>0</v>
      </c>
    </row>
    <row r="198" spans="1:7" ht="17.25" customHeight="1" x14ac:dyDescent="0.25">
      <c r="A198" s="28"/>
      <c r="B198" s="24"/>
      <c r="C198" s="25"/>
      <c r="D198" s="48"/>
      <c r="E198" s="51"/>
      <c r="F198" s="24"/>
      <c r="G198" s="61"/>
    </row>
    <row r="199" spans="1:7" ht="17.25" customHeight="1" x14ac:dyDescent="0.25">
      <c r="A199" s="28"/>
      <c r="B199" s="24"/>
      <c r="C199" s="25"/>
      <c r="D199" s="100"/>
      <c r="E199" s="51"/>
      <c r="F199" s="24"/>
      <c r="G199" s="56"/>
    </row>
    <row r="200" spans="1:7" ht="13.5" thickBot="1" x14ac:dyDescent="0.3">
      <c r="A200" s="28"/>
      <c r="B200" s="24"/>
      <c r="C200" s="25"/>
      <c r="D200" s="48"/>
      <c r="E200" s="51"/>
      <c r="F200" s="24"/>
      <c r="G200" s="69"/>
    </row>
    <row r="201" spans="1:7" x14ac:dyDescent="0.25">
      <c r="A201" s="28"/>
      <c r="B201" s="24"/>
      <c r="C201" s="25"/>
      <c r="D201" s="100"/>
      <c r="E201" s="51"/>
      <c r="F201" s="24"/>
      <c r="G201" s="56"/>
    </row>
    <row r="202" spans="1:7" ht="13.5" thickBot="1" x14ac:dyDescent="0.3">
      <c r="A202" s="62"/>
      <c r="B202" s="24"/>
      <c r="C202" s="25"/>
      <c r="D202" s="48"/>
      <c r="E202" s="51"/>
      <c r="F202" s="24"/>
      <c r="G202" s="70"/>
    </row>
    <row r="203" spans="1:7" ht="14.25" thickTop="1" thickBot="1" x14ac:dyDescent="0.3">
      <c r="A203" s="71"/>
      <c r="B203" s="72"/>
      <c r="C203" s="73"/>
      <c r="D203" s="81"/>
      <c r="E203" s="74"/>
      <c r="F203" s="75"/>
      <c r="G203" s="69"/>
    </row>
  </sheetData>
  <mergeCells count="9">
    <mergeCell ref="A52:G52"/>
    <mergeCell ref="A13:E13"/>
    <mergeCell ref="A14:E14"/>
    <mergeCell ref="A17:E17"/>
    <mergeCell ref="A25:G25"/>
    <mergeCell ref="A26:G26"/>
    <mergeCell ref="A20:G20"/>
    <mergeCell ref="A21:G21"/>
    <mergeCell ref="A23:G23"/>
  </mergeCells>
  <pageMargins left="0.70866141732283472" right="0.70866141732283472" top="0.74803149606299213" bottom="0.74803149606299213" header="0.31496062992125984" footer="0.31496062992125984"/>
  <pageSetup paperSize="9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Sheet1!_Toc82527653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Tamari Mavasa</dc:creator>
  <cp:lastModifiedBy>Masuku, Khona</cp:lastModifiedBy>
  <cp:lastPrinted>2021-09-30T17:01:53Z</cp:lastPrinted>
  <dcterms:created xsi:type="dcterms:W3CDTF">2021-09-29T14:30:16Z</dcterms:created>
  <dcterms:modified xsi:type="dcterms:W3CDTF">2021-10-05T07:20:59Z</dcterms:modified>
</cp:coreProperties>
</file>