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D:\Zanli\`Kusile Back-up\Zanli ~ Medical (07.05.2021)\Safety Deparment\`Frans Durand\Objectives &amp; Targets 2021-2022\"/>
    </mc:Choice>
  </mc:AlternateContent>
  <bookViews>
    <workbookView xWindow="-105" yWindow="-105" windowWidth="24270" windowHeight="13155"/>
  </bookViews>
  <sheets>
    <sheet name="Kusile-Client Baseline RA" sheetId="1" r:id="rId1"/>
    <sheet name="Contractor Baseline template" sheetId="8" r:id="rId2"/>
    <sheet name="Consequence rating" sheetId="2" r:id="rId3"/>
    <sheet name="Likelihood rating" sheetId="4" r:id="rId4"/>
    <sheet name="Risk control effectiveness" sheetId="6" r:id="rId5"/>
    <sheet name="Risk matrix" sheetId="5" r:id="rId6"/>
    <sheet name="Change Management" sheetId="9" r:id="rId7"/>
  </sheets>
  <externalReferences>
    <externalReference r:id="rId8"/>
  </externalReferences>
  <definedNames>
    <definedName name="_xlnm._FilterDatabase" localSheetId="1" hidden="1">'Contractor Baseline template'!$L$13:$L$22</definedName>
    <definedName name="_xlnm._FilterDatabase" localSheetId="0" hidden="1">'Kusile-Client Baseline RA'!$V$13:$V$48</definedName>
    <definedName name="Consequence">'[1]Drop Down Lists'!$A$3:$A$8</definedName>
    <definedName name="Likelihood">'[1]Drop Down Lists'!$B$3:$B$7</definedName>
    <definedName name="RCE">'[1]Drop Down Lists'!$D$3:$D$7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4" i="8" l="1"/>
  <c r="B14" i="8"/>
  <c r="C14" i="8"/>
  <c r="D14" i="8"/>
  <c r="E14" i="8"/>
  <c r="F14" i="8"/>
  <c r="G14" i="8"/>
  <c r="H14" i="8"/>
  <c r="I14" i="8"/>
  <c r="J14" i="8"/>
  <c r="K14" i="8"/>
  <c r="L14"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L13" i="8"/>
  <c r="K13" i="8"/>
  <c r="J13" i="8"/>
  <c r="I13" i="8"/>
  <c r="H13" i="8"/>
  <c r="G13" i="8"/>
  <c r="F13" i="8"/>
  <c r="E13" i="8"/>
  <c r="D13" i="8"/>
  <c r="C13" i="8"/>
  <c r="B13" i="8"/>
  <c r="A13" i="8"/>
</calcChain>
</file>

<file path=xl/sharedStrings.xml><?xml version="1.0" encoding="utf-8"?>
<sst xmlns="http://schemas.openxmlformats.org/spreadsheetml/2006/main" count="1340" uniqueCount="662">
  <si>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</si>
  <si>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</si>
  <si>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</si>
  <si>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</si>
  <si>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</si>
  <si>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</si>
  <si>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</si>
  <si>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</si>
  <si>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</si>
  <si>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</si>
  <si>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</si>
  <si>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</si>
  <si>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</si>
  <si>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</si>
  <si>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</si>
  <si>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</si>
  <si>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</si>
  <si>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</si>
  <si>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</si>
  <si>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</si>
  <si>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</si>
  <si>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</si>
  <si>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</si>
  <si>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</si>
  <si>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</si>
  <si>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</si>
  <si>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</si>
  <si>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</si>
  <si>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</si>
  <si>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</si>
  <si>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</si>
  <si>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</si>
  <si>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</si>
  <si>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</si>
  <si>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</si>
  <si>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</si>
  <si>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</si>
  <si>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</si>
  <si>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</si>
  <si>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</si>
  <si>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</si>
  <si>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</si>
  <si>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</si>
  <si>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</si>
  <si>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</si>
  <si>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</si>
  <si>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</si>
  <si>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</si>
  <si>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</si>
  <si>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</si>
  <si>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</si>
  <si>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</si>
  <si>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</si>
  <si>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</si>
  <si>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</si>
  <si>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</si>
  <si>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</si>
  <si>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</si>
  <si>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</si>
  <si>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</si>
  <si>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</si>
  <si>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</si>
  <si>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</si>
  <si>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</si>
  <si>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</si>
  <si>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</si>
  <si>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</si>
  <si>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</si>
  <si>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</si>
  <si>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</si>
  <si>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</si>
  <si>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</si>
  <si>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</si>
  <si>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</si>
  <si>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</si>
  <si>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</si>
  <si>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</si>
  <si>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</si>
  <si>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</si>
  <si>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</si>
  <si>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</si>
  <si>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</si>
  <si>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</si>
  <si>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</si>
  <si>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</si>
  <si>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</si>
  <si>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</si>
  <si>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</si>
  <si>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</si>
  <si>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</si>
  <si>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</si>
  <si>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</si>
  <si>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</si>
  <si>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</si>
  <si>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</si>
  <si>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</si>
  <si>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</si>
  <si>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</si>
  <si>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</si>
  <si>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</si>
  <si>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</si>
  <si>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</si>
  <si>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</si>
  <si>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</si>
  <si>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</si>
  <si>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</si>
  <si>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</si>
  <si>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</si>
  <si>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</si>
  <si>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</si>
  <si>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</si>
  <si>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</si>
  <si>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</si>
  <si>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</si>
  <si>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</si>
  <si>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</si>
  <si>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</si>
  <si>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</si>
  <si>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</si>
  <si>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</si>
  <si>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</si>
  <si>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</si>
  <si>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</si>
  <si>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</si>
  <si>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</si>
  <si>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</si>
  <si>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</si>
  <si>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Signed:</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</si>
  <si>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</si>
  <si>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</si>
  <si>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</si>
  <si>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</si>
  <si>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</si>
  <si>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</si>
  <si>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</si>
  <si>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</si>
  <si>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</si>
  <si>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</si>
  <si>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</si>
  <si>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Hazard Identification</t>
  </si>
  <si>
    <t>Associated risk</t>
  </si>
  <si>
    <t>KSO01</t>
  </si>
  <si>
    <t>RS1</t>
  </si>
  <si>
    <t>KET Employees, Visitors,Equipments and Contractor's Employees</t>
  </si>
  <si>
    <t>Construction Managers, Contractors Managers, Superintendent,Supervisors and Crane Co-ordinators</t>
  </si>
  <si>
    <t>Daily</t>
  </si>
  <si>
    <t xml:space="preserve">Fatality;injuries and damage to property </t>
  </si>
  <si>
    <t>4</t>
  </si>
  <si>
    <t>5</t>
  </si>
  <si>
    <t>Audits, Inspections &amp; BBS</t>
  </si>
  <si>
    <t>KET SHE Manager</t>
  </si>
  <si>
    <t xml:space="preserve">KET SHE Specification Section 35, OHSAct (CR 22  and DMR18).  Eskom level  procedures 39 -98 </t>
  </si>
  <si>
    <t>Lifting &amp; Rigging</t>
  </si>
  <si>
    <t>KSO02</t>
  </si>
  <si>
    <t>RS2</t>
  </si>
  <si>
    <t>KET Employees and Contractor's Employees</t>
  </si>
  <si>
    <t xml:space="preserve">Review safe work procedures, Check Effectiveness of Maintenance on Equipment </t>
  </si>
  <si>
    <t>KET SHE Specification Section 35,  OSH Act (CR 18; DMR 18.  Eskom Standard 39-98 .</t>
  </si>
  <si>
    <t>Working at heights</t>
  </si>
  <si>
    <t>RS3</t>
  </si>
  <si>
    <t>Construction Managers and supervisors</t>
  </si>
  <si>
    <t>Electrical Installations</t>
  </si>
  <si>
    <t>RS4</t>
  </si>
  <si>
    <t>RS5</t>
  </si>
  <si>
    <t>Adhoc Basis</t>
  </si>
  <si>
    <t>KET SHE Specification 40,  OSH Act (CR 24; EIR; PER; and EMR); Eskom Regulation 36-681; Eskom Standard 240-62196227.</t>
  </si>
  <si>
    <t>RS6</t>
  </si>
  <si>
    <t xml:space="preserve">KET SHE Specification Section 33;34 ; 40 ,  OSH Act ( GSR 9 and DMR 9).  Eskom Regulation 36-681 and Eskom Standard </t>
  </si>
  <si>
    <t>RS7</t>
  </si>
  <si>
    <t>EP Manager</t>
  </si>
  <si>
    <t>Fatality, LTI, minor injuries and property damage</t>
  </si>
  <si>
    <t>6</t>
  </si>
  <si>
    <t>3</t>
  </si>
  <si>
    <t>KET SHE Specification 46, Emergency Preparedness Plan 240-26297330</t>
  </si>
  <si>
    <t>RS8</t>
  </si>
  <si>
    <t xml:space="preserve">SWP, calibrated equipment, </t>
  </si>
  <si>
    <t>Audits, Inspections , DSTI, Gas Monitoring</t>
  </si>
  <si>
    <t xml:space="preserve">KET SHE Specification Section 44,  General Safety Regulations 5 </t>
  </si>
  <si>
    <t>Transportation of Materials</t>
  </si>
  <si>
    <t>RS9</t>
  </si>
  <si>
    <t>KET Employees and Contractor's Employees &amp; Visitors &amp; public</t>
  </si>
  <si>
    <t>Contractor SHE Managers, Contractor Managers KET SHE Manager</t>
  </si>
  <si>
    <t>2 - 4 hours</t>
  </si>
  <si>
    <t xml:space="preserve">Review safe work procedures, Check Effectiveness Maintenance </t>
  </si>
  <si>
    <t xml:space="preserve">KET SHE Specification Section 28; Traffic Management Plan , OHS Act (CR23).  Eskom Procedure 32-345 </t>
  </si>
  <si>
    <t>RS10</t>
  </si>
  <si>
    <t>Construction Manager, Construction Supervisors, SHE manager and Operators</t>
  </si>
  <si>
    <t xml:space="preserve">Daily </t>
  </si>
  <si>
    <t>fatalities, injuries and Property damage</t>
  </si>
  <si>
    <t>KET SHE Specification Section 35,  OSH Act (CR 28; DMR 18), Eskom Standard 39-98 .</t>
  </si>
  <si>
    <t xml:space="preserve">Tightning, hammering and chipping </t>
  </si>
  <si>
    <t>RS11</t>
  </si>
  <si>
    <t>LTI, Medical treatment case</t>
  </si>
  <si>
    <t>Training &amp; awareness &amp;  Behavioural based observations</t>
  </si>
  <si>
    <t>Audits, Inspections &amp; BBS, Audiometric tests</t>
  </si>
  <si>
    <t>KET Safety Manager</t>
  </si>
  <si>
    <t>KET SHE Specification 34, EMR 10</t>
  </si>
  <si>
    <t>RS12</t>
  </si>
  <si>
    <t>Review safe work procedures, Check Effectiveness of Maintenance on Equipment , 1 in 10 changes of this activity to be done on site</t>
  </si>
  <si>
    <t xml:space="preserve">Excavation and Trenching </t>
  </si>
  <si>
    <t>RS13</t>
  </si>
  <si>
    <t xml:space="preserve">KET SHE Specification 39; 42,  OSH Act (Constructiopn Regulations 13)  </t>
  </si>
  <si>
    <t>RS14</t>
  </si>
  <si>
    <t>Review safe work procedures, check Effectiveness of Maintenance on Equipment</t>
  </si>
  <si>
    <t xml:space="preserve">Contractor SHE Managers, Contraction Managers </t>
  </si>
  <si>
    <t xml:space="preserve">KET SHE Specification 11.5 32,33,  OSH Act, Constructiopn Regulations 20; GSR 2 and HCS 9a  10 &amp; 11.  </t>
  </si>
  <si>
    <t>RS15</t>
  </si>
  <si>
    <t xml:space="preserve">KET Employees, Contractor's Employees and Public </t>
  </si>
  <si>
    <t xml:space="preserve">Security Management </t>
  </si>
  <si>
    <t xml:space="preserve">MVA trend analysis; Audits and drug and alcohol abuse random testing </t>
  </si>
  <si>
    <t xml:space="preserve">Security Manager </t>
  </si>
  <si>
    <t>KET SHE Specification Section 36 ,  OSH Act (sec 8 &amp; CR 10).  Eskom Standard 32-418 ;SANS 10085</t>
  </si>
  <si>
    <t xml:space="preserve">Electricity </t>
  </si>
  <si>
    <t xml:space="preserve">Review safe work procedures, Check Effectiveness of Maintenance on Equipment; monitoring life saving rules violations </t>
  </si>
  <si>
    <t xml:space="preserve">Commisioning activities </t>
  </si>
  <si>
    <t>Hot work</t>
  </si>
  <si>
    <t xml:space="preserve">1) Adverse Weather Conditions  2)Crane </t>
  </si>
  <si>
    <t xml:space="preserve">1) Lightning, strong winds and  Falling loads, 2) Boom Failure; tipping over and dropped loads </t>
  </si>
  <si>
    <t xml:space="preserve">2) Competency verification, Crane Coordinators Forum.
  </t>
  </si>
  <si>
    <t>Review safe work procedures,  check Effectiveness of Maintenance on Equipment, KET employees to be incorporated in contractors Fall protection plan(as per section 8 of OHS Act), awareness,</t>
  </si>
  <si>
    <t>Fatality, injuries and property damage</t>
  </si>
  <si>
    <t>KET SHE Specification Section 40,  OSH Act (CR 24; EIR and EMR); Eskom Regulation 36-681; Eskom Standard 240-62196227; life saving rule procedure</t>
  </si>
  <si>
    <t xml:space="preserve">1 &amp; 2) Competency and supervsion, inspections and maintenance, DSTI, adherance to SWP and SWL.  </t>
  </si>
  <si>
    <t>1) FAS Competency and fall protection and prevention systems, medical survailance provision of appropriate PPE                                                           2) Site inspections; fall protection and prevention systems                                                       3)competency, inspections and maintenance</t>
  </si>
  <si>
    <t>1)competency,training and Awareness ,adherence to life saving rule 1 &amp; 5,appropriate PPE,signages                                                           2) inspections and maintenance, security measures                                                                                    3)Signage, adherence to life saving rule 1 &amp; 5; competency,training and Awareness,fire restraining electrical boards</t>
  </si>
  <si>
    <t>1))competency,training and Awareness ,adherence to life saving rule 1 &amp; 5,appropriate PPE,signages          2)signages,Training and awareness; inspections , Eskom Procedures,compliance to Legislation, Contractors Safe work Procedures &amp; Supervision</t>
  </si>
  <si>
    <t>Task risk Assessment,walk through assessments,use of PPE</t>
  </si>
  <si>
    <t>1)proper ventilation, use of PPE                                           2)routine inspections,flashback arrestors,competency,     3)routine inspections, good housekeepingcable management,use of lanyard on hoses                               4)use of appropriate PPE,use of welding screens,fire watch,hot work permit</t>
  </si>
  <si>
    <t>Training &amp; awareness, co-ordination permit</t>
  </si>
  <si>
    <t>Audits,BBS,PTO,Inspections</t>
  </si>
  <si>
    <t>(1) SWP, buddy systems, pallet/dunnage, Assistance lifting (mechanical),                                                                      (2) Rotation of team, SWP                                                  (3) Proper stacking and storage, good housekeeping, supervision, proper access/egress                                     (4) Inspections, maintenance, proper body position (away from the line of fire)</t>
  </si>
  <si>
    <t>Manual handling</t>
  </si>
  <si>
    <t>Audits &amp;Inspections</t>
  </si>
  <si>
    <t xml:space="preserve">Multiple Fatalities,Property damage and injuries </t>
  </si>
  <si>
    <t xml:space="preserve">Inspections and surveys </t>
  </si>
  <si>
    <t xml:space="preserve">Support service manager </t>
  </si>
  <si>
    <t>Loss of Consiouseness, Injuries, Fatality, property damage, fire &amp; explosions</t>
  </si>
  <si>
    <t xml:space="preserve">1) Weather monitoring                                                                  2) controlled access point                                                                3) competency                               </t>
  </si>
  <si>
    <t xml:space="preserve">weekly </t>
  </si>
  <si>
    <t xml:space="preserve">fatalities; injuries and property damage </t>
  </si>
  <si>
    <t xml:space="preserve">review SWP; bracing and shoring and </t>
  </si>
  <si>
    <t xml:space="preserve">1-3)Inadequate PPE, improper handling of equipment, poor positioning, poor house keeping </t>
  </si>
  <si>
    <t>Night work</t>
  </si>
  <si>
    <t>fatalities, injuries and property damage</t>
  </si>
  <si>
    <t xml:space="preserve"> head lamps and torches                                                                                                                                             </t>
  </si>
  <si>
    <t>OHSAct and Environmental and  Facilities regulations</t>
  </si>
  <si>
    <t>RS17</t>
  </si>
  <si>
    <t>RS18</t>
  </si>
  <si>
    <t xml:space="preserve"> Drilling</t>
  </si>
  <si>
    <t xml:space="preserve"> Drill rig/bits </t>
  </si>
  <si>
    <t xml:space="preserve">1)Flying debris                                                         2) Dust inhalation                                                                    3) Noise exposure </t>
  </si>
  <si>
    <t xml:space="preserve">Weekly </t>
  </si>
  <si>
    <t xml:space="preserve">LTI and medical cases </t>
  </si>
  <si>
    <t xml:space="preserve">(1) SWP, Dust suppression and screens                                                                                                2)  dust suppresion and proper PPE                                                                                 3) Proper PPE   </t>
  </si>
  <si>
    <t xml:space="preserve">Contractor Employees  KET employees </t>
  </si>
  <si>
    <t xml:space="preserve">(1) Rest breaks                                                                                                                2) Inspection and maintenance, SWP and awarenesses                                                                                                3) dust suppresion and proper PPE                                                                                                 4) Proper PPE  </t>
  </si>
  <si>
    <t xml:space="preserve">1) improper stacking/securing of loads                                               2)uneven roads                                                  3) mode of transportation                  </t>
  </si>
  <si>
    <t xml:space="preserve">falling materials /loads; spillage </t>
  </si>
  <si>
    <t xml:space="preserve">1) substandard equipment, limited space; untrained personnel;                                                       2) poor maintenance and poor workmanship                                                                3) unroad worthiness and incorrect vehicles / transportation  </t>
  </si>
  <si>
    <t xml:space="preserve">Fatality, Sever Inujuries  and property damage </t>
  </si>
  <si>
    <t xml:space="preserve">1) regular inspection; training and awareness                                                2) road maintenance and inspection                                                                  3) competency and vehicle maintenance </t>
  </si>
  <si>
    <t xml:space="preserve">  2)lifeboy rings &amp; signages                                           </t>
  </si>
  <si>
    <t xml:space="preserve">Contractor SHE Managers, Contractor Managers </t>
  </si>
  <si>
    <t xml:space="preserve">Equipment operation at heights </t>
  </si>
  <si>
    <t xml:space="preserve"> Barometers for operators or wind monitoring information communicated to operators                                                                                                                                          </t>
  </si>
  <si>
    <t>OHSAct and lift, escalators &amp; passenger conveyor regulations</t>
  </si>
  <si>
    <t xml:space="preserve">KET Employees, Contractor's Employees and visitors </t>
  </si>
  <si>
    <t xml:space="preserve">GCD - KUSILE POWER STATION PROJECT </t>
  </si>
  <si>
    <t>31/10/2020</t>
  </si>
  <si>
    <t>COVID-19 Pandemic</t>
  </si>
  <si>
    <t>KET Employees, Contractors Employees, suppliers, visitors.</t>
  </si>
  <si>
    <t>Appointed COVID- 19 representatives for both client and contractors</t>
  </si>
  <si>
    <t>1)Human to human transmission through droplets; 2)transmission through contaminated surface</t>
  </si>
  <si>
    <t>Fatalities &amp; illness</t>
  </si>
  <si>
    <t>DEL inspections at work places</t>
  </si>
  <si>
    <t>Occupational health and safety measures in workplace (COVID-19 (C19 OHS), Disaster Management Regulation</t>
  </si>
  <si>
    <t>0106/2021</t>
  </si>
  <si>
    <t xml:space="preserve">1) Touching contaminated surface and exposed virus to mouth, eyes and nose; 2) Inhale  droplets from infected person </t>
  </si>
  <si>
    <t xml:space="preserve">1) Encourage work from home if possible, mandatory wearing of protective mask in public, washing of hands with soap, sanitisatin with sinitaizer at least 70% alcohol, social distancing, controll access gates, daily screening and taking body temperature, promote hygiene </t>
  </si>
  <si>
    <t>Disinfection of transports and offices, mandatory PPE signage to be posted, enforce soacial distancing at all times, induction to all employees about Corona</t>
  </si>
  <si>
    <t>Appointed COVID- 19 Coordinators for both client and contractors</t>
  </si>
  <si>
    <t>1) Site services manager                                             2)  Occupational Hygine Officer</t>
  </si>
  <si>
    <t xml:space="preserve">Daily/ Monthly </t>
  </si>
  <si>
    <t xml:space="preserve">LTI, Section 24 and property damage </t>
  </si>
  <si>
    <t>Engineering drawings, adherence to load bearing capacity and detailed ergonomics risk assessment to be conducted</t>
  </si>
  <si>
    <t>KET Employees and Contractors Employees</t>
  </si>
  <si>
    <t>1) Weather Monitoring.                                                                                                          2) Training and awareness , inspections and maintenance, compliance to legislation and eskom procedures, Contractors Safe work procedures, Barricading, Warning Signals and rigging study/plan.                                           3) Conduct DSTI for all crane activities</t>
  </si>
  <si>
    <t xml:space="preserve">1-3) Training &amp; awareness, SWP, work coordination,appropriate PPE, maintenance and inspection of plant, access restrictions and visible signage, </t>
  </si>
  <si>
    <t>Poor lighting/ visibility on construction areas</t>
  </si>
  <si>
    <t>RS21</t>
  </si>
  <si>
    <t xml:space="preserve">Trip and fall, </t>
  </si>
  <si>
    <t>Eye/ sight disturbance, injury</t>
  </si>
  <si>
    <t xml:space="preserve">DSTI, Mobile lights, </t>
  </si>
  <si>
    <t xml:space="preserve">daily inspections  audits </t>
  </si>
  <si>
    <t>Construction Managers and Supervisors</t>
  </si>
  <si>
    <t xml:space="preserve">OHS Act and Environmental and  Facilities regulations </t>
  </si>
  <si>
    <t>RS22</t>
  </si>
  <si>
    <t>Struck by and pinch point</t>
  </si>
  <si>
    <t>vehicles and facility doors</t>
  </si>
  <si>
    <t>KET and Contractors Managers</t>
  </si>
  <si>
    <t>Injury (minor to major)</t>
  </si>
  <si>
    <t>Inspections, Awareness, warning signages</t>
  </si>
  <si>
    <t>SHE and Formen Forums, Safety vehicle campaign, installation of door transparency screen</t>
  </si>
  <si>
    <t xml:space="preserve">Inspections  audits </t>
  </si>
  <si>
    <t xml:space="preserve">Security Manager, Support Services, Contractors managers </t>
  </si>
  <si>
    <t xml:space="preserve">OHS Act, Facilities regulations and Construction Regulation 23,  Kusile SHE Specification </t>
  </si>
  <si>
    <t>Appoint responsible service provider for lighting</t>
  </si>
  <si>
    <t xml:space="preserve">**Office hazards </t>
  </si>
  <si>
    <t>**Opening and Closing of doors</t>
  </si>
  <si>
    <t>***Site-wide lighting</t>
  </si>
  <si>
    <t>***Office and site wide hazards</t>
  </si>
  <si>
    <t xml:space="preserve">***Driving </t>
  </si>
  <si>
    <t>***Crane operations</t>
  </si>
  <si>
    <t xml:space="preserve">Working in open spaces and on structures </t>
  </si>
  <si>
    <t>Working in confined space</t>
  </si>
  <si>
    <t>Kusile GCD</t>
  </si>
  <si>
    <t>Name:  Frans Durand</t>
  </si>
  <si>
    <t xml:space="preserve">1) workload  </t>
  </si>
  <si>
    <t xml:space="preserve">2) work hours </t>
  </si>
  <si>
    <t>RS23</t>
  </si>
  <si>
    <t xml:space="preserve">Health </t>
  </si>
  <si>
    <t xml:space="preserve">stress, mental illness </t>
  </si>
  <si>
    <t>Targeted awareness campaigns; improvement of working relationship with line manager (brothers keeper)</t>
  </si>
  <si>
    <t xml:space="preserve">line manager and HR </t>
  </si>
  <si>
    <t xml:space="preserve">Leave of absence monitoring; Time sheet </t>
  </si>
  <si>
    <t xml:space="preserve">Leave management procedure; Basic conditions of service, basic condition of employment Act and labour relations Act </t>
  </si>
  <si>
    <t>Change</t>
  </si>
  <si>
    <t>Time frame</t>
  </si>
  <si>
    <t>Opportunities</t>
  </si>
  <si>
    <t>status</t>
  </si>
  <si>
    <t xml:space="preserve">Risk </t>
  </si>
  <si>
    <t xml:space="preserve">level of intervention &amp; review </t>
  </si>
  <si>
    <t>implement rotation or shifts to limit exposure</t>
  </si>
  <si>
    <t>in progress</t>
  </si>
  <si>
    <t>Management decision and review the schedule</t>
  </si>
  <si>
    <t>Report to office and not adhering to covid Safety  rules</t>
  </si>
  <si>
    <t>Migration to ISO 45001:2018</t>
  </si>
  <si>
    <t>Not meeting migration target date of 2021 September</t>
  </si>
  <si>
    <t>Review OHS management system documents to align to ISO 45001:2018</t>
  </si>
  <si>
    <t>Audits</t>
  </si>
  <si>
    <t>internal and external audits to measure readiness for migration</t>
  </si>
  <si>
    <t xml:space="preserve">** Clause 8.1.3 of ISO 45001: 2018  Change could be temporary or permanent and it includes: new products,service and porocesses,changes to existing products, services and processes (workplace location and surroundings, work organisation,working conditions,equipment, work force, legal requirement &amp; other requirement, changes in knowledge or information about hazards and OH &amp;S risks, developments in knowledge and technology </t>
  </si>
  <si>
    <t>March - Oct 2020</t>
  </si>
  <si>
    <t>Heights/ elevated position</t>
  </si>
  <si>
    <t xml:space="preserve">1) Lifting equipment                                              </t>
  </si>
  <si>
    <t xml:space="preserve">1) Load falling       </t>
  </si>
  <si>
    <t>2.pedestrian run-over</t>
  </si>
  <si>
    <t xml:space="preserve">3. Equipment tip over                                                           </t>
  </si>
  <si>
    <t xml:space="preserve">4. Equipment failure </t>
  </si>
  <si>
    <t>5. Dropped Load</t>
  </si>
  <si>
    <t>2)Equipment Failure</t>
  </si>
  <si>
    <t>3)Fires &amp; Explosions</t>
  </si>
  <si>
    <t xml:space="preserve">1)Electrocution                                                                                                        </t>
  </si>
  <si>
    <t xml:space="preserve">1)electricity            </t>
  </si>
  <si>
    <t>2)pressurised systems</t>
  </si>
  <si>
    <t xml:space="preserve">1)Explosions, Electrocution,                   </t>
  </si>
  <si>
    <t>2)uncontrolled release of  pressurerised systems, explosions</t>
  </si>
  <si>
    <t>2)compressed cylinders</t>
  </si>
  <si>
    <t>2)Fire &amp;explosions</t>
  </si>
  <si>
    <t>3)cables &amp; hoses</t>
  </si>
  <si>
    <t>3) Slips, Trips &amp; Falls, whiplash</t>
  </si>
  <si>
    <t xml:space="preserve">1)gases&amp; fumes                        </t>
  </si>
  <si>
    <t>4)sparks &amp; flames</t>
  </si>
  <si>
    <t xml:space="preserve">1)inhalation                                                                                                                                                                                                             </t>
  </si>
  <si>
    <t>4) UV exposure &amp; fire</t>
  </si>
  <si>
    <t xml:space="preserve">1) personel Falling From Heights                                                                                                                            </t>
  </si>
  <si>
    <t xml:space="preserve">2)Falling Objects </t>
  </si>
  <si>
    <t>3)Structural collapse</t>
  </si>
  <si>
    <t>storms, floods &amp; heavy rains</t>
  </si>
  <si>
    <t>strong winds</t>
  </si>
  <si>
    <t xml:space="preserve">Adverse weather conditions lightning, </t>
  </si>
  <si>
    <t>2)drowning</t>
  </si>
  <si>
    <t xml:space="preserve">1)lightining strikes                                                                                                              </t>
  </si>
  <si>
    <t>3)collapsing structures</t>
  </si>
  <si>
    <t>2) Electrical  &amp; mechanical Equipments</t>
  </si>
  <si>
    <t>3)animals</t>
  </si>
  <si>
    <t>4)Floods</t>
  </si>
  <si>
    <t xml:space="preserve">5)Limited Access, Egress &amp; workspace       </t>
  </si>
  <si>
    <t>6)temperature extremes</t>
  </si>
  <si>
    <t>7)noise</t>
  </si>
  <si>
    <t>8) poor lighting</t>
  </si>
  <si>
    <t xml:space="preserve">1)hazardous atmospherse and substances                                                                                                                                                                                                                                                                                                                                                                                                                                                              </t>
  </si>
  <si>
    <t>9) surfaces</t>
  </si>
  <si>
    <t xml:space="preserve">2)Eletrocution, fire &amp; explosions                                               </t>
  </si>
  <si>
    <t xml:space="preserve">  3) animal bite &amp; stings                                            </t>
  </si>
  <si>
    <t>4)drowning &amp; electrocution</t>
  </si>
  <si>
    <t>5)Engulfment,entrapment &amp; entanglement</t>
  </si>
  <si>
    <t>6) heat &amp; cold stress</t>
  </si>
  <si>
    <t>7)hearing loss</t>
  </si>
  <si>
    <t>8)slip and falls</t>
  </si>
  <si>
    <t xml:space="preserve">1)Asphyxiation &amp; Oxygen Enrichment, Airborne Combustable dust/vapours                                                                                                                                                                                                                                                                                                                                 </t>
  </si>
  <si>
    <t xml:space="preserve">9)uneven &amp; slippery surfaces  </t>
  </si>
  <si>
    <t xml:space="preserve"> (2) ergonomics</t>
  </si>
  <si>
    <t>(3) Storage area layout</t>
  </si>
  <si>
    <t xml:space="preserve">(1) heavy loads                                                              </t>
  </si>
  <si>
    <t>(4) stored energy</t>
  </si>
  <si>
    <t xml:space="preserve"> (2) Awkward body positioning, repetitive movement</t>
  </si>
  <si>
    <t>(3) Entrapment, slips,trips and falls</t>
  </si>
  <si>
    <t xml:space="preserve">(1) Dropped/falling loads, pinch points                                                                                        </t>
  </si>
  <si>
    <t xml:space="preserve"> (4) swinging loads</t>
  </si>
  <si>
    <t xml:space="preserve">2) Tools </t>
  </si>
  <si>
    <t>3) Dust</t>
  </si>
  <si>
    <t xml:space="preserve">1) Restricted spaces                                                                                                                                                                  </t>
  </si>
  <si>
    <t>4) Noise</t>
  </si>
  <si>
    <t>2) Pinch point</t>
  </si>
  <si>
    <t xml:space="preserve">1) Poor Ergonomics                                                                                                                                                                                                                          </t>
  </si>
  <si>
    <t>2) hand tools</t>
  </si>
  <si>
    <t xml:space="preserve"> 3) excavations </t>
  </si>
  <si>
    <t xml:space="preserve">1) machinery or plant                                                                                                                                                                         </t>
  </si>
  <si>
    <t xml:space="preserve"> 4) underground services</t>
  </si>
  <si>
    <t xml:space="preserve"> 2) pintch points; struck by; ergonomic risks</t>
  </si>
  <si>
    <t>3) wall collapse; falling into; slips trips and falls</t>
  </si>
  <si>
    <t>4) eletrocution; flooding</t>
  </si>
  <si>
    <t xml:space="preserve"> 2)equipment</t>
  </si>
  <si>
    <t xml:space="preserve">1)cement dust  </t>
  </si>
  <si>
    <t>3)concrete mixture</t>
  </si>
  <si>
    <t>2)whiplash, pinch points, falling debris</t>
  </si>
  <si>
    <t xml:space="preserve">1)dust exposure  </t>
  </si>
  <si>
    <t xml:space="preserve">3)contact with concrete </t>
  </si>
  <si>
    <t>4) undetected underground services, unknown services</t>
  </si>
  <si>
    <t>3) improper sloping; inadequate bracing and shoring; unprotected excavations slippery and wet conditions; poor housekeeping  and uneven surface</t>
  </si>
  <si>
    <t xml:space="preserve">1) poor ground stability; lack of inspection prior excavation; unprotected excavations; uncontrolled man machine interaction; lack of shoring and bracing;vibration and overloading of excavation walls; operating plant                                                                                                                                                                                                                </t>
  </si>
  <si>
    <t>2) substandard tools; working in close proximity; restricted working space; awkward body position and repititive work</t>
  </si>
  <si>
    <t xml:space="preserve">1 &amp; 2)motor vehicle accidents                                                                                                          </t>
  </si>
  <si>
    <t xml:space="preserve">1)Motor Vehicle, Buses &amp; Taxis                                                                                                             </t>
  </si>
  <si>
    <t>2)Pedestrians</t>
  </si>
  <si>
    <t>3)Poor Road conditions</t>
  </si>
  <si>
    <t>2) pedetrians knocked down/ struck by</t>
  </si>
  <si>
    <t xml:space="preserve">3) motor vehicle accidents                                                                                                          </t>
  </si>
  <si>
    <t>1) human behaviour , reckless driving (speeding, overtaking etc) and poor maintenance of vehicles, weather conditions (fog &amp; mist), attention distraction,driving under the influence of alcohol &amp; drugs                                                                                                                                                                   Lapse in concentration</t>
  </si>
  <si>
    <t xml:space="preserve">1)hot water from hydroboiler                                                                                   </t>
  </si>
  <si>
    <t xml:space="preserve"> 2)Edges,pinch points,  cut by, ergonomics, glare, fall off/from/on</t>
  </si>
  <si>
    <t xml:space="preserve">1) Contact with hot boiler or spilled with hot water                                                                                                                                 </t>
  </si>
  <si>
    <t xml:space="preserve">1) overfilled container, damaged container, improper handling, bumping into, defective hydroboiler                                                          3) poor management of cables, poor design and lack of maintenance                                          </t>
  </si>
  <si>
    <t>3) poor management of cables, poor design and lack of maintenance</t>
  </si>
  <si>
    <t>KS18</t>
  </si>
  <si>
    <t>RS19</t>
  </si>
  <si>
    <t>RS 20</t>
  </si>
  <si>
    <t xml:space="preserve">1) night conditions </t>
  </si>
  <si>
    <t xml:space="preserve">1)poor illumination </t>
  </si>
  <si>
    <t xml:space="preserve">1)poor lighting, natural conditions </t>
  </si>
  <si>
    <t xml:space="preserve">1) brake failure; equipment dropping; strong winds; equiment runing out of control                              </t>
  </si>
  <si>
    <t>2) equipment (parts) breaking; material dropping from heights</t>
  </si>
  <si>
    <t xml:space="preserve">1) Mechanical Failure, Overloading, Unauthorised operator,                                                                               </t>
  </si>
  <si>
    <t xml:space="preserve"> 2) Sub-standard equipment; Mechanical Failure </t>
  </si>
  <si>
    <t>*** Note that Contractors develop their own Risk Assessment informed by client BRA using similar template</t>
  </si>
  <si>
    <t xml:space="preserve">Acting role positions </t>
  </si>
  <si>
    <t xml:space="preserve">GM to authorised acting position in writing </t>
  </si>
  <si>
    <t>NOTE: *** Denotes review by the Project based on significant incident investigations, audit findings and legal updates.</t>
  </si>
  <si>
    <t xml:space="preserve">2 ) lack of orientation of new employees ,     </t>
  </si>
  <si>
    <t xml:space="preserve">stress, mental illness, depression, abseteeism </t>
  </si>
  <si>
    <t xml:space="preserve">stress, depressed, abseteeism </t>
  </si>
  <si>
    <t xml:space="preserve">leave of absence monitoring; Time sheet, complain register to IR </t>
  </si>
  <si>
    <t xml:space="preserve">Leave management procedure; OHSAct Sec 14 Basic conditions of service, basic condition of employment Act and labour relations Act </t>
  </si>
  <si>
    <t>full Orientation and continuouse awareness training on legal updates and organisation norms and standards</t>
  </si>
  <si>
    <t xml:space="preserve">EAP, induction and training of new employees </t>
  </si>
  <si>
    <t>EAP, awareness training on code of conduct practices and employees rights</t>
  </si>
  <si>
    <t xml:space="preserve">workplace Pycho-Socio &amp; Human  Factors  </t>
  </si>
  <si>
    <t xml:space="preserve"> lack of barricade</t>
  </si>
  <si>
    <t>Overloading, ground Conditions,</t>
  </si>
  <si>
    <t>Sub-standard equipment; Mechanical Failure,</t>
  </si>
  <si>
    <t>Overloading and improper rigging</t>
  </si>
  <si>
    <t xml:space="preserve">1) Mechanical Failure,  Poor communications,, Unauthorised operator,                                      </t>
  </si>
  <si>
    <t>2) Rigging Equipment</t>
  </si>
  <si>
    <t xml:space="preserve">2) unprotected edges; loose/unsecured material       </t>
  </si>
  <si>
    <t xml:space="preserve">1) Unprotected edges and medical conditions                                                                                                                          </t>
  </si>
  <si>
    <t>3) Sub standard Scaffolding uneven surface</t>
  </si>
  <si>
    <t xml:space="preserve">fatalities, injuries </t>
  </si>
  <si>
    <t>property damage , injuries</t>
  </si>
  <si>
    <t xml:space="preserve"> incorrect wiring and installations </t>
  </si>
  <si>
    <t>3)Overloading of Wires</t>
  </si>
  <si>
    <t>1)Unauthorised access, No-lock out system, Working on a live plant, No earthing                                                                                                     theft,                                                                                                   unauthorised operations</t>
  </si>
  <si>
    <t>fatalities</t>
  </si>
  <si>
    <t>2)substandard Materials, Shortcuts &amp; Incorrect Connections; system line cracks &amp; burst; operator error,tempering</t>
  </si>
  <si>
    <t xml:space="preserve">1)Unauthorised access, No-lock out system, Working on a live plant, No earthing </t>
  </si>
  <si>
    <t>injuries and property damage</t>
  </si>
  <si>
    <t xml:space="preserve"> dermatitis</t>
  </si>
  <si>
    <t>2</t>
  </si>
  <si>
    <t xml:space="preserve">1) competency, inspections and maintenance; Weather monitoring and SWP and load limit signages                                                                                                                                                                                                                                </t>
  </si>
  <si>
    <t>2) Inspection and use of genuine parts</t>
  </si>
  <si>
    <t>Injuries</t>
  </si>
  <si>
    <t>LTI, injuries</t>
  </si>
  <si>
    <t>Welding Slag,heat treatment</t>
  </si>
  <si>
    <t xml:space="preserve">poor containment of Sparks, Hot Steel/Metals, </t>
  </si>
  <si>
    <t>poor cable management,  poor hosekeeping,poor connections</t>
  </si>
  <si>
    <t xml:space="preserve">1)gas leaks,heat treatment                         2)improper storage of cylinders,heat trasfer                        </t>
  </si>
  <si>
    <t>injuries</t>
  </si>
  <si>
    <t>2)unprotected water courses</t>
  </si>
  <si>
    <t xml:space="preserve">1)Natural phenomenal                                                                                       </t>
  </si>
  <si>
    <t>poor design and erection; unsecured structures</t>
  </si>
  <si>
    <t>fatlities</t>
  </si>
  <si>
    <t>(2)Restricted/congested work area, task requirements</t>
  </si>
  <si>
    <t>3) Poor design of storage/work area, poor illumination, poor housekeeping</t>
  </si>
  <si>
    <t xml:space="preserve">(4) Equipment failure, poor handling technique  </t>
  </si>
  <si>
    <t xml:space="preserve">(1) Overloading, unsecured loads, poor lifting technique                                                                                                      </t>
  </si>
  <si>
    <t xml:space="preserve">3) Incorrect/ No usage of respiratory equipment </t>
  </si>
  <si>
    <t>4) No or incorrect usage of hearing protection</t>
  </si>
  <si>
    <t>LTI</t>
  </si>
  <si>
    <t>Fatality</t>
  </si>
  <si>
    <t>injury</t>
  </si>
  <si>
    <t>3)encroaching into animal habitat</t>
  </si>
  <si>
    <t xml:space="preserve">2)defective equipment, insufficient earthing </t>
  </si>
  <si>
    <t>excessive rains</t>
  </si>
  <si>
    <t xml:space="preserve"> Poor Lighting,poor housekeeping  </t>
  </si>
  <si>
    <t>external cold temperatures, lack of ventilation,</t>
  </si>
  <si>
    <t>poor cable management                                              , poor design)pipe leak</t>
  </si>
  <si>
    <t>power tools &amp; equipment</t>
  </si>
  <si>
    <t>1) Poor Ventilation &amp; hot work by-products ,                          4) lack of log out tag out,                                       5), unguarded machinery 6)                                                   8)poor judgement,</t>
  </si>
  <si>
    <t xml:space="preserve"> blocked systems</t>
  </si>
  <si>
    <t xml:space="preserve">full delegation of Authority not presented in writing for accountability </t>
  </si>
  <si>
    <t xml:space="preserve">continuity of decision making </t>
  </si>
  <si>
    <t xml:space="preserve">Remote &amp; virtual operation , continuity of operation </t>
  </si>
  <si>
    <t>full delegation of Authority in writing</t>
  </si>
  <si>
    <t>Working conditions due to Covid-19 pandemic</t>
  </si>
  <si>
    <t xml:space="preserve">1) additional lighting                                                                                                                                                                                                              </t>
  </si>
  <si>
    <t xml:space="preserve">Site and Public Unrest </t>
  </si>
  <si>
    <t>1) Violent Uncontrolled people</t>
  </si>
  <si>
    <t>KET public,visitors,employees and Contractors Employees</t>
  </si>
  <si>
    <t>Security Manager</t>
  </si>
  <si>
    <t xml:space="preserve">Fatality, injuries and property damage </t>
  </si>
  <si>
    <t>Intelligence gathering, Periodical refresher training and Mock drills</t>
  </si>
  <si>
    <t>Mock drills</t>
  </si>
  <si>
    <t>PLA agreement, Criminal Law Procedure Act. Labour Relation Act.</t>
  </si>
  <si>
    <t>01/04/2021</t>
  </si>
  <si>
    <t>In progress</t>
  </si>
  <si>
    <t>OHS Opportunities</t>
  </si>
  <si>
    <t>1) Natural causes.                                                 2) unstable/uneven ground; improper operation of the crane; Inadequate Maintenance, Lack of Risk Assessment;Incorrect/ or defective lifting equipment (tackles);unsafe crane set-up , crane overload unathorised operator.</t>
  </si>
  <si>
    <t xml:space="preserve">Crane coordinator forum; </t>
  </si>
  <si>
    <t xml:space="preserve">KET Crane Cordinator </t>
  </si>
  <si>
    <t xml:space="preserve">Reporting violation of lifesaving rule number 2 (hook up at height).                                          Centralisation of the issuing Fall Arrest equipment (FAE)                                             </t>
  </si>
  <si>
    <t>Reporting violation of lifesaving rule number 1 (open,isolate,test,bond,insulate before you touch)</t>
  </si>
  <si>
    <t>Reporting violation of lifesaving rule number 5 (permit to work)</t>
  </si>
  <si>
    <t>Reporting violation of lifesaving rule number 5 (permit to work-hot work permit )</t>
  </si>
  <si>
    <t>Communicating weather storm alerts</t>
  </si>
  <si>
    <t>Authorised entry</t>
  </si>
  <si>
    <t>Verification of drivers competency especially with PDP group (3 groups of PDP'S). Awareness to Safety Proffesionals</t>
  </si>
  <si>
    <t>1)artificial ventilation, environmetal monitoring                                       2)maintenace, safe work procedures                                   3) inspection prior entry                                                                           4) procedures 5) maintenance and inspections                                    6) adequate ventilation &amp; PPE                                                                7)hearing protection                                                             8)training and awareness</t>
  </si>
  <si>
    <t xml:space="preserve">Reassesing pre-existing medical specially lung function test prior working in confined spaces. Pre-requisite lung function test for Employees working in cofined space after COVID-19  positive test.                                                                   Rest break in between confined space work                                          </t>
  </si>
  <si>
    <t xml:space="preserve">1)  Poor body postures, Unsafe practice                                                                                                                        
</t>
  </si>
  <si>
    <t xml:space="preserve">3) Dust inhalation </t>
  </si>
  <si>
    <t>2) Defective tools</t>
  </si>
  <si>
    <t>Ergonomic regulation 2019 changes; Raise more ergonomic awareness</t>
  </si>
  <si>
    <t>4) Noise exposure</t>
  </si>
  <si>
    <t xml:space="preserve">Dermacation of noise zone areas </t>
  </si>
  <si>
    <t xml:space="preserve">1)  Release of the drilled material                                                                                     2) Incorrect/ No usage of respiratory equipment                                                                              3) No or incorrect usage of hearing protection </t>
  </si>
  <si>
    <t xml:space="preserve">(1) training and competencies; inspections of excavations; plant inspection and maintenance; excavation permit; SWP and work coordination; PPE                                                     2) tool inspections; SWP and use of PPE                                3) inspections; signage; sloping; benching; housekeeping; awerness training and proper PPE                                           4) underground services detection ; Permit to work; SWP </t>
  </si>
  <si>
    <t>Concrete works</t>
  </si>
  <si>
    <t>2) Poor maintenance and construction of road</t>
  </si>
  <si>
    <t xml:space="preserve"> 3) Poor visibility, weather conditions (fog &amp; mist) ,use of cellphones.       </t>
  </si>
  <si>
    <t xml:space="preserve">Working from home                                                Ergonomic risk assessment                                                 </t>
  </si>
  <si>
    <t>Installation on Covid-19 screens</t>
  </si>
  <si>
    <t>***Use of lifts  (e.g.Alimak etc.)</t>
  </si>
  <si>
    <t>Segregation of people  and goods  in lift .                                          Scheduling and improved coordination.          Designated goods lift installed</t>
  </si>
  <si>
    <t>Roles and responsibility regarding lighting management  was outlined and clarified to all contractors</t>
  </si>
  <si>
    <t>1) Poor coordination amongst the contractors and KET,                                                                  2) Lack of lighting maintainance,                       3)</t>
  </si>
  <si>
    <t xml:space="preserve"> 2) defective furniture, improper position,    </t>
  </si>
  <si>
    <t>3) Inadequate Building maintenance</t>
  </si>
  <si>
    <t xml:space="preserve"> 4)  trip and fall  </t>
  </si>
  <si>
    <t>4)cables &amp; uneven surface</t>
  </si>
  <si>
    <t>3) Inadequate ventilation,Poor illumination,Leakages,blocked ablution facilities</t>
  </si>
  <si>
    <t>3). Not following planned maintenance schedule,Delay in Procurement processes</t>
  </si>
  <si>
    <t>1) Awareness and maintennace                                                    2) Illumination survey, ergonomic configuration and maintenace                                                                                                       3) training and awareness                                                       4)  Use of building maintenance service provider</t>
  </si>
  <si>
    <t xml:space="preserve">Inspections(e.g.SHE representative inspection); VFL and surveys </t>
  </si>
  <si>
    <t>Office and boardroom  doors installed with door stopping mechanism (hooks or stoppers)</t>
  </si>
  <si>
    <t>Poor maintainance, Lack of concentration, lack of knowledge/ awareness  2) Adverse weather condition</t>
  </si>
  <si>
    <t xml:space="preserve">1) Overworked;                 2) uneven distribution of duties/responsibilities; planned events and acceleration of activities affect the schedule </t>
  </si>
  <si>
    <t xml:space="preserve">1) Fatigue                                                                  2) Frustration </t>
  </si>
  <si>
    <t xml:space="preserve">1)  falling inside the excavation; employees struck by machinery; wall collapse, noise exposure exposure to exhaust fumes                                                                                                                                                                   </t>
  </si>
  <si>
    <t xml:space="preserve">Line managers and HR </t>
  </si>
  <si>
    <t xml:space="preserve">1) Long hours (overtime) and long travel times outside the feeding towns  </t>
  </si>
  <si>
    <t>1) Fatigue from working long hours</t>
  </si>
  <si>
    <r>
      <t>1) mental illness (e.g stress) and Motor vehicle incidences</t>
    </r>
    <r>
      <rPr>
        <sz val="8"/>
        <color rgb="FFFF0000"/>
        <rFont val="Arial"/>
        <family val="2"/>
      </rPr>
      <t xml:space="preserve"> </t>
    </r>
  </si>
  <si>
    <t xml:space="preserve">1) Project Labour Agreement and Basic conditions of service; Planned overtime schedule  and </t>
  </si>
  <si>
    <t xml:space="preserve"> Time sheet, complain register to IR </t>
  </si>
  <si>
    <t xml:space="preserve"> Add extra resources to minimize long working hours </t>
  </si>
  <si>
    <t>3) Inherent work place dynamics</t>
  </si>
  <si>
    <t xml:space="preserve"> Complain register to IR </t>
  </si>
  <si>
    <t>3) Bullying</t>
  </si>
  <si>
    <t>1) Power dynamics, Cultural and language difference in the workplace &amp; Immoral</t>
  </si>
  <si>
    <t>1) EAP, Internal relation intervention,Diversity management Awareness ,Ethics training</t>
  </si>
  <si>
    <t xml:space="preserve">Ensure cultural diverse employees understand laws at workplace, </t>
  </si>
  <si>
    <t>1) Instability, fighting, damaging to property</t>
  </si>
  <si>
    <t xml:space="preserve">1) Disputes and disgrantled public / employees </t>
  </si>
  <si>
    <t>Project Labour agreement,Central  management forum,stakeholder engagement, Communication alert sent to employees during unrest</t>
  </si>
  <si>
    <t xml:space="preserve">1) lack of diversity  in a workforce,violation of human right, poor management of stress,lack of people management 2)  Prejudice </t>
  </si>
  <si>
    <t>mental illness(i.e. depression,stress, etc.)absenteeism,Resignation</t>
  </si>
  <si>
    <t>Safety &amp; Health</t>
  </si>
  <si>
    <t xml:space="preserve">Provision of food </t>
  </si>
  <si>
    <t xml:space="preserve">Hot (surfaces  ,steam,oil )Fire ,Gas  , machinery  </t>
  </si>
  <si>
    <t>RS25</t>
  </si>
  <si>
    <t>Burns ,explosion , machine failure</t>
  </si>
  <si>
    <t xml:space="preserve">Not following SWP,Inspections on machinery not done , lack of   machinery service </t>
  </si>
  <si>
    <t xml:space="preserve">Contractor employees </t>
  </si>
  <si>
    <t>site services</t>
  </si>
  <si>
    <t>SWP , Maintenace ,training  and awareness</t>
  </si>
  <si>
    <t xml:space="preserve">Regular Audit inspections </t>
  </si>
  <si>
    <t xml:space="preserve">Inspections </t>
  </si>
  <si>
    <t xml:space="preserve">Support Service Manager </t>
  </si>
  <si>
    <t xml:space="preserve">Food contamination </t>
  </si>
  <si>
    <t>RS26</t>
  </si>
  <si>
    <t>Medical cases</t>
  </si>
  <si>
    <t xml:space="preserve">No food labelling ,No  food samples ,Not following swp </t>
  </si>
  <si>
    <t xml:space="preserve">fatalities ,medicals </t>
  </si>
  <si>
    <t xml:space="preserve">SWP,Training , food samles , Certificate of acceptability </t>
  </si>
  <si>
    <t>Food conveyer</t>
  </si>
  <si>
    <t xml:space="preserve">hands injuries </t>
  </si>
  <si>
    <t xml:space="preserve">No  machine guard , not adhering to SWP , lack of maintenance </t>
  </si>
  <si>
    <t xml:space="preserve">Contractor,Eskom employees &amp; Visitors </t>
  </si>
  <si>
    <t xml:space="preserve">Maintenance , Training and SWP </t>
  </si>
  <si>
    <t xml:space="preserve">Walk in fridges </t>
  </si>
  <si>
    <t xml:space="preserve">suffocation </t>
  </si>
  <si>
    <t xml:space="preserve">Not adherering to the swp , </t>
  </si>
  <si>
    <t xml:space="preserve">Fatalities ,medicals </t>
  </si>
  <si>
    <t xml:space="preserve">SWP, Training , maintanance ,safety lock system </t>
  </si>
  <si>
    <t xml:space="preserve">Cleaning </t>
  </si>
  <si>
    <t>1) Chemicals 2) Wet surfaces 3) Tools 4) Hot surfaces (Hydroboils) and water</t>
  </si>
  <si>
    <t>1)Skin irritations contact with chemicals ,2). slip trip and fall ,3) cut by tools 4) Burn</t>
  </si>
  <si>
    <t>1) Not adherering to SOP and MSDS              2),No wet surface signage, 3) Defective tools , poor maintenance of facility,Using wrong tool for the job 4) Using wrong tool for the job, Not adhering to SWP,Tap not properly labelled .</t>
  </si>
  <si>
    <t xml:space="preserve">MSDS ,SWP, Training </t>
  </si>
  <si>
    <t>RS27</t>
  </si>
  <si>
    <t>RS28</t>
  </si>
  <si>
    <t>RS29</t>
  </si>
  <si>
    <t>RS30</t>
  </si>
  <si>
    <t>KS19</t>
  </si>
  <si>
    <t>KS20</t>
  </si>
  <si>
    <t>KS21</t>
  </si>
  <si>
    <t>KS22</t>
  </si>
  <si>
    <t>KS03</t>
  </si>
  <si>
    <t>KS04</t>
  </si>
  <si>
    <t>KS05</t>
  </si>
  <si>
    <t>KS06</t>
  </si>
  <si>
    <t>KS07</t>
  </si>
  <si>
    <t>KS08</t>
  </si>
  <si>
    <t>KS09</t>
  </si>
  <si>
    <t>KS10</t>
  </si>
  <si>
    <t>KS11</t>
  </si>
  <si>
    <t>KS12</t>
  </si>
  <si>
    <t>KS13</t>
  </si>
  <si>
    <t>KS14</t>
  </si>
  <si>
    <t>KS15</t>
  </si>
  <si>
    <t>KS17</t>
  </si>
  <si>
    <t>KS23</t>
  </si>
  <si>
    <t>KS25</t>
  </si>
  <si>
    <t>KS26</t>
  </si>
  <si>
    <t>KS27</t>
  </si>
  <si>
    <t>KS28</t>
  </si>
  <si>
    <t>KS29</t>
  </si>
  <si>
    <t>KS30</t>
  </si>
  <si>
    <r>
      <t xml:space="preserve">1Driver risk assessment every 2 years                      </t>
    </r>
    <r>
      <rPr>
        <sz val="8"/>
        <color rgb="FFFF0000"/>
        <rFont val="Arial"/>
        <family val="2"/>
      </rPr>
      <t xml:space="preserve">             </t>
    </r>
    <r>
      <rPr>
        <sz val="8"/>
        <rFont val="Arial"/>
        <family val="2"/>
      </rPr>
      <t>Reporting of life saving rule number 6 (no reversing without spotter)</t>
    </r>
  </si>
  <si>
    <t xml:space="preserve">1) Vehicle Training &amp; campaigns, inspections and servicing of vehicles, substance abuse programme, licence renewal                                 2) Routine road maintenance and monitoring                           3 </t>
  </si>
  <si>
    <t>Vehicle access permit and continuous traffic management, Enforcement (consequence management- affected employee to be re-inducted)</t>
  </si>
  <si>
    <t xml:space="preserve">KET SHE Specification 28, Construction Regulations 23;Eskom Driver Training Standard,  National Traffic Act   </t>
  </si>
  <si>
    <t>2)office furniture &amp; equipment</t>
  </si>
  <si>
    <t xml:space="preserve">1)Detailed ergonomics risk assessment to be conducted 4) Long term building maintenance contract; </t>
  </si>
  <si>
    <t xml:space="preserve">Proper planning (allocation of resources); Eskom assistance program and wellness clinic </t>
  </si>
  <si>
    <t>1)Harassment   2) Unfair treatment</t>
  </si>
  <si>
    <t xml:space="preserve"> Less aware of laws and workplace norms </t>
  </si>
  <si>
    <t xml:space="preserve">Kusile Project Team </t>
  </si>
  <si>
    <t>Date:  10 September 2021</t>
  </si>
  <si>
    <t>Designation:   SHE Manager</t>
  </si>
  <si>
    <t>Designation:  SHE Manager</t>
  </si>
  <si>
    <t>Date: 10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</si>
</sst>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R&quot;\ #,##0;[Red]&quot;R&quot;\ \-#,##0"/>
  </numFmts>
  <fonts count="43"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
      <sz val="11"/>
      <name val="Calibri"/>
      <family val="2"/>
      <scheme val="minor"/>
    </font>
    <font>
      <i/>
      <sz val="10"/>
      <name val="Arial Narrow"/>
      <family val="2"/>
    </font>
    <font>
      <sz val="10"/>
      <name val="Arial Narrow"/>
      <family val="2"/>
    </font>
    <font>
      <sz val="8"/>
      <color rgb="FFFF0000"/>
      <name val="Arial"/>
      <family val="2"/>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0" tint="-4.9989318521683403E-2"/>
        <bgColor rgb="FF000000"/>
      </patternFill>
    </fill>
    <fill>
      <patternFill patternType="solid">
        <fgColor theme="3" tint="0.39997558519241921"/>
        <bgColor indexed="64"/>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445">
    <xf numFmtId="0" fontId="0" fillId="0" borderId="0" xfId="0"/>
    <xf numFmtId="0" fontId="0" fillId="2" borderId="0" xfId="0" applyFill="1"/>
    <xf numFmtId="0" fontId="7" fillId="9" borderId="4" xfId="1" applyFont="1" applyFill="1" applyBorder="1" applyAlignment="1">
      <alignment horizontal="center" vertical="center" wrapText="1"/>
    </xf>
    <xf numFmtId="0" fontId="5" fillId="9" borderId="4" xfId="1" applyFont="1" applyFill="1" applyBorder="1" applyAlignment="1">
      <alignment vertical="center"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24" fillId="9" borderId="8" xfId="1" applyFont="1" applyFill="1" applyBorder="1" applyAlignment="1" applyProtection="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49" fontId="5" fillId="9" borderId="4" xfId="1" applyNumberFormat="1" applyFont="1" applyFill="1" applyBorder="1" applyAlignment="1" applyProtection="1">
      <alignment horizontal="center" vertical="center" wrapText="1"/>
      <protection locked="0"/>
    </xf>
    <xf numFmtId="0" fontId="5" fillId="9" borderId="4" xfId="1" applyFont="1" applyFill="1" applyBorder="1" applyAlignment="1" applyProtection="1">
      <alignment horizontal="center" vertical="center" wrapText="1"/>
      <protection locked="0"/>
    </xf>
    <xf numFmtId="0" fontId="38" fillId="9" borderId="4" xfId="0" applyFont="1" applyFill="1" applyBorder="1" applyAlignment="1">
      <alignment horizontal="center" wrapText="1"/>
    </xf>
    <xf numFmtId="49" fontId="5" fillId="23" borderId="4" xfId="1" applyNumberFormat="1" applyFont="1" applyFill="1" applyBorder="1" applyAlignment="1" applyProtection="1">
      <alignment horizontal="center" vertical="center" wrapText="1"/>
      <protection locked="0"/>
    </xf>
    <xf numFmtId="0" fontId="4" fillId="9" borderId="4" xfId="1" applyFont="1" applyFill="1" applyBorder="1" applyAlignment="1">
      <alignment horizontal="center" vertical="center" wrapText="1"/>
    </xf>
    <xf numFmtId="0" fontId="40" fillId="0" borderId="21" xfId="0" applyFont="1" applyBorder="1" applyAlignment="1">
      <alignment horizontal="center" vertical="center" wrapText="1"/>
    </xf>
    <xf numFmtId="0" fontId="41" fillId="13" borderId="21" xfId="0" applyFont="1" applyFill="1" applyBorder="1" applyAlignment="1">
      <alignment horizontal="center" vertical="center" wrapText="1"/>
    </xf>
    <xf numFmtId="0" fontId="41" fillId="11" borderId="21"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41" fillId="12" borderId="21" xfId="0" applyFont="1" applyFill="1" applyBorder="1" applyAlignment="1">
      <alignment horizontal="center" vertical="center" wrapText="1"/>
    </xf>
    <xf numFmtId="0" fontId="5" fillId="9" borderId="4" xfId="1" applyFont="1" applyFill="1" applyBorder="1" applyAlignment="1">
      <alignment horizontal="left" vertical="center" wrapText="1"/>
    </xf>
    <xf numFmtId="0" fontId="5" fillId="9" borderId="11" xfId="1" applyFont="1" applyFill="1" applyBorder="1" applyAlignment="1">
      <alignment horizontal="left" vertical="center" wrapText="1"/>
    </xf>
    <xf numFmtId="0" fontId="5" fillId="9" borderId="31" xfId="1" applyFont="1" applyFill="1" applyBorder="1" applyAlignment="1">
      <alignment horizontal="center" vertical="center" wrapText="1"/>
    </xf>
    <xf numFmtId="0" fontId="5" fillId="9" borderId="4" xfId="1" applyFont="1" applyFill="1" applyBorder="1" applyAlignment="1">
      <alignment horizontal="left" vertical="top" wrapText="1"/>
    </xf>
    <xf numFmtId="0" fontId="38" fillId="9" borderId="4" xfId="0" applyFont="1" applyFill="1" applyBorder="1" applyAlignment="1">
      <alignment horizontal="center" vertical="center" wrapText="1"/>
    </xf>
    <xf numFmtId="0" fontId="38" fillId="9" borderId="4" xfId="0" applyFont="1" applyFill="1" applyBorder="1" applyAlignment="1">
      <alignment horizontal="left" vertical="top" wrapText="1"/>
    </xf>
    <xf numFmtId="0" fontId="38" fillId="9" borderId="4" xfId="0" applyFont="1" applyFill="1" applyBorder="1" applyAlignment="1">
      <alignment vertical="center" wrapText="1"/>
    </xf>
    <xf numFmtId="0" fontId="5" fillId="9" borderId="4" xfId="1" applyFont="1" applyFill="1" applyBorder="1" applyAlignment="1">
      <alignment horizontal="center" vertical="center" wrapText="1"/>
    </xf>
    <xf numFmtId="0" fontId="0" fillId="0" borderId="0" xfId="0" applyAlignment="1">
      <alignment wrapText="1"/>
    </xf>
    <xf numFmtId="0" fontId="0" fillId="2" borderId="0" xfId="0" applyFill="1" applyAlignment="1">
      <alignment wrapText="1"/>
    </xf>
    <xf numFmtId="0" fontId="10" fillId="5" borderId="4" xfId="0" applyFont="1" applyFill="1" applyBorder="1" applyAlignment="1">
      <alignment horizontal="right" vertical="top" wrapText="1"/>
    </xf>
    <xf numFmtId="0" fontId="10" fillId="0" borderId="4" xfId="0" applyFont="1" applyBorder="1" applyAlignment="1">
      <alignment wrapText="1"/>
    </xf>
    <xf numFmtId="0" fontId="6" fillId="17" borderId="4" xfId="0" applyFont="1" applyFill="1" applyBorder="1" applyAlignment="1">
      <alignment horizontal="center" wrapText="1"/>
    </xf>
    <xf numFmtId="0" fontId="37" fillId="0" borderId="4" xfId="0" applyFont="1" applyBorder="1" applyAlignment="1">
      <alignment wrapText="1"/>
    </xf>
    <xf numFmtId="0" fontId="10" fillId="0" borderId="28" xfId="0" applyFont="1" applyBorder="1" applyAlignment="1">
      <alignment wrapText="1"/>
    </xf>
    <xf numFmtId="0" fontId="0" fillId="0" borderId="4" xfId="0" applyBorder="1" applyAlignment="1">
      <alignment wrapText="1"/>
    </xf>
    <xf numFmtId="0" fontId="10" fillId="0" borderId="4" xfId="0" applyFont="1" applyFill="1" applyBorder="1" applyAlignment="1">
      <alignment wrapText="1"/>
    </xf>
    <xf numFmtId="0" fontId="21" fillId="0" borderId="0" xfId="0" applyFont="1" applyAlignment="1">
      <alignment wrapText="1"/>
    </xf>
    <xf numFmtId="0" fontId="21" fillId="2" borderId="0" xfId="0" applyFont="1" applyFill="1" applyAlignment="1">
      <alignment wrapText="1"/>
    </xf>
    <xf numFmtId="0" fontId="0" fillId="2" borderId="0" xfId="0" applyFill="1" applyBorder="1" applyAlignment="1">
      <alignment wrapText="1"/>
    </xf>
    <xf numFmtId="0" fontId="39" fillId="2" borderId="0" xfId="0" applyFont="1" applyFill="1" applyBorder="1" applyAlignment="1">
      <alignment wrapText="1"/>
    </xf>
    <xf numFmtId="0" fontId="39" fillId="2" borderId="0" xfId="0" applyFont="1" applyFill="1" applyAlignment="1">
      <alignment wrapText="1"/>
    </xf>
    <xf numFmtId="0" fontId="39" fillId="0" borderId="0" xfId="0" applyFont="1" applyAlignment="1">
      <alignment wrapText="1"/>
    </xf>
    <xf numFmtId="0" fontId="14" fillId="0" borderId="21" xfId="0" applyFont="1" applyBorder="1" applyAlignment="1">
      <alignment horizontal="left" vertical="center" wrapText="1"/>
    </xf>
    <xf numFmtId="0" fontId="0" fillId="9" borderId="0" xfId="0" applyFill="1" applyBorder="1" applyAlignment="1">
      <alignment wrapText="1"/>
    </xf>
    <xf numFmtId="0" fontId="0" fillId="9" borderId="0" xfId="0" applyFill="1" applyAlignment="1">
      <alignment wrapText="1"/>
    </xf>
    <xf numFmtId="0" fontId="0" fillId="0" borderId="0" xfId="0" applyBorder="1" applyAlignment="1">
      <alignment wrapText="1"/>
    </xf>
    <xf numFmtId="0" fontId="0" fillId="3" borderId="0" xfId="0" applyFill="1" applyAlignment="1">
      <alignment wrapText="1"/>
    </xf>
    <xf numFmtId="0" fontId="0" fillId="9" borderId="31" xfId="0" applyFill="1" applyBorder="1" applyAlignment="1">
      <alignment wrapText="1"/>
    </xf>
    <xf numFmtId="0" fontId="13" fillId="9" borderId="21" xfId="0" applyFont="1" applyFill="1" applyBorder="1" applyAlignment="1">
      <alignment horizontal="center" vertical="center" wrapText="1"/>
    </xf>
    <xf numFmtId="17" fontId="5" fillId="9" borderId="31" xfId="1" applyNumberFormat="1" applyFont="1" applyFill="1" applyBorder="1" applyAlignment="1">
      <alignment horizontal="center" vertical="center" wrapText="1"/>
    </xf>
    <xf numFmtId="0" fontId="12" fillId="9" borderId="21" xfId="0" applyFont="1" applyFill="1" applyBorder="1" applyAlignment="1">
      <alignment horizontal="center" vertical="center" wrapText="1"/>
    </xf>
    <xf numFmtId="0" fontId="8" fillId="9" borderId="4" xfId="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Alignment="1">
      <alignment wrapText="1"/>
    </xf>
    <xf numFmtId="0" fontId="0" fillId="0" borderId="0" xfId="0" applyFont="1" applyAlignment="1">
      <alignment wrapText="1"/>
    </xf>
    <xf numFmtId="0" fontId="5" fillId="7" borderId="28" xfId="1" applyFont="1" applyFill="1" applyBorder="1" applyAlignment="1">
      <alignment horizontal="center" vertical="center" textRotation="90" wrapText="1"/>
    </xf>
    <xf numFmtId="0" fontId="38" fillId="9" borderId="4" xfId="0" applyFont="1" applyFill="1" applyBorder="1" applyAlignment="1">
      <alignment vertical="top" wrapText="1"/>
    </xf>
    <xf numFmtId="0" fontId="38" fillId="9" borderId="4" xfId="0" applyFont="1" applyFill="1" applyBorder="1" applyAlignment="1">
      <alignment wrapText="1"/>
    </xf>
    <xf numFmtId="0" fontId="21" fillId="9" borderId="3" xfId="0" applyFont="1" applyFill="1" applyBorder="1" applyAlignment="1">
      <alignment wrapText="1"/>
    </xf>
    <xf numFmtId="0" fontId="0" fillId="0" borderId="0" xfId="0" applyAlignment="1"/>
    <xf numFmtId="49" fontId="5" fillId="9" borderId="3" xfId="1" applyNumberFormat="1" applyFont="1" applyFill="1" applyBorder="1" applyAlignment="1" applyProtection="1">
      <alignment horizontal="center" vertical="center" wrapText="1"/>
      <protection locked="0"/>
    </xf>
    <xf numFmtId="49" fontId="5" fillId="23" borderId="3" xfId="1" applyNumberFormat="1" applyFont="1" applyFill="1" applyBorder="1" applyAlignment="1" applyProtection="1">
      <alignment horizontal="center" vertical="center" wrapText="1"/>
      <protection locked="0"/>
    </xf>
    <xf numFmtId="0" fontId="5" fillId="9" borderId="1" xfId="1"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0" fillId="9" borderId="4" xfId="0" applyFill="1" applyBorder="1" applyAlignment="1">
      <alignment wrapText="1"/>
    </xf>
    <xf numFmtId="0" fontId="4" fillId="9" borderId="28" xfId="1" applyFont="1" applyFill="1" applyBorder="1" applyAlignment="1">
      <alignment horizontal="center" vertical="center" wrapText="1"/>
    </xf>
    <xf numFmtId="0" fontId="7" fillId="9" borderId="28" xfId="1" applyFont="1" applyFill="1" applyBorder="1" applyAlignment="1">
      <alignment horizontal="center" vertical="center" wrapText="1"/>
    </xf>
    <xf numFmtId="0" fontId="0" fillId="9" borderId="28" xfId="0" applyFill="1" applyBorder="1" applyAlignment="1">
      <alignment wrapText="1"/>
    </xf>
    <xf numFmtId="0" fontId="0" fillId="2" borderId="4" xfId="0" applyFill="1" applyBorder="1" applyAlignment="1">
      <alignment wrapText="1"/>
    </xf>
    <xf numFmtId="0" fontId="10" fillId="24" borderId="4" xfId="0" applyFont="1" applyFill="1" applyBorder="1" applyAlignment="1">
      <alignment horizontal="center" vertical="center"/>
    </xf>
    <xf numFmtId="0" fontId="10" fillId="24" borderId="4" xfId="0" applyFont="1" applyFill="1" applyBorder="1" applyAlignment="1">
      <alignment horizontal="center" vertical="center" wrapText="1"/>
    </xf>
    <xf numFmtId="0" fontId="5" fillId="9" borderId="28" xfId="1" applyFont="1" applyFill="1" applyBorder="1" applyAlignment="1">
      <alignment horizontal="center" vertical="center" wrapText="1"/>
    </xf>
    <xf numFmtId="0" fontId="5" fillId="9" borderId="28" xfId="1" applyFont="1" applyFill="1" applyBorder="1" applyAlignment="1">
      <alignment vertical="center" wrapText="1"/>
    </xf>
    <xf numFmtId="0" fontId="5" fillId="9" borderId="30" xfId="1" applyFont="1" applyFill="1" applyBorder="1" applyAlignment="1">
      <alignment vertical="center" wrapText="1"/>
    </xf>
    <xf numFmtId="0" fontId="5" fillId="9" borderId="7" xfId="1" applyFont="1" applyFill="1" applyBorder="1" applyAlignment="1">
      <alignment vertical="center" wrapText="1"/>
    </xf>
    <xf numFmtId="0" fontId="11" fillId="10" borderId="0" xfId="0" applyFont="1" applyFill="1" applyBorder="1" applyAlignment="1">
      <alignment horizontal="center" vertical="center" textRotation="90" wrapText="1"/>
    </xf>
    <xf numFmtId="0" fontId="12" fillId="0" borderId="22" xfId="0" applyFont="1" applyBorder="1" applyAlignment="1">
      <alignment horizontal="center" vertical="center" wrapText="1"/>
    </xf>
    <xf numFmtId="0" fontId="14" fillId="0" borderId="23" xfId="0" applyFont="1" applyBorder="1" applyAlignment="1">
      <alignment horizontal="left" vertical="center" wrapText="1"/>
    </xf>
    <xf numFmtId="0" fontId="11" fillId="0" borderId="0" xfId="0" applyFont="1" applyBorder="1" applyAlignment="1">
      <alignment horizontal="center" vertical="center" wrapText="1"/>
    </xf>
    <xf numFmtId="0" fontId="11" fillId="10" borderId="0" xfId="0" applyFont="1" applyFill="1" applyBorder="1" applyAlignment="1">
      <alignment horizontal="center" vertical="center" wrapText="1"/>
    </xf>
    <xf numFmtId="0" fontId="38" fillId="9" borderId="28" xfId="0" applyFont="1" applyFill="1" applyBorder="1" applyAlignment="1">
      <alignment vertical="top" wrapText="1"/>
    </xf>
    <xf numFmtId="0" fontId="38" fillId="9" borderId="4" xfId="0" applyFont="1" applyFill="1" applyBorder="1" applyAlignment="1">
      <alignment horizontal="left" vertical="center" wrapText="1"/>
    </xf>
    <xf numFmtId="0" fontId="10" fillId="0" borderId="0" xfId="0" applyFont="1"/>
    <xf numFmtId="17" fontId="0" fillId="0" borderId="4" xfId="0" applyNumberFormat="1" applyBorder="1" applyAlignment="1">
      <alignment horizontal="left"/>
    </xf>
    <xf numFmtId="0" fontId="0" fillId="2" borderId="0" xfId="0" applyFill="1" applyAlignment="1">
      <alignment horizontal="left" wrapText="1"/>
    </xf>
    <xf numFmtId="0" fontId="24" fillId="7" borderId="11" xfId="1" applyFont="1" applyFill="1" applyBorder="1" applyAlignment="1">
      <alignment horizontal="left" vertical="center" wrapText="1"/>
    </xf>
    <xf numFmtId="0" fontId="5" fillId="9" borderId="28" xfId="1" applyFont="1" applyFill="1" applyBorder="1" applyAlignment="1">
      <alignment horizontal="left" vertical="center" wrapText="1"/>
    </xf>
    <xf numFmtId="49" fontId="5" fillId="9" borderId="28" xfId="1" applyNumberFormat="1" applyFont="1" applyFill="1" applyBorder="1" applyAlignment="1">
      <alignment horizontal="left" vertical="center" wrapText="1"/>
    </xf>
    <xf numFmtId="49" fontId="5" fillId="9" borderId="30" xfId="1" applyNumberFormat="1" applyFont="1" applyFill="1" applyBorder="1" applyAlignment="1">
      <alignment horizontal="left" vertical="center" wrapText="1"/>
    </xf>
    <xf numFmtId="49" fontId="5" fillId="9" borderId="7" xfId="1" applyNumberFormat="1" applyFont="1" applyFill="1" applyBorder="1" applyAlignment="1">
      <alignment horizontal="left" vertical="center" wrapText="1"/>
    </xf>
    <xf numFmtId="49" fontId="5" fillId="9" borderId="28" xfId="1" applyNumberFormat="1" applyFont="1" applyFill="1" applyBorder="1" applyAlignment="1">
      <alignment horizontal="left" vertical="top" wrapText="1"/>
    </xf>
    <xf numFmtId="49" fontId="5" fillId="9" borderId="30" xfId="1" applyNumberFormat="1" applyFont="1" applyFill="1" applyBorder="1" applyAlignment="1">
      <alignment horizontal="left" vertical="top" wrapText="1"/>
    </xf>
    <xf numFmtId="49" fontId="5" fillId="9" borderId="7" xfId="1" applyNumberFormat="1" applyFont="1" applyFill="1" applyBorder="1" applyAlignment="1">
      <alignment horizontal="left" vertical="top" wrapText="1"/>
    </xf>
    <xf numFmtId="0" fontId="5" fillId="9" borderId="28"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38" fillId="9" borderId="28" xfId="0" applyFont="1" applyFill="1" applyBorder="1" applyAlignment="1">
      <alignment horizontal="center" vertical="center" wrapText="1"/>
    </xf>
    <xf numFmtId="0" fontId="38" fillId="9" borderId="7" xfId="0"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8" xfId="1" applyFont="1" applyFill="1" applyBorder="1" applyAlignment="1">
      <alignment horizontal="center" vertical="center" wrapText="1"/>
    </xf>
    <xf numFmtId="0" fontId="5" fillId="9" borderId="28" xfId="1" applyFont="1" applyFill="1" applyBorder="1" applyAlignment="1">
      <alignment horizontal="left" vertical="top" wrapText="1"/>
    </xf>
    <xf numFmtId="0" fontId="5" fillId="9" borderId="30" xfId="1" applyFont="1" applyFill="1" applyBorder="1" applyAlignment="1">
      <alignment horizontal="left" vertical="top" wrapText="1"/>
    </xf>
    <xf numFmtId="0" fontId="5" fillId="9" borderId="7" xfId="1" applyFont="1" applyFill="1" applyBorder="1" applyAlignment="1">
      <alignment horizontal="left" vertical="top" wrapText="1"/>
    </xf>
    <xf numFmtId="49" fontId="5" fillId="9" borderId="28" xfId="1" applyNumberFormat="1" applyFont="1" applyFill="1" applyBorder="1" applyAlignment="1" applyProtection="1">
      <alignment horizontal="left" vertical="center" wrapText="1"/>
      <protection locked="0"/>
    </xf>
    <xf numFmtId="49" fontId="5" fillId="9" borderId="30" xfId="1" applyNumberFormat="1" applyFont="1" applyFill="1" applyBorder="1" applyAlignment="1" applyProtection="1">
      <alignment horizontal="left" vertical="center" wrapText="1"/>
      <protection locked="0"/>
    </xf>
    <xf numFmtId="49" fontId="5" fillId="9" borderId="7" xfId="1" applyNumberFormat="1" applyFont="1" applyFill="1" applyBorder="1" applyAlignment="1" applyProtection="1">
      <alignment horizontal="left" vertical="center" wrapText="1"/>
      <protection locked="0"/>
    </xf>
    <xf numFmtId="0" fontId="5" fillId="9" borderId="28" xfId="1" applyFont="1" applyFill="1" applyBorder="1" applyAlignment="1">
      <alignment horizontal="left" vertical="center" wrapText="1"/>
    </xf>
    <xf numFmtId="0" fontId="5" fillId="9" borderId="30" xfId="1" applyFont="1" applyFill="1" applyBorder="1" applyAlignment="1">
      <alignment horizontal="left" vertical="center" wrapText="1"/>
    </xf>
    <xf numFmtId="0" fontId="5" fillId="9" borderId="7" xfId="1" applyFont="1" applyFill="1" applyBorder="1" applyAlignment="1">
      <alignment horizontal="left" vertical="center" wrapText="1"/>
    </xf>
    <xf numFmtId="0" fontId="5" fillId="9" borderId="11" xfId="1" applyFont="1" applyFill="1" applyBorder="1" applyAlignment="1">
      <alignment horizontal="center" vertical="center" wrapText="1"/>
    </xf>
    <xf numFmtId="0" fontId="4" fillId="9" borderId="7" xfId="1" applyFont="1" applyFill="1" applyBorder="1" applyAlignment="1">
      <alignment horizontal="center" vertical="center" wrapText="1"/>
    </xf>
    <xf numFmtId="0" fontId="4" fillId="9" borderId="3" xfId="1" applyFont="1" applyFill="1" applyBorder="1" applyAlignment="1">
      <alignment horizontal="center" vertical="center" wrapText="1"/>
    </xf>
    <xf numFmtId="0" fontId="38" fillId="9" borderId="28" xfId="0" applyFont="1" applyFill="1" applyBorder="1" applyAlignment="1">
      <alignment horizontal="left" vertical="top" wrapText="1"/>
    </xf>
    <xf numFmtId="0" fontId="38" fillId="9" borderId="30" xfId="0" applyFont="1" applyFill="1" applyBorder="1" applyAlignment="1">
      <alignment horizontal="left" vertical="top" wrapText="1"/>
    </xf>
    <xf numFmtId="0" fontId="38" fillId="9" borderId="7" xfId="0" applyFont="1" applyFill="1" applyBorder="1" applyAlignment="1">
      <alignment horizontal="left" vertical="top" wrapText="1"/>
    </xf>
    <xf numFmtId="0" fontId="13" fillId="18" borderId="4" xfId="0" applyFont="1" applyFill="1" applyBorder="1" applyAlignment="1">
      <alignment horizontal="center" vertical="center" wrapText="1"/>
    </xf>
    <xf numFmtId="0" fontId="24" fillId="7" borderId="13" xfId="1" applyFont="1" applyFill="1" applyBorder="1" applyAlignment="1">
      <alignment vertical="center" wrapText="1"/>
    </xf>
    <xf numFmtId="0" fontId="5" fillId="7" borderId="25" xfId="1" applyFont="1" applyFill="1" applyBorder="1" applyAlignment="1">
      <alignment vertical="center" wrapText="1"/>
    </xf>
    <xf numFmtId="0" fontId="5" fillId="9" borderId="28" xfId="1" applyFont="1" applyFill="1" applyBorder="1" applyAlignment="1">
      <alignment vertical="center" wrapText="1"/>
    </xf>
    <xf numFmtId="0" fontId="38" fillId="9" borderId="28" xfId="0" applyFont="1" applyFill="1" applyBorder="1" applyAlignment="1">
      <alignment vertical="center" wrapText="1"/>
    </xf>
    <xf numFmtId="0" fontId="0" fillId="0" borderId="0" xfId="0" applyAlignment="1">
      <alignment horizontal="left" vertical="top" wrapText="1"/>
    </xf>
    <xf numFmtId="0" fontId="36" fillId="5" borderId="4" xfId="1" applyFont="1" applyFill="1" applyBorder="1" applyAlignment="1">
      <alignment horizontal="left" vertical="top" wrapText="1"/>
    </xf>
    <xf numFmtId="0" fontId="24" fillId="6" borderId="13" xfId="1" applyFont="1" applyFill="1" applyBorder="1" applyAlignment="1">
      <alignment horizontal="left" vertical="top" wrapText="1"/>
    </xf>
    <xf numFmtId="0" fontId="5" fillId="6" borderId="25" xfId="1" applyFont="1" applyFill="1" applyBorder="1" applyAlignment="1">
      <alignment horizontal="left" vertical="top" wrapText="1"/>
    </xf>
    <xf numFmtId="0" fontId="10" fillId="0" borderId="0" xfId="0" applyFont="1" applyAlignment="1">
      <alignment horizontal="left" vertical="top"/>
    </xf>
    <xf numFmtId="0" fontId="5" fillId="7" borderId="28" xfId="1" applyFont="1" applyFill="1" applyBorder="1" applyAlignment="1">
      <alignment vertical="center" wrapText="1"/>
    </xf>
    <xf numFmtId="49" fontId="5" fillId="9" borderId="4" xfId="1" applyNumberFormat="1" applyFont="1" applyFill="1" applyBorder="1" applyAlignment="1" applyProtection="1">
      <alignment vertical="center" wrapText="1"/>
      <protection locked="0"/>
    </xf>
    <xf numFmtId="49" fontId="5" fillId="9" borderId="4" xfId="1" applyNumberFormat="1" applyFont="1" applyFill="1" applyBorder="1" applyAlignment="1">
      <alignment vertical="center" wrapText="1"/>
    </xf>
    <xf numFmtId="49" fontId="5" fillId="9" borderId="4" xfId="1" applyNumberFormat="1" applyFont="1" applyFill="1" applyBorder="1" applyAlignment="1">
      <alignment vertical="top" wrapText="1"/>
    </xf>
    <xf numFmtId="0" fontId="24" fillId="7" borderId="12" xfId="1" applyFont="1" applyFill="1" applyBorder="1" applyAlignment="1">
      <alignment vertical="center" wrapText="1"/>
    </xf>
    <xf numFmtId="0" fontId="5" fillId="7" borderId="29" xfId="1" applyFont="1" applyFill="1" applyBorder="1" applyAlignment="1">
      <alignment vertical="center" wrapText="1"/>
    </xf>
    <xf numFmtId="0" fontId="0" fillId="0" borderId="0" xfId="0" applyAlignment="1">
      <alignment horizontal="left" wrapText="1"/>
    </xf>
    <xf numFmtId="0" fontId="24" fillId="7" borderId="13" xfId="1" applyFont="1" applyFill="1" applyBorder="1" applyAlignment="1">
      <alignment horizontal="left" vertical="center" wrapText="1"/>
    </xf>
    <xf numFmtId="0" fontId="5" fillId="7" borderId="35" xfId="1" applyFont="1" applyFill="1" applyBorder="1" applyAlignment="1">
      <alignment horizontal="left" vertical="center" wrapText="1"/>
    </xf>
    <xf numFmtId="49" fontId="5" fillId="9" borderId="28" xfId="1" applyNumberFormat="1" applyFont="1" applyFill="1" applyBorder="1" applyAlignment="1" applyProtection="1">
      <alignment horizontal="left" vertical="top" wrapText="1"/>
      <protection locked="0"/>
    </xf>
    <xf numFmtId="49" fontId="5" fillId="9" borderId="30" xfId="1" applyNumberFormat="1" applyFont="1" applyFill="1" applyBorder="1" applyAlignment="1" applyProtection="1">
      <alignment horizontal="left" vertical="top" wrapText="1"/>
      <protection locked="0"/>
    </xf>
    <xf numFmtId="49" fontId="5" fillId="9" borderId="7" xfId="1" applyNumberFormat="1" applyFont="1" applyFill="1" applyBorder="1" applyAlignment="1" applyProtection="1">
      <alignment horizontal="left" vertical="top" wrapText="1"/>
      <protection locked="0"/>
    </xf>
    <xf numFmtId="0" fontId="38" fillId="9" borderId="28" xfId="0" applyFont="1" applyFill="1" applyBorder="1" applyAlignment="1">
      <alignment horizontal="left" wrapText="1"/>
    </xf>
    <xf numFmtId="0" fontId="38" fillId="9" borderId="30" xfId="0" applyFont="1" applyFill="1" applyBorder="1" applyAlignment="1">
      <alignment horizontal="left" wrapText="1"/>
    </xf>
    <xf numFmtId="0" fontId="38" fillId="9" borderId="7" xfId="0" applyFont="1" applyFill="1" applyBorder="1" applyAlignment="1">
      <alignment horizontal="left" wrapText="1"/>
    </xf>
    <xf numFmtId="0" fontId="24" fillId="7" borderId="13" xfId="1" applyFont="1" applyFill="1" applyBorder="1" applyAlignment="1">
      <alignment horizontal="left" wrapText="1"/>
    </xf>
    <xf numFmtId="0" fontId="5" fillId="7" borderId="29" xfId="1" applyFont="1" applyFill="1" applyBorder="1" applyAlignment="1">
      <alignment horizontal="left" wrapText="1"/>
    </xf>
    <xf numFmtId="0" fontId="5" fillId="9" borderId="4" xfId="1" applyFont="1" applyFill="1" applyBorder="1" applyAlignment="1">
      <alignment horizontal="left" wrapText="1"/>
    </xf>
    <xf numFmtId="0" fontId="38" fillId="9" borderId="4" xfId="0" applyFont="1" applyFill="1" applyBorder="1" applyAlignment="1">
      <alignment horizontal="left" wrapText="1"/>
    </xf>
    <xf numFmtId="0" fontId="5" fillId="9" borderId="28" xfId="1" applyFont="1" applyFill="1" applyBorder="1" applyAlignment="1">
      <alignment horizontal="left" wrapText="1"/>
    </xf>
    <xf numFmtId="0" fontId="5" fillId="9" borderId="28" xfId="1" applyFont="1" applyFill="1" applyBorder="1" applyAlignment="1">
      <alignment horizontal="center" vertical="center" wrapText="1"/>
    </xf>
    <xf numFmtId="0" fontId="5" fillId="9" borderId="30"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8" fillId="9" borderId="30" xfId="1" applyFont="1" applyFill="1" applyBorder="1" applyAlignment="1">
      <alignment horizontal="center" vertical="center" wrapText="1"/>
    </xf>
    <xf numFmtId="0" fontId="8" fillId="9" borderId="7" xfId="1" applyFont="1" applyFill="1" applyBorder="1" applyAlignment="1">
      <alignment horizontal="center" vertical="center" wrapText="1"/>
    </xf>
    <xf numFmtId="0" fontId="38" fillId="9" borderId="28" xfId="0" applyFont="1" applyFill="1" applyBorder="1" applyAlignment="1">
      <alignment vertical="top" wrapText="1"/>
    </xf>
    <xf numFmtId="0" fontId="38" fillId="9" borderId="30" xfId="0" applyFont="1" applyFill="1" applyBorder="1" applyAlignment="1">
      <alignment vertical="top" wrapText="1"/>
    </xf>
    <xf numFmtId="0" fontId="38" fillId="9" borderId="7" xfId="0" applyFont="1" applyFill="1" applyBorder="1" applyAlignment="1">
      <alignment vertical="top" wrapText="1"/>
    </xf>
    <xf numFmtId="0" fontId="38" fillId="9" borderId="28" xfId="0" applyFont="1" applyFill="1" applyBorder="1" applyAlignment="1">
      <alignment horizontal="center" vertical="center" wrapText="1"/>
    </xf>
    <xf numFmtId="0" fontId="38" fillId="9" borderId="30" xfId="0" applyFont="1" applyFill="1" applyBorder="1" applyAlignment="1">
      <alignment horizontal="center" vertical="center" wrapText="1"/>
    </xf>
    <xf numFmtId="0" fontId="38" fillId="9" borderId="7" xfId="0" applyFont="1" applyFill="1" applyBorder="1" applyAlignment="1">
      <alignment horizontal="center" vertical="center" wrapText="1"/>
    </xf>
    <xf numFmtId="0" fontId="5" fillId="9" borderId="28" xfId="1" applyFont="1" applyFill="1" applyBorder="1" applyAlignment="1">
      <alignment horizontal="left" vertical="center" wrapText="1"/>
    </xf>
    <xf numFmtId="0" fontId="5" fillId="9" borderId="30" xfId="1" applyFont="1" applyFill="1" applyBorder="1" applyAlignment="1">
      <alignment horizontal="left" vertical="center" wrapText="1"/>
    </xf>
    <xf numFmtId="0" fontId="5" fillId="9" borderId="7" xfId="1" applyFont="1" applyFill="1" applyBorder="1" applyAlignment="1">
      <alignment horizontal="left" vertical="center" wrapText="1"/>
    </xf>
    <xf numFmtId="0" fontId="5" fillId="9" borderId="28" xfId="1" applyFont="1" applyFill="1" applyBorder="1" applyAlignment="1">
      <alignment horizontal="left" vertical="top" wrapText="1"/>
    </xf>
    <xf numFmtId="0" fontId="5" fillId="9" borderId="30" xfId="1" applyFont="1" applyFill="1" applyBorder="1" applyAlignment="1">
      <alignment horizontal="left" vertical="top" wrapText="1"/>
    </xf>
    <xf numFmtId="0" fontId="5" fillId="9" borderId="7" xfId="1" applyFont="1" applyFill="1" applyBorder="1" applyAlignment="1">
      <alignment horizontal="left" vertical="top" wrapText="1"/>
    </xf>
    <xf numFmtId="0" fontId="5" fillId="9" borderId="28" xfId="1" applyFont="1" applyFill="1" applyBorder="1" applyAlignment="1">
      <alignment horizontal="left" wrapText="1"/>
    </xf>
    <xf numFmtId="0" fontId="5" fillId="9" borderId="30" xfId="1" applyFont="1" applyFill="1" applyBorder="1" applyAlignment="1">
      <alignment horizontal="left" wrapText="1"/>
    </xf>
    <xf numFmtId="0" fontId="5" fillId="9" borderId="7" xfId="1" applyFont="1" applyFill="1" applyBorder="1" applyAlignment="1">
      <alignment horizontal="left" wrapText="1"/>
    </xf>
    <xf numFmtId="0" fontId="5" fillId="9" borderId="28" xfId="1" applyFont="1" applyFill="1" applyBorder="1" applyAlignment="1">
      <alignment vertical="center" wrapText="1"/>
    </xf>
    <xf numFmtId="0" fontId="5" fillId="9" borderId="30" xfId="1" applyFont="1" applyFill="1" applyBorder="1" applyAlignment="1">
      <alignment vertical="center" wrapText="1"/>
    </xf>
    <xf numFmtId="0" fontId="5" fillId="9" borderId="7" xfId="1" applyFont="1" applyFill="1" applyBorder="1" applyAlignment="1">
      <alignment vertical="center" wrapText="1"/>
    </xf>
    <xf numFmtId="49" fontId="5" fillId="9" borderId="28" xfId="1" applyNumberFormat="1" applyFont="1" applyFill="1" applyBorder="1" applyAlignment="1">
      <alignment vertical="center" wrapText="1"/>
    </xf>
    <xf numFmtId="49" fontId="5" fillId="9" borderId="30" xfId="1" applyNumberFormat="1" applyFont="1" applyFill="1" applyBorder="1" applyAlignment="1">
      <alignment vertical="center" wrapText="1"/>
    </xf>
    <xf numFmtId="49" fontId="5" fillId="9" borderId="7" xfId="1" applyNumberFormat="1" applyFont="1" applyFill="1" applyBorder="1" applyAlignment="1">
      <alignment vertical="center" wrapText="1"/>
    </xf>
    <xf numFmtId="49" fontId="5" fillId="9" borderId="28" xfId="1" applyNumberFormat="1" applyFont="1" applyFill="1" applyBorder="1" applyAlignment="1">
      <alignment vertical="top" wrapText="1"/>
    </xf>
    <xf numFmtId="49" fontId="5" fillId="9" borderId="30" xfId="1" applyNumberFormat="1" applyFont="1" applyFill="1" applyBorder="1" applyAlignment="1">
      <alignment vertical="top" wrapText="1"/>
    </xf>
    <xf numFmtId="49" fontId="5" fillId="9" borderId="7" xfId="1" applyNumberFormat="1" applyFont="1" applyFill="1" applyBorder="1" applyAlignment="1">
      <alignment vertical="top" wrapText="1"/>
    </xf>
    <xf numFmtId="49" fontId="5" fillId="9" borderId="28" xfId="1" applyNumberFormat="1" applyFont="1" applyFill="1" applyBorder="1" applyAlignment="1">
      <alignment horizontal="center" vertical="center" wrapText="1"/>
    </xf>
    <xf numFmtId="49" fontId="5" fillId="9" borderId="30" xfId="1" applyNumberFormat="1" applyFont="1" applyFill="1" applyBorder="1" applyAlignment="1">
      <alignment horizontal="center" vertical="center" wrapText="1"/>
    </xf>
    <xf numFmtId="49" fontId="5" fillId="9" borderId="7" xfId="1" applyNumberFormat="1" applyFont="1" applyFill="1" applyBorder="1" applyAlignment="1">
      <alignment horizontal="center" vertical="center" wrapText="1"/>
    </xf>
    <xf numFmtId="0" fontId="5" fillId="9" borderId="28" xfId="1" applyFont="1" applyFill="1" applyBorder="1" applyAlignment="1" applyProtection="1">
      <alignment horizontal="left" wrapText="1"/>
      <protection locked="0"/>
    </xf>
    <xf numFmtId="0" fontId="5" fillId="9" borderId="30" xfId="1" applyFont="1" applyFill="1" applyBorder="1" applyAlignment="1" applyProtection="1">
      <alignment horizontal="left" wrapText="1"/>
      <protection locked="0"/>
    </xf>
    <xf numFmtId="0" fontId="5" fillId="9" borderId="7" xfId="1" applyFont="1" applyFill="1" applyBorder="1" applyAlignment="1" applyProtection="1">
      <alignment horizontal="left" wrapText="1"/>
      <protection locked="0"/>
    </xf>
    <xf numFmtId="0" fontId="5" fillId="9" borderId="28" xfId="1" applyFont="1" applyFill="1" applyBorder="1" applyAlignment="1" applyProtection="1">
      <alignment horizontal="left" vertical="top" wrapText="1"/>
    </xf>
    <xf numFmtId="0" fontId="5" fillId="9" borderId="30" xfId="1" applyFont="1" applyFill="1" applyBorder="1" applyAlignment="1" applyProtection="1">
      <alignment horizontal="left" vertical="top" wrapText="1"/>
    </xf>
    <xf numFmtId="0" fontId="5" fillId="9" borderId="7" xfId="1" applyFont="1" applyFill="1" applyBorder="1" applyAlignment="1" applyProtection="1">
      <alignment horizontal="left" vertical="top" wrapText="1"/>
    </xf>
    <xf numFmtId="49" fontId="5" fillId="9" borderId="28" xfId="1" applyNumberFormat="1" applyFont="1" applyFill="1" applyBorder="1" applyAlignment="1" applyProtection="1">
      <alignment horizontal="center" vertical="center" wrapText="1"/>
      <protection locked="0"/>
    </xf>
    <xf numFmtId="49" fontId="5" fillId="9" borderId="30" xfId="1" applyNumberFormat="1" applyFont="1" applyFill="1" applyBorder="1" applyAlignment="1" applyProtection="1">
      <alignment horizontal="center" vertical="center" wrapText="1"/>
      <protection locked="0"/>
    </xf>
    <xf numFmtId="49" fontId="5" fillId="9" borderId="7" xfId="1" applyNumberFormat="1" applyFont="1" applyFill="1" applyBorder="1" applyAlignment="1" applyProtection="1">
      <alignment horizontal="center" vertical="center" wrapText="1"/>
      <protection locked="0"/>
    </xf>
    <xf numFmtId="0" fontId="5" fillId="9" borderId="28" xfId="1" applyFont="1" applyFill="1" applyBorder="1" applyAlignment="1" applyProtection="1">
      <alignment horizontal="center" vertical="center" wrapText="1"/>
      <protection locked="0"/>
    </xf>
    <xf numFmtId="0" fontId="5" fillId="9" borderId="30" xfId="1" applyFont="1" applyFill="1" applyBorder="1" applyAlignment="1" applyProtection="1">
      <alignment horizontal="center" vertical="center" wrapText="1"/>
      <protection locked="0"/>
    </xf>
    <xf numFmtId="0" fontId="5" fillId="9" borderId="7" xfId="1" applyFont="1" applyFill="1" applyBorder="1" applyAlignment="1" applyProtection="1">
      <alignment horizontal="center" vertical="center" wrapText="1"/>
      <protection locked="0"/>
    </xf>
    <xf numFmtId="49" fontId="5" fillId="9" borderId="28" xfId="1" applyNumberFormat="1" applyFont="1" applyFill="1" applyBorder="1" applyAlignment="1" applyProtection="1">
      <alignment horizontal="left" vertical="center" wrapText="1"/>
      <protection locked="0"/>
    </xf>
    <xf numFmtId="49" fontId="5" fillId="9" borderId="30" xfId="1" applyNumberFormat="1" applyFont="1" applyFill="1" applyBorder="1" applyAlignment="1" applyProtection="1">
      <alignment horizontal="left" vertical="center" wrapText="1"/>
      <protection locked="0"/>
    </xf>
    <xf numFmtId="49" fontId="5" fillId="9" borderId="7" xfId="1" applyNumberFormat="1" applyFont="1" applyFill="1" applyBorder="1" applyAlignment="1" applyProtection="1">
      <alignment horizontal="left" vertical="center" wrapText="1"/>
      <protection locked="0"/>
    </xf>
    <xf numFmtId="0" fontId="5" fillId="9" borderId="28" xfId="1" applyFont="1" applyFill="1" applyBorder="1" applyAlignment="1" applyProtection="1">
      <alignment horizontal="center" vertical="center" wrapText="1"/>
    </xf>
    <xf numFmtId="0" fontId="5" fillId="9" borderId="30" xfId="1" applyFont="1" applyFill="1" applyBorder="1" applyAlignment="1" applyProtection="1">
      <alignment horizontal="center" vertical="center" wrapText="1"/>
    </xf>
    <xf numFmtId="0" fontId="5" fillId="9" borderId="7" xfId="1" applyFont="1" applyFill="1" applyBorder="1" applyAlignment="1" applyProtection="1">
      <alignment horizontal="center" vertical="center" wrapText="1"/>
    </xf>
    <xf numFmtId="49" fontId="5" fillId="9" borderId="28" xfId="1" applyNumberFormat="1" applyFont="1" applyFill="1" applyBorder="1" applyAlignment="1" applyProtection="1">
      <alignment vertical="top" wrapText="1"/>
      <protection locked="0"/>
    </xf>
    <xf numFmtId="49" fontId="5" fillId="9" borderId="30" xfId="1" applyNumberFormat="1" applyFont="1" applyFill="1" applyBorder="1" applyAlignment="1" applyProtection="1">
      <alignment vertical="top" wrapText="1"/>
      <protection locked="0"/>
    </xf>
    <xf numFmtId="49" fontId="5" fillId="9" borderId="7" xfId="1" applyNumberFormat="1" applyFont="1" applyFill="1" applyBorder="1" applyAlignment="1" applyProtection="1">
      <alignment vertical="top" wrapText="1"/>
      <protection locked="0"/>
    </xf>
    <xf numFmtId="49" fontId="5" fillId="9" borderId="28" xfId="1" applyNumberFormat="1" applyFont="1" applyFill="1" applyBorder="1" applyAlignment="1" applyProtection="1">
      <alignment vertical="center" wrapText="1"/>
      <protection locked="0"/>
    </xf>
    <xf numFmtId="49" fontId="5" fillId="9" borderId="30" xfId="1" applyNumberFormat="1" applyFont="1" applyFill="1" applyBorder="1" applyAlignment="1" applyProtection="1">
      <alignment vertical="center" wrapText="1"/>
      <protection locked="0"/>
    </xf>
    <xf numFmtId="49" fontId="5" fillId="9" borderId="7" xfId="1" applyNumberFormat="1" applyFont="1" applyFill="1" applyBorder="1" applyAlignment="1" applyProtection="1">
      <alignment vertical="center" wrapText="1"/>
      <protection locked="0"/>
    </xf>
    <xf numFmtId="164" fontId="5" fillId="9" borderId="28" xfId="1" applyNumberFormat="1" applyFont="1" applyFill="1" applyBorder="1" applyAlignment="1" applyProtection="1">
      <alignment vertical="center" wrapText="1"/>
    </xf>
    <xf numFmtId="164" fontId="5" fillId="9" borderId="30" xfId="1" applyNumberFormat="1" applyFont="1" applyFill="1" applyBorder="1" applyAlignment="1" applyProtection="1">
      <alignment vertical="center" wrapText="1"/>
    </xf>
    <xf numFmtId="164" fontId="5" fillId="9" borderId="7" xfId="1" applyNumberFormat="1" applyFont="1" applyFill="1" applyBorder="1" applyAlignment="1" applyProtection="1">
      <alignment vertical="center" wrapText="1"/>
    </xf>
    <xf numFmtId="0" fontId="5" fillId="9" borderId="26" xfId="1" applyFont="1" applyFill="1" applyBorder="1" applyAlignment="1">
      <alignment horizontal="center" vertical="center" wrapText="1"/>
    </xf>
    <xf numFmtId="0" fontId="5" fillId="9" borderId="8" xfId="1" applyFont="1" applyFill="1" applyBorder="1" applyAlignment="1">
      <alignment horizontal="center" vertical="center" wrapText="1"/>
    </xf>
    <xf numFmtId="0" fontId="38" fillId="9" borderId="28" xfId="0" applyFont="1" applyFill="1" applyBorder="1" applyAlignment="1">
      <alignment horizontal="center" vertical="center"/>
    </xf>
    <xf numFmtId="0" fontId="38" fillId="9" borderId="30" xfId="0" applyFont="1" applyFill="1" applyBorder="1" applyAlignment="1">
      <alignment horizontal="center" vertical="center"/>
    </xf>
    <xf numFmtId="0" fontId="38" fillId="9" borderId="7" xfId="0" applyFont="1" applyFill="1" applyBorder="1" applyAlignment="1">
      <alignment horizontal="center" vertical="center"/>
    </xf>
    <xf numFmtId="0" fontId="15" fillId="5" borderId="3" xfId="0" applyFont="1" applyFill="1" applyBorder="1" applyAlignment="1">
      <alignment horizontal="center" wrapText="1"/>
    </xf>
    <xf numFmtId="0" fontId="15" fillId="5" borderId="2" xfId="0" applyFont="1" applyFill="1" applyBorder="1" applyAlignment="1">
      <alignment horizontal="center" wrapText="1"/>
    </xf>
    <xf numFmtId="0" fontId="15" fillId="5" borderId="1" xfId="0" applyFont="1" applyFill="1" applyBorder="1" applyAlignment="1">
      <alignment horizontal="center" wrapText="1"/>
    </xf>
    <xf numFmtId="0" fontId="0" fillId="5" borderId="3" xfId="0" applyFill="1" applyBorder="1" applyAlignment="1">
      <alignment horizontal="left" vertical="top" wrapText="1"/>
    </xf>
    <xf numFmtId="0" fontId="0" fillId="5" borderId="2" xfId="0" applyFill="1" applyBorder="1" applyAlignment="1">
      <alignment horizontal="left" vertical="top" wrapText="1"/>
    </xf>
    <xf numFmtId="0" fontId="0" fillId="5" borderId="1" xfId="0" applyFill="1" applyBorder="1" applyAlignment="1">
      <alignment horizontal="left" vertical="top" wrapText="1"/>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4" borderId="34" xfId="1" applyFont="1" applyFill="1" applyBorder="1" applyAlignment="1">
      <alignment horizontal="center" vertical="center" wrapText="1"/>
    </xf>
    <xf numFmtId="0" fontId="8" fillId="4" borderId="32" xfId="1" applyFont="1" applyFill="1" applyBorder="1" applyAlignment="1">
      <alignment horizontal="center" vertical="center" wrapText="1"/>
    </xf>
    <xf numFmtId="164" fontId="5" fillId="9" borderId="26" xfId="1" applyNumberFormat="1" applyFont="1" applyFill="1" applyBorder="1" applyAlignment="1" applyProtection="1">
      <alignment vertical="center" wrapText="1"/>
    </xf>
    <xf numFmtId="164" fontId="5" fillId="9" borderId="24" xfId="1" applyNumberFormat="1" applyFont="1" applyFill="1" applyBorder="1" applyAlignment="1" applyProtection="1">
      <alignment vertical="center" wrapText="1"/>
    </xf>
    <xf numFmtId="164" fontId="5" fillId="9" borderId="8" xfId="1" applyNumberFormat="1" applyFont="1" applyFill="1" applyBorder="1" applyAlignment="1" applyProtection="1">
      <alignment vertical="center" wrapText="1"/>
    </xf>
    <xf numFmtId="0" fontId="5" fillId="9" borderId="26"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28" xfId="1" applyFont="1" applyFill="1" applyBorder="1" applyAlignment="1" applyProtection="1">
      <alignment horizontal="left" vertical="top" wrapText="1"/>
      <protection locked="0"/>
    </xf>
    <xf numFmtId="0" fontId="5" fillId="9" borderId="30" xfId="1" applyFont="1" applyFill="1" applyBorder="1" applyAlignment="1" applyProtection="1">
      <alignment horizontal="left" vertical="top" wrapText="1"/>
      <protection locked="0"/>
    </xf>
    <xf numFmtId="0" fontId="5" fillId="9" borderId="7" xfId="1" applyFont="1" applyFill="1" applyBorder="1" applyAlignment="1" applyProtection="1">
      <alignment horizontal="left" vertical="top" wrapText="1"/>
      <protection locked="0"/>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8" fillId="7" borderId="16" xfId="1" applyFont="1" applyFill="1" applyBorder="1" applyAlignment="1">
      <alignment horizontal="center" vertical="center" textRotation="90" wrapText="1"/>
    </xf>
    <xf numFmtId="0" fontId="8" fillId="7" borderId="30" xfId="1" applyFont="1" applyFill="1" applyBorder="1" applyAlignment="1">
      <alignment horizontal="center" vertical="center" textRotation="90" wrapText="1"/>
    </xf>
    <xf numFmtId="0" fontId="5" fillId="9" borderId="28" xfId="1" applyFont="1" applyFill="1" applyBorder="1" applyAlignment="1">
      <alignment horizontal="center" vertical="center"/>
    </xf>
    <xf numFmtId="0" fontId="5" fillId="9" borderId="30" xfId="1" applyFont="1" applyFill="1" applyBorder="1" applyAlignment="1">
      <alignment horizontal="center" vertical="center"/>
    </xf>
    <xf numFmtId="0" fontId="5" fillId="9" borderId="7" xfId="1" applyFont="1" applyFill="1" applyBorder="1" applyAlignment="1">
      <alignment horizontal="center" vertical="center"/>
    </xf>
    <xf numFmtId="0" fontId="5" fillId="9" borderId="27" xfId="1" applyFont="1" applyFill="1" applyBorder="1" applyAlignment="1" applyProtection="1">
      <alignment horizontal="left" vertical="top" wrapText="1"/>
    </xf>
    <xf numFmtId="0" fontId="5" fillId="9" borderId="31" xfId="1" applyFont="1" applyFill="1" applyBorder="1" applyAlignment="1" applyProtection="1">
      <alignment horizontal="left" vertical="top" wrapText="1"/>
    </xf>
    <xf numFmtId="0" fontId="5" fillId="9" borderId="11" xfId="1" applyFont="1" applyFill="1" applyBorder="1" applyAlignment="1" applyProtection="1">
      <alignment horizontal="left" vertical="top" wrapText="1"/>
    </xf>
    <xf numFmtId="0" fontId="38" fillId="9" borderId="28" xfId="0" applyFont="1" applyFill="1" applyBorder="1" applyAlignment="1">
      <alignment vertical="center" wrapText="1"/>
    </xf>
    <xf numFmtId="0" fontId="38" fillId="9" borderId="30" xfId="0" applyFont="1" applyFill="1" applyBorder="1" applyAlignment="1">
      <alignment vertical="center" wrapText="1"/>
    </xf>
    <xf numFmtId="0" fontId="38" fillId="9" borderId="7" xfId="0" applyFont="1" applyFill="1" applyBorder="1" applyAlignment="1">
      <alignment vertical="center" wrapText="1"/>
    </xf>
    <xf numFmtId="0" fontId="38" fillId="9" borderId="28" xfId="0" applyFont="1" applyFill="1" applyBorder="1" applyAlignment="1">
      <alignment horizontal="center" wrapText="1"/>
    </xf>
    <xf numFmtId="0" fontId="38" fillId="9" borderId="30" xfId="0" applyFont="1" applyFill="1" applyBorder="1" applyAlignment="1">
      <alignment horizontal="center" wrapText="1"/>
    </xf>
    <xf numFmtId="0" fontId="38" fillId="9" borderId="7" xfId="0" applyFont="1" applyFill="1" applyBorder="1" applyAlignment="1">
      <alignment horizontal="center" wrapText="1"/>
    </xf>
    <xf numFmtId="0" fontId="38" fillId="9" borderId="28" xfId="0" applyFont="1" applyFill="1" applyBorder="1" applyAlignment="1">
      <alignment wrapText="1"/>
    </xf>
    <xf numFmtId="0" fontId="38" fillId="9" borderId="30" xfId="0" applyFont="1" applyFill="1" applyBorder="1" applyAlignment="1">
      <alignment wrapText="1"/>
    </xf>
    <xf numFmtId="0" fontId="38" fillId="9" borderId="7" xfId="0" applyFont="1" applyFill="1" applyBorder="1" applyAlignment="1">
      <alignment wrapText="1"/>
    </xf>
    <xf numFmtId="0" fontId="38" fillId="9" borderId="28" xfId="0" applyFont="1" applyFill="1" applyBorder="1" applyAlignment="1">
      <alignment horizontal="left" wrapText="1"/>
    </xf>
    <xf numFmtId="0" fontId="38" fillId="9" borderId="30" xfId="0" applyFont="1" applyFill="1" applyBorder="1" applyAlignment="1">
      <alignment horizontal="left" wrapText="1"/>
    </xf>
    <xf numFmtId="0" fontId="38" fillId="9" borderId="7" xfId="0" applyFont="1" applyFill="1" applyBorder="1" applyAlignment="1">
      <alignment horizontal="left" wrapText="1"/>
    </xf>
    <xf numFmtId="0" fontId="4" fillId="9" borderId="28" xfId="1" applyFont="1" applyFill="1" applyBorder="1" applyAlignment="1">
      <alignment horizontal="center" vertical="center" wrapText="1"/>
    </xf>
    <xf numFmtId="0" fontId="4" fillId="9" borderId="30" xfId="1" applyFont="1" applyFill="1" applyBorder="1" applyAlignment="1">
      <alignment horizontal="center"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0" fillId="5" borderId="2" xfId="0" applyFill="1" applyBorder="1" applyAlignment="1">
      <alignment horizontal="left" vertical="top"/>
    </xf>
    <xf numFmtId="0" fontId="0" fillId="5" borderId="1" xfId="0" applyFill="1" applyBorder="1" applyAlignment="1">
      <alignment horizontal="left" vertical="top"/>
    </xf>
    <xf numFmtId="0" fontId="8" fillId="7" borderId="7" xfId="1" applyFont="1" applyFill="1" applyBorder="1" applyAlignment="1">
      <alignment horizontal="center" vertical="center" textRotation="90"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0" fillId="0" borderId="4" xfId="0" applyBorder="1" applyAlignment="1">
      <alignment horizontal="center" vertical="top" wrapText="1"/>
    </xf>
    <xf numFmtId="0" fontId="8" fillId="0" borderId="28" xfId="1" applyFont="1" applyFill="1" applyBorder="1" applyAlignment="1">
      <alignment horizontal="left" vertical="top" wrapText="1"/>
    </xf>
    <xf numFmtId="17" fontId="8" fillId="0" borderId="27" xfId="1" applyNumberFormat="1" applyFont="1" applyFill="1" applyBorder="1" applyAlignment="1">
      <alignment horizontal="left" vertical="top" wrapText="1"/>
    </xf>
    <xf numFmtId="0" fontId="8" fillId="0" borderId="32" xfId="1" applyFont="1" applyFill="1" applyBorder="1" applyAlignment="1">
      <alignment horizontal="left" vertical="top" wrapText="1"/>
    </xf>
    <xf numFmtId="0" fontId="8" fillId="0" borderId="26" xfId="1" applyFont="1" applyFill="1" applyBorder="1" applyAlignment="1">
      <alignment horizontal="left" vertical="top" wrapText="1"/>
    </xf>
    <xf numFmtId="14" fontId="2" fillId="0" borderId="28" xfId="1" applyNumberFormat="1" applyFont="1" applyFill="1" applyBorder="1" applyAlignment="1">
      <alignment horizontal="right" vertical="top" wrapText="1"/>
    </xf>
    <xf numFmtId="0" fontId="1" fillId="0" borderId="4" xfId="1" applyFont="1" applyFill="1" applyBorder="1" applyAlignment="1">
      <alignment vertical="top" wrapText="1"/>
    </xf>
    <xf numFmtId="0" fontId="8" fillId="0" borderId="27" xfId="1" applyFont="1" applyFill="1" applyBorder="1" applyAlignment="1">
      <alignment horizontal="right" vertical="top" wrapText="1"/>
    </xf>
    <xf numFmtId="0" fontId="8" fillId="0" borderId="26" xfId="1" applyFont="1" applyFill="1" applyBorder="1" applyAlignment="1">
      <alignment horizontal="right" vertical="top" wrapText="1"/>
    </xf>
    <xf numFmtId="0" fontId="5" fillId="0" borderId="4" xfId="1" applyFont="1" applyFill="1" applyBorder="1" applyAlignment="1">
      <alignment horizontal="left" vertical="center" wrapText="1"/>
    </xf>
    <xf numFmtId="1" fontId="5" fillId="0" borderId="27" xfId="1" applyNumberFormat="1" applyFont="1" applyFill="1" applyBorder="1" applyAlignment="1">
      <alignment horizontal="center" vertical="center" wrapText="1"/>
    </xf>
    <xf numFmtId="1" fontId="5" fillId="0" borderId="32" xfId="1" applyNumberFormat="1" applyFont="1" applyFill="1" applyBorder="1" applyAlignment="1">
      <alignment horizontal="center" vertical="center" wrapText="1"/>
    </xf>
    <xf numFmtId="1" fontId="5" fillId="0" borderId="26" xfId="1" applyNumberFormat="1" applyFont="1" applyFill="1" applyBorder="1" applyAlignment="1">
      <alignment horizontal="center" vertical="center" wrapText="1"/>
    </xf>
    <xf numFmtId="0" fontId="37" fillId="0" borderId="4" xfId="0" applyFont="1" applyFill="1" applyBorder="1" applyAlignment="1">
      <alignment wrapText="1"/>
    </xf>
    <xf numFmtId="0" fontId="8" fillId="0" borderId="30" xfId="1" applyFont="1" applyFill="1" applyBorder="1" applyAlignment="1">
      <alignment horizontal="left" vertical="top" wrapText="1"/>
    </xf>
    <xf numFmtId="0" fontId="8" fillId="0" borderId="31"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24" xfId="1" applyFont="1" applyFill="1" applyBorder="1" applyAlignment="1">
      <alignment horizontal="left" vertical="top" wrapText="1"/>
    </xf>
    <xf numFmtId="14" fontId="2" fillId="0" borderId="30" xfId="1" applyNumberFormat="1" applyFont="1" applyFill="1" applyBorder="1" applyAlignment="1">
      <alignment horizontal="right" vertical="top" wrapText="1"/>
    </xf>
    <xf numFmtId="0" fontId="8" fillId="0" borderId="31" xfId="1" applyFont="1" applyFill="1" applyBorder="1" applyAlignment="1">
      <alignment horizontal="right" vertical="top" wrapText="1"/>
    </xf>
    <xf numFmtId="0" fontId="8" fillId="0" borderId="24" xfId="1" applyFont="1" applyFill="1" applyBorder="1" applyAlignment="1">
      <alignment horizontal="right" vertical="top" wrapText="1"/>
    </xf>
    <xf numFmtId="1" fontId="5" fillId="0" borderId="31" xfId="1" applyNumberFormat="1" applyFont="1" applyFill="1" applyBorder="1" applyAlignment="1">
      <alignment horizontal="center" vertical="center" wrapText="1"/>
    </xf>
    <xf numFmtId="1" fontId="5" fillId="0" borderId="0" xfId="1" applyNumberFormat="1" applyFont="1" applyFill="1" applyBorder="1" applyAlignment="1">
      <alignment horizontal="center" vertical="center" wrapText="1"/>
    </xf>
    <xf numFmtId="1" fontId="5" fillId="0" borderId="24" xfId="1" applyNumberFormat="1" applyFont="1" applyFill="1" applyBorder="1" applyAlignment="1">
      <alignment horizontal="center" vertical="center" wrapText="1"/>
    </xf>
    <xf numFmtId="15" fontId="37" fillId="0" borderId="4" xfId="0" applyNumberFormat="1" applyFont="1" applyFill="1" applyBorder="1" applyAlignment="1">
      <alignment wrapText="1"/>
    </xf>
    <xf numFmtId="0" fontId="8" fillId="0" borderId="7"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8" xfId="1" applyFont="1" applyFill="1" applyBorder="1" applyAlignment="1">
      <alignment horizontal="left" vertical="top" wrapText="1"/>
    </xf>
    <xf numFmtId="14" fontId="2" fillId="0" borderId="7" xfId="1" applyNumberFormat="1" applyFont="1" applyFill="1" applyBorder="1" applyAlignment="1">
      <alignment horizontal="right" vertical="top" wrapText="1"/>
    </xf>
    <xf numFmtId="0" fontId="8" fillId="0" borderId="11" xfId="1" applyFont="1" applyFill="1" applyBorder="1" applyAlignment="1">
      <alignment horizontal="right" vertical="top" wrapText="1"/>
    </xf>
    <xf numFmtId="0" fontId="8" fillId="0" borderId="8" xfId="1" applyFont="1" applyFill="1" applyBorder="1" applyAlignment="1">
      <alignment horizontal="right" vertical="top" wrapText="1"/>
    </xf>
    <xf numFmtId="1" fontId="5" fillId="0" borderId="11" xfId="1" applyNumberFormat="1" applyFont="1" applyFill="1" applyBorder="1" applyAlignment="1">
      <alignment horizontal="center" vertical="center" wrapText="1"/>
    </xf>
    <xf numFmtId="1" fontId="5" fillId="0" borderId="9" xfId="1" applyNumberFormat="1" applyFont="1" applyFill="1" applyBorder="1" applyAlignment="1">
      <alignment horizontal="center" vertical="center" wrapText="1"/>
    </xf>
    <xf numFmtId="1" fontId="5" fillId="0" borderId="8" xfId="1" applyNumberFormat="1" applyFont="1" applyFill="1" applyBorder="1" applyAlignment="1">
      <alignment horizontal="center" vertical="center" wrapText="1"/>
    </xf>
    <xf numFmtId="0" fontId="21" fillId="0" borderId="4" xfId="0" applyFont="1" applyFill="1" applyBorder="1" applyAlignment="1">
      <alignment wrapText="1"/>
    </xf>
    <xf numFmtId="0" fontId="2" fillId="0" borderId="28" xfId="1" applyFont="1" applyFill="1" applyBorder="1" applyAlignment="1">
      <alignment horizontal="right" vertical="top" wrapText="1"/>
    </xf>
    <xf numFmtId="0" fontId="2" fillId="0" borderId="32" xfId="1" applyFont="1" applyFill="1" applyBorder="1" applyAlignment="1">
      <alignment horizontal="left" vertical="top" wrapText="1"/>
    </xf>
    <xf numFmtId="0" fontId="1" fillId="0" borderId="4" xfId="1" applyFont="1" applyFill="1" applyBorder="1" applyAlignment="1">
      <alignment horizontal="left" vertical="center" wrapText="1"/>
    </xf>
    <xf numFmtId="0" fontId="2" fillId="0" borderId="27" xfId="1" applyFont="1" applyFill="1" applyBorder="1" applyAlignment="1">
      <alignment horizontal="right" vertical="top" wrapText="1"/>
    </xf>
    <xf numFmtId="0" fontId="2" fillId="0" borderId="26" xfId="1" applyFont="1" applyFill="1" applyBorder="1" applyAlignment="1">
      <alignment horizontal="right" vertical="top" wrapText="1"/>
    </xf>
    <xf numFmtId="0" fontId="5" fillId="0" borderId="3"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1" xfId="1" applyFont="1" applyFill="1" applyBorder="1" applyAlignment="1">
      <alignment horizontal="left" vertical="center" wrapText="1"/>
    </xf>
    <xf numFmtId="0" fontId="2" fillId="0" borderId="30" xfId="1" applyFont="1" applyFill="1" applyBorder="1" applyAlignment="1">
      <alignment horizontal="right" vertical="top" wrapText="1"/>
    </xf>
    <xf numFmtId="0" fontId="2" fillId="0" borderId="0" xfId="1" applyFont="1" applyFill="1" applyBorder="1" applyAlignment="1">
      <alignment horizontal="left" vertical="top" wrapText="1"/>
    </xf>
    <xf numFmtId="0" fontId="2" fillId="0" borderId="31" xfId="1" applyFont="1" applyFill="1" applyBorder="1" applyAlignment="1">
      <alignment horizontal="right" vertical="top" wrapText="1"/>
    </xf>
    <xf numFmtId="0" fontId="2" fillId="0" borderId="24" xfId="1" applyFont="1" applyFill="1" applyBorder="1" applyAlignment="1">
      <alignment horizontal="right" vertical="top" wrapText="1"/>
    </xf>
    <xf numFmtId="15" fontId="10" fillId="0" borderId="4" xfId="0" applyNumberFormat="1" applyFont="1" applyFill="1" applyBorder="1"/>
    <xf numFmtId="0" fontId="2" fillId="0" borderId="7" xfId="1" applyFont="1" applyFill="1" applyBorder="1" applyAlignment="1">
      <alignment horizontal="right" vertical="top" wrapText="1"/>
    </xf>
    <xf numFmtId="0" fontId="2" fillId="0" borderId="9" xfId="1" applyFont="1" applyFill="1" applyBorder="1" applyAlignment="1">
      <alignment horizontal="left" vertical="top" wrapText="1"/>
    </xf>
    <xf numFmtId="0" fontId="2" fillId="0" borderId="11" xfId="1" applyFont="1" applyFill="1" applyBorder="1" applyAlignment="1">
      <alignment horizontal="right" vertical="top" wrapText="1"/>
    </xf>
    <xf numFmtId="0" fontId="2" fillId="0" borderId="8" xfId="1" applyFont="1" applyFill="1" applyBorder="1" applyAlignment="1">
      <alignment horizontal="right" vertical="top" wrapText="1"/>
    </xf>
    <xf numFmtId="0" fontId="0" fillId="0" borderId="4" xfId="0" applyFill="1" applyBorder="1"/>
  </cellXfs>
  <cellStyles count="2">
    <cellStyle name="Normal" xfId="0" builtinId="0"/>
    <cellStyle name="Normal 2" xfId="1"/>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464344</xdr:colOff>
      <xdr:row>7</xdr:row>
      <xdr:rowOff>27042</xdr:rowOff>
    </xdr:from>
    <xdr:to>
      <xdr:col>16</xdr:col>
      <xdr:colOff>455084</xdr:colOff>
      <xdr:row>7</xdr:row>
      <xdr:rowOff>301700</xdr:rowOff>
    </xdr:to>
    <xdr:pic>
      <xdr:nvPicPr>
        <xdr:cNvPr id="2" name="Picture 1"/>
        <xdr:cNvPicPr>
          <a:picLocks noChangeAspect="1"/>
        </xdr:cNvPicPr>
      </xdr:nvPicPr>
      <xdr:blipFill>
        <a:blip xmlns:r="http://schemas.openxmlformats.org/officeDocument/2006/relationships" r:embed="rId1" cstate="print">
          <a:biLevel thresh="75000"/>
          <a:extLst>
            <a:ext uri="{28A0092B-C50C-407E-A947-70E740481C1C}">
              <a14:useLocalDpi xmlns:a14="http://schemas.microsoft.com/office/drawing/2010/main" val="0"/>
            </a:ext>
          </a:extLst>
        </a:blip>
        <a:stretch>
          <a:fillRect/>
        </a:stretch>
      </xdr:blipFill>
      <xdr:spPr>
        <a:xfrm>
          <a:off x="23800594" y="1900292"/>
          <a:ext cx="535782" cy="2746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476250</xdr:colOff>
      <xdr:row>7</xdr:row>
      <xdr:rowOff>28575</xdr:rowOff>
    </xdr:from>
    <xdr:to>
      <xdr:col>9</xdr:col>
      <xdr:colOff>31563</xdr:colOff>
      <xdr:row>7</xdr:row>
      <xdr:rowOff>381000</xdr:rowOff>
    </xdr:to>
    <xdr:pic>
      <xdr:nvPicPr>
        <xdr:cNvPr id="2" name="Picture 1"/>
        <xdr:cNvPicPr>
          <a:picLocks noChangeAspect="1"/>
        </xdr:cNvPicPr>
      </xdr:nvPicPr>
      <xdr:blipFill>
        <a:blip xmlns:r="http://schemas.openxmlformats.org/officeDocument/2006/relationships" r:embed="rId1" cstate="print">
          <a:biLevel thresh="75000"/>
          <a:extLst>
            <a:ext uri="{28A0092B-C50C-407E-A947-70E740481C1C}">
              <a14:useLocalDpi xmlns:a14="http://schemas.microsoft.com/office/drawing/2010/main" val="0"/>
            </a:ext>
          </a:extLst>
        </a:blip>
        <a:stretch>
          <a:fillRect/>
        </a:stretch>
      </xdr:blipFill>
      <xdr:spPr>
        <a:xfrm>
          <a:off x="12477750" y="2371725"/>
          <a:ext cx="688788" cy="352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0"/>
  <sheetViews>
    <sheetView tabSelected="1" topLeftCell="A3" zoomScaleNormal="100" workbookViewId="0">
      <selection activeCell="P8" sqref="P8:S8"/>
    </sheetView>
  </sheetViews>
  <sheetFormatPr defaultColWidth="9.140625" defaultRowHeight="15" x14ac:dyDescent="0.25"/>
  <cols>
    <col min="1" max="1" width="29.85546875" style="221" customWidth="1"/>
    <col min="2" max="2" width="26.85546875" style="126" customWidth="1"/>
    <col min="3" max="3" width="8.140625" style="126" customWidth="1"/>
    <col min="4" max="4" width="22.85546875" style="232" customWidth="1"/>
    <col min="5" max="5" width="7.42578125" style="126" customWidth="1"/>
    <col min="6" max="6" width="33.140625" style="126" customWidth="1"/>
    <col min="7" max="7" width="6.85546875" style="126" customWidth="1"/>
    <col min="8" max="8" width="32.85546875" style="126" customWidth="1"/>
    <col min="9" max="9" width="32.85546875" style="232" customWidth="1"/>
    <col min="10" max="10" width="21.5703125" style="126" customWidth="1"/>
    <col min="11" max="11" width="22.85546875" style="126" customWidth="1"/>
    <col min="12" max="12" width="28.140625" style="145" customWidth="1"/>
    <col min="13" max="13" width="26" style="127" customWidth="1"/>
    <col min="14" max="14" width="41" style="186" customWidth="1"/>
    <col min="15" max="15" width="9.42578125" style="126" customWidth="1"/>
    <col min="16" max="16" width="8.140625" style="126" customWidth="1"/>
    <col min="17" max="17" width="8.85546875" style="126" customWidth="1"/>
    <col min="18" max="18" width="12.42578125" style="126" customWidth="1"/>
    <col min="19" max="19" width="41.42578125" style="126" customWidth="1"/>
    <col min="20" max="20" width="22.140625" style="126" customWidth="1"/>
    <col min="21" max="21" width="21.85546875" style="126" customWidth="1"/>
    <col min="22" max="22" width="19" style="126" customWidth="1"/>
    <col min="23" max="24" width="17" style="126" customWidth="1"/>
    <col min="25" max="25" width="25.85546875" style="126" customWidth="1"/>
    <col min="26" max="26" width="15" style="126" customWidth="1"/>
    <col min="27" max="43" width="9.140625" style="126"/>
    <col min="44" max="44" width="17.140625" style="126" customWidth="1"/>
    <col min="45" max="16384" width="9.140625" style="126"/>
  </cols>
  <sheetData>
    <row r="1" spans="1:45" ht="24.75" hidden="1" customHeight="1" x14ac:dyDescent="0.25">
      <c r="L1" s="127"/>
    </row>
    <row r="2" spans="1:45" ht="24.75" customHeight="1" x14ac:dyDescent="0.25">
      <c r="L2" s="127"/>
    </row>
    <row r="3" spans="1:45" ht="24.75" customHeight="1" x14ac:dyDescent="0.3">
      <c r="A3" s="311" t="s">
        <v>57</v>
      </c>
      <c r="B3" s="312"/>
      <c r="C3" s="312"/>
      <c r="D3" s="312"/>
      <c r="E3" s="312"/>
      <c r="F3" s="312"/>
      <c r="G3" s="312"/>
      <c r="H3" s="312"/>
      <c r="I3" s="312"/>
      <c r="J3" s="312"/>
      <c r="K3" s="312"/>
      <c r="L3" s="312"/>
      <c r="M3" s="312"/>
      <c r="N3" s="312"/>
      <c r="O3" s="312"/>
      <c r="P3" s="312"/>
      <c r="Q3" s="312"/>
      <c r="R3" s="312"/>
      <c r="S3" s="312"/>
      <c r="T3" s="312"/>
      <c r="U3" s="312"/>
      <c r="V3" s="312"/>
      <c r="W3" s="312"/>
      <c r="X3" s="312"/>
      <c r="Y3" s="313"/>
    </row>
    <row r="4" spans="1:45" ht="24.75" customHeight="1" x14ac:dyDescent="0.25">
      <c r="A4" s="222" t="s">
        <v>66</v>
      </c>
      <c r="B4" s="319" t="s">
        <v>267</v>
      </c>
      <c r="C4" s="320"/>
      <c r="D4" s="320"/>
      <c r="E4" s="320"/>
      <c r="F4" s="320"/>
      <c r="G4" s="320"/>
      <c r="H4" s="320"/>
      <c r="I4" s="320"/>
      <c r="J4" s="321"/>
      <c r="K4" s="85" t="s">
        <v>67</v>
      </c>
      <c r="L4" s="314" t="s">
        <v>586</v>
      </c>
      <c r="M4" s="315"/>
      <c r="N4" s="315"/>
      <c r="O4" s="316"/>
      <c r="P4" s="317"/>
      <c r="Q4" s="317"/>
      <c r="R4" s="317"/>
      <c r="S4" s="317"/>
      <c r="T4" s="317"/>
      <c r="U4" s="317"/>
      <c r="V4" s="87" t="s">
        <v>74</v>
      </c>
      <c r="W4" s="87"/>
      <c r="X4" s="88" t="s">
        <v>124</v>
      </c>
      <c r="Y4" s="128" t="s">
        <v>123</v>
      </c>
      <c r="AA4" s="127"/>
      <c r="AB4" s="127"/>
      <c r="AC4" s="127"/>
    </row>
    <row r="5" spans="1:45" ht="24.75" customHeight="1" x14ac:dyDescent="0.25">
      <c r="A5" s="318"/>
      <c r="B5" s="318"/>
      <c r="C5" s="318"/>
      <c r="D5" s="318"/>
      <c r="E5" s="318"/>
      <c r="F5" s="318"/>
      <c r="G5" s="318"/>
      <c r="H5" s="318"/>
      <c r="I5" s="318"/>
      <c r="J5" s="318"/>
      <c r="K5" s="318"/>
      <c r="L5" s="318"/>
      <c r="M5" s="318"/>
      <c r="N5" s="318"/>
      <c r="O5" s="318"/>
      <c r="P5" s="318"/>
      <c r="Q5" s="318"/>
      <c r="R5" s="318"/>
      <c r="S5" s="318"/>
      <c r="T5" s="318"/>
      <c r="U5" s="318"/>
      <c r="V5" s="318"/>
      <c r="W5" s="318"/>
      <c r="X5" s="318"/>
      <c r="Y5" s="318"/>
      <c r="AA5" s="127"/>
      <c r="AB5" s="127"/>
      <c r="AC5" s="127"/>
    </row>
    <row r="6" spans="1:45" ht="24.75" customHeight="1" thickBot="1" x14ac:dyDescent="0.3">
      <c r="A6" s="392" t="s">
        <v>1</v>
      </c>
      <c r="B6" s="393">
        <v>44409</v>
      </c>
      <c r="C6" s="394"/>
      <c r="D6" s="394"/>
      <c r="E6" s="394"/>
      <c r="F6" s="394"/>
      <c r="G6" s="394"/>
      <c r="H6" s="394"/>
      <c r="I6" s="394"/>
      <c r="J6" s="395"/>
      <c r="K6" s="396" t="s">
        <v>2</v>
      </c>
      <c r="L6" s="397" t="s">
        <v>657</v>
      </c>
      <c r="M6" s="397"/>
      <c r="N6" s="398" t="s">
        <v>58</v>
      </c>
      <c r="O6" s="399"/>
      <c r="P6" s="400" t="s">
        <v>316</v>
      </c>
      <c r="Q6" s="400"/>
      <c r="R6" s="400"/>
      <c r="S6" s="400"/>
      <c r="T6" s="401"/>
      <c r="U6" s="402"/>
      <c r="V6" s="402"/>
      <c r="W6" s="403"/>
      <c r="X6" s="404" t="s">
        <v>68</v>
      </c>
      <c r="Y6" s="404"/>
      <c r="AA6" s="127"/>
      <c r="AB6" s="127"/>
      <c r="AC6" s="127"/>
      <c r="AN6" s="129" t="s">
        <v>118</v>
      </c>
      <c r="AO6" s="129" t="s">
        <v>55</v>
      </c>
      <c r="AP6" s="129">
        <v>1</v>
      </c>
      <c r="AQ6" s="129" t="s">
        <v>82</v>
      </c>
      <c r="AR6" s="129" t="s">
        <v>48</v>
      </c>
      <c r="AS6" s="130" t="s">
        <v>19</v>
      </c>
    </row>
    <row r="7" spans="1:45" ht="24.75" customHeight="1" thickBot="1" x14ac:dyDescent="0.3">
      <c r="A7" s="405"/>
      <c r="B7" s="406"/>
      <c r="C7" s="407"/>
      <c r="D7" s="407"/>
      <c r="E7" s="407"/>
      <c r="F7" s="407"/>
      <c r="G7" s="407"/>
      <c r="H7" s="407"/>
      <c r="I7" s="407"/>
      <c r="J7" s="408"/>
      <c r="K7" s="409"/>
      <c r="L7" s="397"/>
      <c r="M7" s="397"/>
      <c r="N7" s="410"/>
      <c r="O7" s="411"/>
      <c r="P7" s="400" t="s">
        <v>659</v>
      </c>
      <c r="Q7" s="400"/>
      <c r="R7" s="400"/>
      <c r="S7" s="400"/>
      <c r="T7" s="412"/>
      <c r="U7" s="413"/>
      <c r="V7" s="413"/>
      <c r="W7" s="414"/>
      <c r="X7" s="404" t="s">
        <v>125</v>
      </c>
      <c r="Y7" s="404">
        <v>4</v>
      </c>
      <c r="AA7" s="127"/>
      <c r="AB7" s="127"/>
      <c r="AC7" s="127"/>
      <c r="AN7" s="129" t="s">
        <v>24</v>
      </c>
      <c r="AO7" s="129" t="s">
        <v>56</v>
      </c>
      <c r="AP7" s="129">
        <v>2</v>
      </c>
      <c r="AQ7" s="129" t="s">
        <v>83</v>
      </c>
      <c r="AR7" s="129" t="s">
        <v>77</v>
      </c>
      <c r="AS7" s="26" t="s">
        <v>21</v>
      </c>
    </row>
    <row r="8" spans="1:45" ht="24.75" customHeight="1" thickBot="1" x14ac:dyDescent="0.3">
      <c r="A8" s="405"/>
      <c r="B8" s="406"/>
      <c r="C8" s="407"/>
      <c r="D8" s="407"/>
      <c r="E8" s="407"/>
      <c r="F8" s="407"/>
      <c r="G8" s="407"/>
      <c r="H8" s="407"/>
      <c r="I8" s="407"/>
      <c r="J8" s="408"/>
      <c r="K8" s="409"/>
      <c r="L8" s="397"/>
      <c r="M8" s="397"/>
      <c r="N8" s="410"/>
      <c r="O8" s="411"/>
      <c r="P8" s="400" t="s">
        <v>127</v>
      </c>
      <c r="Q8" s="400"/>
      <c r="R8" s="400"/>
      <c r="S8" s="400"/>
      <c r="T8" s="412"/>
      <c r="U8" s="413"/>
      <c r="V8" s="413"/>
      <c r="W8" s="414"/>
      <c r="X8" s="404" t="s">
        <v>126</v>
      </c>
      <c r="Y8" s="415">
        <v>45443</v>
      </c>
      <c r="AA8" s="127"/>
      <c r="AB8" s="127"/>
      <c r="AC8" s="127"/>
      <c r="AN8" s="131"/>
      <c r="AO8" s="131"/>
      <c r="AP8" s="131">
        <v>3</v>
      </c>
      <c r="AQ8" s="131" t="s">
        <v>84</v>
      </c>
      <c r="AR8" s="129" t="s">
        <v>79</v>
      </c>
      <c r="AS8" s="5" t="s">
        <v>22</v>
      </c>
    </row>
    <row r="9" spans="1:45" ht="24.75" customHeight="1" x14ac:dyDescent="0.25">
      <c r="A9" s="416"/>
      <c r="B9" s="417"/>
      <c r="C9" s="418"/>
      <c r="D9" s="418"/>
      <c r="E9" s="418"/>
      <c r="F9" s="418"/>
      <c r="G9" s="418"/>
      <c r="H9" s="418"/>
      <c r="I9" s="418"/>
      <c r="J9" s="419"/>
      <c r="K9" s="420"/>
      <c r="L9" s="397"/>
      <c r="M9" s="397"/>
      <c r="N9" s="421"/>
      <c r="O9" s="422"/>
      <c r="P9" s="400" t="s">
        <v>658</v>
      </c>
      <c r="Q9" s="400"/>
      <c r="R9" s="400"/>
      <c r="S9" s="400"/>
      <c r="T9" s="423"/>
      <c r="U9" s="424"/>
      <c r="V9" s="424"/>
      <c r="W9" s="425"/>
      <c r="X9" s="404"/>
      <c r="Y9" s="426"/>
      <c r="AA9" s="127"/>
      <c r="AB9" s="127"/>
      <c r="AC9" s="127"/>
      <c r="AN9" s="132"/>
      <c r="AO9" s="132"/>
      <c r="AP9" s="132">
        <v>4</v>
      </c>
      <c r="AQ9" s="132" t="s">
        <v>85</v>
      </c>
      <c r="AR9" s="132" t="s">
        <v>49</v>
      </c>
      <c r="AS9" s="96" t="s">
        <v>23</v>
      </c>
    </row>
    <row r="10" spans="1:45" ht="15.95" customHeight="1" thickBot="1" x14ac:dyDescent="0.3">
      <c r="A10" s="322" t="s">
        <v>54</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AA10" s="127"/>
      <c r="AB10" s="127"/>
      <c r="AC10" s="127"/>
      <c r="AN10" s="129"/>
      <c r="AO10" s="129"/>
      <c r="AP10" s="129">
        <v>5</v>
      </c>
      <c r="AQ10" s="129" t="s">
        <v>86</v>
      </c>
      <c r="AR10" s="129"/>
      <c r="AS10" s="129"/>
    </row>
    <row r="11" spans="1:45" ht="78" customHeight="1" thickBot="1" x14ac:dyDescent="0.3">
      <c r="A11" s="223" t="s">
        <v>129</v>
      </c>
      <c r="B11" s="46" t="s">
        <v>130</v>
      </c>
      <c r="C11" s="46" t="s">
        <v>131</v>
      </c>
      <c r="D11" s="241" t="s">
        <v>139</v>
      </c>
      <c r="E11" s="217" t="s">
        <v>132</v>
      </c>
      <c r="F11" s="217" t="s">
        <v>140</v>
      </c>
      <c r="G11" s="46" t="s">
        <v>133</v>
      </c>
      <c r="H11" s="230" t="s">
        <v>135</v>
      </c>
      <c r="I11" s="233" t="s">
        <v>525</v>
      </c>
      <c r="J11" s="45" t="s">
        <v>136</v>
      </c>
      <c r="K11" s="47" t="s">
        <v>16</v>
      </c>
      <c r="L11" s="47" t="s">
        <v>137</v>
      </c>
      <c r="M11" s="47" t="s">
        <v>138</v>
      </c>
      <c r="N11" s="187" t="s">
        <v>3</v>
      </c>
      <c r="O11" s="55" t="s">
        <v>0</v>
      </c>
      <c r="P11" s="56"/>
      <c r="Q11" s="339" t="s">
        <v>4</v>
      </c>
      <c r="R11" s="48"/>
      <c r="S11" s="89" t="s">
        <v>128</v>
      </c>
      <c r="T11" s="49" t="s">
        <v>5</v>
      </c>
      <c r="U11" s="50" t="s">
        <v>6</v>
      </c>
      <c r="V11" s="51" t="s">
        <v>7</v>
      </c>
      <c r="W11" s="52" t="s">
        <v>73</v>
      </c>
      <c r="X11" s="52" t="s">
        <v>8</v>
      </c>
      <c r="Y11" s="51" t="s">
        <v>120</v>
      </c>
      <c r="AA11" s="127"/>
      <c r="AB11" s="127"/>
      <c r="AC11" s="127"/>
      <c r="AN11" s="133"/>
      <c r="AO11" s="133"/>
      <c r="AP11" s="134">
        <v>6</v>
      </c>
      <c r="AQ11" s="133"/>
      <c r="AR11" s="133"/>
      <c r="AS11" s="133"/>
    </row>
    <row r="12" spans="1:45" s="135" customFormat="1" ht="31.5" customHeight="1" thickBot="1" x14ac:dyDescent="0.25">
      <c r="A12" s="224" t="s">
        <v>50</v>
      </c>
      <c r="B12" s="90" t="s">
        <v>134</v>
      </c>
      <c r="C12" s="35" t="s">
        <v>9</v>
      </c>
      <c r="D12" s="242" t="s">
        <v>71</v>
      </c>
      <c r="E12" s="218" t="s">
        <v>9</v>
      </c>
      <c r="F12" s="226" t="s">
        <v>69</v>
      </c>
      <c r="G12" s="34" t="s">
        <v>18</v>
      </c>
      <c r="H12" s="231" t="s">
        <v>11</v>
      </c>
      <c r="I12" s="234"/>
      <c r="J12" s="31" t="s">
        <v>70</v>
      </c>
      <c r="K12" s="32" t="s">
        <v>10</v>
      </c>
      <c r="L12" s="33" t="s">
        <v>17</v>
      </c>
      <c r="M12" s="105" t="s">
        <v>72</v>
      </c>
      <c r="N12" s="32" t="s">
        <v>122</v>
      </c>
      <c r="O12" s="154" t="s">
        <v>20</v>
      </c>
      <c r="P12" s="42" t="s">
        <v>12</v>
      </c>
      <c r="Q12" s="340"/>
      <c r="R12" s="36" t="s">
        <v>53</v>
      </c>
      <c r="S12" s="37" t="s">
        <v>121</v>
      </c>
      <c r="T12" s="38" t="s">
        <v>51</v>
      </c>
      <c r="U12" s="39" t="s">
        <v>52</v>
      </c>
      <c r="V12" s="40" t="s">
        <v>13</v>
      </c>
      <c r="W12" s="41" t="s">
        <v>14</v>
      </c>
      <c r="X12" s="41" t="s">
        <v>15</v>
      </c>
      <c r="Y12" s="40" t="s">
        <v>119</v>
      </c>
      <c r="AA12" s="136"/>
      <c r="AB12" s="136"/>
      <c r="AC12" s="136"/>
      <c r="AE12" s="333" t="s">
        <v>25</v>
      </c>
      <c r="AF12" s="24">
        <v>6</v>
      </c>
      <c r="AG12" s="25" t="s">
        <v>22</v>
      </c>
      <c r="AH12" s="26" t="s">
        <v>21</v>
      </c>
      <c r="AI12" s="27" t="s">
        <v>19</v>
      </c>
      <c r="AJ12" s="27" t="s">
        <v>19</v>
      </c>
      <c r="AK12" s="27" t="s">
        <v>19</v>
      </c>
    </row>
    <row r="13" spans="1:45" s="143" customFormat="1" ht="79.5" customHeight="1" thickBot="1" x14ac:dyDescent="0.3">
      <c r="A13" s="282" t="s">
        <v>312</v>
      </c>
      <c r="B13" s="246" t="s">
        <v>118</v>
      </c>
      <c r="C13" s="255" t="s">
        <v>141</v>
      </c>
      <c r="D13" s="279" t="s">
        <v>216</v>
      </c>
      <c r="E13" s="303" t="s">
        <v>142</v>
      </c>
      <c r="F13" s="300" t="s">
        <v>217</v>
      </c>
      <c r="G13" s="246" t="s">
        <v>55</v>
      </c>
      <c r="H13" s="297" t="s">
        <v>526</v>
      </c>
      <c r="I13" s="235" t="s">
        <v>527</v>
      </c>
      <c r="J13" s="285" t="s">
        <v>143</v>
      </c>
      <c r="K13" s="294" t="s">
        <v>144</v>
      </c>
      <c r="L13" s="285" t="s">
        <v>145</v>
      </c>
      <c r="M13" s="285" t="s">
        <v>146</v>
      </c>
      <c r="N13" s="291" t="s">
        <v>286</v>
      </c>
      <c r="O13" s="108" t="s">
        <v>147</v>
      </c>
      <c r="P13" s="159" t="s">
        <v>83</v>
      </c>
      <c r="Q13" s="75" t="s">
        <v>22</v>
      </c>
      <c r="R13" s="161" t="s">
        <v>48</v>
      </c>
      <c r="S13" s="285" t="s">
        <v>218</v>
      </c>
      <c r="T13" s="288" t="s">
        <v>149</v>
      </c>
      <c r="U13" s="288" t="s">
        <v>150</v>
      </c>
      <c r="V13" s="288" t="s">
        <v>151</v>
      </c>
      <c r="W13" s="246" t="s">
        <v>268</v>
      </c>
      <c r="X13" s="249" t="s">
        <v>48</v>
      </c>
      <c r="Y13" s="246"/>
      <c r="Z13" s="148"/>
      <c r="AA13" s="142"/>
      <c r="AE13" s="334"/>
      <c r="AF13" s="149">
        <v>5</v>
      </c>
      <c r="AG13" s="147" t="s">
        <v>22</v>
      </c>
      <c r="AH13" s="147" t="s">
        <v>21</v>
      </c>
      <c r="AI13" s="147" t="s">
        <v>21</v>
      </c>
      <c r="AJ13" s="147" t="s">
        <v>19</v>
      </c>
      <c r="AK13" s="147" t="s">
        <v>19</v>
      </c>
    </row>
    <row r="14" spans="1:45" s="143" customFormat="1" ht="15.75" thickBot="1" x14ac:dyDescent="0.3">
      <c r="A14" s="283"/>
      <c r="B14" s="247"/>
      <c r="C14" s="256"/>
      <c r="D14" s="280"/>
      <c r="E14" s="304"/>
      <c r="F14" s="301"/>
      <c r="G14" s="247"/>
      <c r="H14" s="298"/>
      <c r="I14" s="236"/>
      <c r="J14" s="286"/>
      <c r="K14" s="295"/>
      <c r="L14" s="286"/>
      <c r="M14" s="286"/>
      <c r="N14" s="292"/>
      <c r="O14" s="108" t="s">
        <v>147</v>
      </c>
      <c r="P14" s="159" t="s">
        <v>84</v>
      </c>
      <c r="Q14" s="163" t="s">
        <v>21</v>
      </c>
      <c r="R14" s="161"/>
      <c r="S14" s="286"/>
      <c r="T14" s="289"/>
      <c r="U14" s="289"/>
      <c r="V14" s="289"/>
      <c r="W14" s="247"/>
      <c r="X14" s="250"/>
      <c r="Y14" s="247"/>
      <c r="Z14" s="148"/>
      <c r="AA14" s="142"/>
      <c r="AE14" s="334"/>
      <c r="AF14" s="149"/>
      <c r="AG14" s="147"/>
      <c r="AH14" s="147"/>
      <c r="AI14" s="147"/>
      <c r="AJ14" s="147"/>
      <c r="AK14" s="147"/>
    </row>
    <row r="15" spans="1:45" s="143" customFormat="1" ht="20.25" thickBot="1" x14ac:dyDescent="0.3">
      <c r="A15" s="284"/>
      <c r="B15" s="248"/>
      <c r="C15" s="257"/>
      <c r="D15" s="281"/>
      <c r="E15" s="305"/>
      <c r="F15" s="302"/>
      <c r="G15" s="248"/>
      <c r="H15" s="299"/>
      <c r="I15" s="237"/>
      <c r="J15" s="287"/>
      <c r="K15" s="296"/>
      <c r="L15" s="287"/>
      <c r="M15" s="287"/>
      <c r="N15" s="293"/>
      <c r="O15" s="108" t="s">
        <v>147</v>
      </c>
      <c r="P15" s="159" t="s">
        <v>83</v>
      </c>
      <c r="Q15" s="75" t="s">
        <v>22</v>
      </c>
      <c r="R15" s="161"/>
      <c r="S15" s="287"/>
      <c r="T15" s="290"/>
      <c r="U15" s="290"/>
      <c r="V15" s="290"/>
      <c r="W15" s="248"/>
      <c r="X15" s="251"/>
      <c r="Y15" s="248"/>
      <c r="Z15" s="148"/>
      <c r="AA15" s="142"/>
      <c r="AE15" s="334"/>
      <c r="AF15" s="149"/>
      <c r="AG15" s="147"/>
      <c r="AH15" s="147"/>
      <c r="AI15" s="147"/>
      <c r="AJ15" s="147"/>
      <c r="AK15" s="147"/>
    </row>
    <row r="16" spans="1:45" ht="45.75" customHeight="1" thickBot="1" x14ac:dyDescent="0.3">
      <c r="A16" s="330" t="s">
        <v>152</v>
      </c>
      <c r="B16" s="246" t="s">
        <v>118</v>
      </c>
      <c r="C16" s="255" t="s">
        <v>153</v>
      </c>
      <c r="D16" s="279" t="s">
        <v>344</v>
      </c>
      <c r="E16" s="303" t="s">
        <v>154</v>
      </c>
      <c r="F16" s="227" t="s">
        <v>345</v>
      </c>
      <c r="G16" s="246" t="s">
        <v>55</v>
      </c>
      <c r="H16" s="227" t="s">
        <v>462</v>
      </c>
      <c r="I16" s="204" t="s">
        <v>528</v>
      </c>
      <c r="J16" s="285" t="s">
        <v>155</v>
      </c>
      <c r="K16" s="294" t="s">
        <v>144</v>
      </c>
      <c r="L16" s="285" t="s">
        <v>145</v>
      </c>
      <c r="M16" s="288" t="s">
        <v>188</v>
      </c>
      <c r="N16" s="291" t="s">
        <v>222</v>
      </c>
      <c r="O16" s="108" t="s">
        <v>148</v>
      </c>
      <c r="P16" s="159" t="s">
        <v>84</v>
      </c>
      <c r="Q16" s="163" t="s">
        <v>21</v>
      </c>
      <c r="R16" s="161" t="s">
        <v>48</v>
      </c>
      <c r="S16" s="285" t="s">
        <v>156</v>
      </c>
      <c r="T16" s="288" t="s">
        <v>149</v>
      </c>
      <c r="U16" s="288" t="s">
        <v>150</v>
      </c>
      <c r="V16" s="288" t="s">
        <v>157</v>
      </c>
      <c r="W16" s="246" t="s">
        <v>268</v>
      </c>
      <c r="X16" s="249" t="s">
        <v>48</v>
      </c>
      <c r="Y16" s="98"/>
      <c r="Z16" s="101"/>
      <c r="AA16" s="137"/>
      <c r="AB16" s="127"/>
      <c r="AC16" s="127"/>
      <c r="AE16" s="334"/>
      <c r="AF16" s="4">
        <v>4</v>
      </c>
      <c r="AG16" s="8" t="s">
        <v>23</v>
      </c>
      <c r="AH16" s="5" t="s">
        <v>22</v>
      </c>
      <c r="AI16" s="6" t="s">
        <v>21</v>
      </c>
      <c r="AJ16" s="7" t="s">
        <v>19</v>
      </c>
      <c r="AK16" s="7" t="s">
        <v>19</v>
      </c>
    </row>
    <row r="17" spans="1:37" ht="15.75" thickBot="1" x14ac:dyDescent="0.3">
      <c r="A17" s="331"/>
      <c r="B17" s="247"/>
      <c r="C17" s="256"/>
      <c r="D17" s="281"/>
      <c r="E17" s="304"/>
      <c r="F17" s="227" t="s">
        <v>346</v>
      </c>
      <c r="G17" s="247"/>
      <c r="H17" s="227" t="s">
        <v>458</v>
      </c>
      <c r="I17" s="205"/>
      <c r="J17" s="286"/>
      <c r="K17" s="295"/>
      <c r="L17" s="286"/>
      <c r="M17" s="289"/>
      <c r="N17" s="292"/>
      <c r="O17" s="108" t="s">
        <v>147</v>
      </c>
      <c r="P17" s="159" t="s">
        <v>84</v>
      </c>
      <c r="Q17" s="163" t="s">
        <v>21</v>
      </c>
      <c r="R17" s="161" t="s">
        <v>48</v>
      </c>
      <c r="S17" s="286"/>
      <c r="T17" s="289"/>
      <c r="U17" s="289"/>
      <c r="V17" s="289"/>
      <c r="W17" s="247"/>
      <c r="X17" s="250"/>
      <c r="Y17" s="98"/>
      <c r="Z17" s="101"/>
      <c r="AA17" s="137"/>
      <c r="AB17" s="127"/>
      <c r="AC17" s="127"/>
      <c r="AE17" s="334"/>
      <c r="AF17" s="4"/>
      <c r="AG17" s="8"/>
      <c r="AH17" s="5"/>
      <c r="AI17" s="6"/>
      <c r="AJ17" s="7"/>
      <c r="AK17" s="7"/>
    </row>
    <row r="18" spans="1:37" ht="15.75" thickBot="1" x14ac:dyDescent="0.3">
      <c r="A18" s="331"/>
      <c r="B18" s="247"/>
      <c r="C18" s="256"/>
      <c r="D18" s="279" t="s">
        <v>463</v>
      </c>
      <c r="E18" s="304"/>
      <c r="F18" s="227" t="s">
        <v>347</v>
      </c>
      <c r="G18" s="247"/>
      <c r="H18" s="227" t="s">
        <v>459</v>
      </c>
      <c r="I18" s="205"/>
      <c r="J18" s="286"/>
      <c r="K18" s="295"/>
      <c r="L18" s="286"/>
      <c r="M18" s="289"/>
      <c r="N18" s="292"/>
      <c r="O18" s="108" t="s">
        <v>147</v>
      </c>
      <c r="P18" s="159" t="s">
        <v>84</v>
      </c>
      <c r="Q18" s="163" t="s">
        <v>21</v>
      </c>
      <c r="R18" s="161" t="s">
        <v>48</v>
      </c>
      <c r="S18" s="286"/>
      <c r="T18" s="289"/>
      <c r="U18" s="289"/>
      <c r="V18" s="289"/>
      <c r="W18" s="247"/>
      <c r="X18" s="250"/>
      <c r="Y18" s="98"/>
      <c r="Z18" s="101"/>
      <c r="AA18" s="137"/>
      <c r="AB18" s="127"/>
      <c r="AC18" s="127"/>
      <c r="AE18" s="334"/>
      <c r="AF18" s="4"/>
      <c r="AG18" s="8"/>
      <c r="AH18" s="5"/>
      <c r="AI18" s="6"/>
      <c r="AJ18" s="7"/>
      <c r="AK18" s="7"/>
    </row>
    <row r="19" spans="1:37" ht="15.75" thickBot="1" x14ac:dyDescent="0.3">
      <c r="A19" s="331"/>
      <c r="B19" s="247"/>
      <c r="C19" s="256"/>
      <c r="D19" s="280"/>
      <c r="E19" s="304"/>
      <c r="F19" s="227" t="s">
        <v>348</v>
      </c>
      <c r="G19" s="247"/>
      <c r="H19" s="227" t="s">
        <v>460</v>
      </c>
      <c r="I19" s="205"/>
      <c r="J19" s="286"/>
      <c r="K19" s="295"/>
      <c r="L19" s="286"/>
      <c r="M19" s="289"/>
      <c r="N19" s="292"/>
      <c r="O19" s="108" t="s">
        <v>147</v>
      </c>
      <c r="P19" s="159" t="s">
        <v>84</v>
      </c>
      <c r="Q19" s="163" t="s">
        <v>21</v>
      </c>
      <c r="R19" s="161" t="s">
        <v>48</v>
      </c>
      <c r="S19" s="286"/>
      <c r="T19" s="289"/>
      <c r="U19" s="289"/>
      <c r="V19" s="289"/>
      <c r="W19" s="247"/>
      <c r="X19" s="250"/>
      <c r="Y19" s="98"/>
      <c r="Z19" s="101"/>
      <c r="AA19" s="137"/>
      <c r="AB19" s="127"/>
      <c r="AC19" s="127"/>
      <c r="AE19" s="334"/>
      <c r="AF19" s="4"/>
      <c r="AG19" s="8"/>
      <c r="AH19" s="5"/>
      <c r="AI19" s="6"/>
      <c r="AJ19" s="7"/>
      <c r="AK19" s="7"/>
    </row>
    <row r="20" spans="1:37" ht="15.75" thickBot="1" x14ac:dyDescent="0.3">
      <c r="A20" s="332"/>
      <c r="B20" s="248"/>
      <c r="C20" s="257"/>
      <c r="D20" s="281"/>
      <c r="E20" s="305"/>
      <c r="F20" s="227" t="s">
        <v>349</v>
      </c>
      <c r="G20" s="248"/>
      <c r="H20" s="227" t="s">
        <v>461</v>
      </c>
      <c r="I20" s="206"/>
      <c r="J20" s="287"/>
      <c r="K20" s="296"/>
      <c r="L20" s="287"/>
      <c r="M20" s="290"/>
      <c r="N20" s="293"/>
      <c r="O20" s="108" t="s">
        <v>147</v>
      </c>
      <c r="P20" s="159" t="s">
        <v>84</v>
      </c>
      <c r="Q20" s="163" t="s">
        <v>21</v>
      </c>
      <c r="R20" s="161" t="s">
        <v>48</v>
      </c>
      <c r="S20" s="287"/>
      <c r="T20" s="290"/>
      <c r="U20" s="290"/>
      <c r="V20" s="290"/>
      <c r="W20" s="248"/>
      <c r="X20" s="251"/>
      <c r="Y20" s="98"/>
      <c r="Z20" s="101"/>
      <c r="AA20" s="137"/>
      <c r="AB20" s="127"/>
      <c r="AC20" s="127"/>
      <c r="AE20" s="334"/>
      <c r="AF20" s="4"/>
      <c r="AG20" s="8"/>
      <c r="AH20" s="5"/>
      <c r="AI20" s="6"/>
      <c r="AJ20" s="7"/>
      <c r="AK20" s="7"/>
    </row>
    <row r="21" spans="1:37" s="140" customFormat="1" ht="57" customHeight="1" thickBot="1" x14ac:dyDescent="0.3">
      <c r="A21" s="344" t="s">
        <v>158</v>
      </c>
      <c r="B21" s="246" t="s">
        <v>118</v>
      </c>
      <c r="C21" s="327" t="s">
        <v>627</v>
      </c>
      <c r="D21" s="279" t="s">
        <v>343</v>
      </c>
      <c r="E21" s="324" t="s">
        <v>159</v>
      </c>
      <c r="F21" s="227" t="s">
        <v>365</v>
      </c>
      <c r="G21" s="246" t="s">
        <v>55</v>
      </c>
      <c r="H21" s="227" t="s">
        <v>465</v>
      </c>
      <c r="I21" s="204" t="s">
        <v>529</v>
      </c>
      <c r="J21" s="285" t="s">
        <v>155</v>
      </c>
      <c r="K21" s="285" t="s">
        <v>160</v>
      </c>
      <c r="L21" s="285" t="s">
        <v>145</v>
      </c>
      <c r="M21" s="109" t="s">
        <v>467</v>
      </c>
      <c r="N21" s="291" t="s">
        <v>223</v>
      </c>
      <c r="O21" s="108" t="s">
        <v>148</v>
      </c>
      <c r="P21" s="108" t="s">
        <v>84</v>
      </c>
      <c r="Q21" s="163" t="s">
        <v>21</v>
      </c>
      <c r="R21" s="125" t="s">
        <v>77</v>
      </c>
      <c r="S21" s="285" t="s">
        <v>219</v>
      </c>
      <c r="T21" s="246" t="s">
        <v>149</v>
      </c>
      <c r="U21" s="246" t="s">
        <v>150</v>
      </c>
      <c r="V21" s="246" t="s">
        <v>211</v>
      </c>
      <c r="W21" s="246" t="s">
        <v>268</v>
      </c>
      <c r="X21" s="249" t="s">
        <v>48</v>
      </c>
      <c r="Y21" s="125"/>
      <c r="Z21" s="101"/>
      <c r="AA21" s="138"/>
      <c r="AB21" s="139"/>
      <c r="AC21" s="139"/>
      <c r="AE21" s="334"/>
      <c r="AF21" s="113">
        <v>3</v>
      </c>
      <c r="AG21" s="114" t="s">
        <v>23</v>
      </c>
      <c r="AH21" s="115" t="s">
        <v>22</v>
      </c>
      <c r="AI21" s="116" t="s">
        <v>21</v>
      </c>
      <c r="AJ21" s="116" t="s">
        <v>21</v>
      </c>
      <c r="AK21" s="117" t="s">
        <v>19</v>
      </c>
    </row>
    <row r="22" spans="1:37" s="140" customFormat="1" ht="27.75" customHeight="1" thickBot="1" x14ac:dyDescent="0.3">
      <c r="A22" s="345"/>
      <c r="B22" s="247"/>
      <c r="C22" s="328"/>
      <c r="D22" s="280"/>
      <c r="E22" s="325"/>
      <c r="F22" s="227" t="s">
        <v>366</v>
      </c>
      <c r="G22" s="247"/>
      <c r="H22" s="227" t="s">
        <v>464</v>
      </c>
      <c r="I22" s="205"/>
      <c r="J22" s="286"/>
      <c r="K22" s="286"/>
      <c r="L22" s="286"/>
      <c r="M22" s="109" t="s">
        <v>468</v>
      </c>
      <c r="N22" s="292"/>
      <c r="O22" s="108" t="s">
        <v>172</v>
      </c>
      <c r="P22" s="108" t="s">
        <v>84</v>
      </c>
      <c r="Q22" s="163" t="s">
        <v>21</v>
      </c>
      <c r="R22" s="125" t="s">
        <v>77</v>
      </c>
      <c r="S22" s="286"/>
      <c r="T22" s="247"/>
      <c r="U22" s="247"/>
      <c r="V22" s="247"/>
      <c r="W22" s="247"/>
      <c r="X22" s="250"/>
      <c r="Y22" s="125"/>
      <c r="Z22" s="101"/>
      <c r="AA22" s="138"/>
      <c r="AB22" s="139"/>
      <c r="AC22" s="139"/>
      <c r="AE22" s="334"/>
      <c r="AF22" s="113"/>
      <c r="AG22" s="114"/>
      <c r="AH22" s="115"/>
      <c r="AI22" s="116"/>
      <c r="AJ22" s="116"/>
      <c r="AK22" s="117"/>
    </row>
    <row r="23" spans="1:37" s="140" customFormat="1" ht="25.5" customHeight="1" thickBot="1" x14ac:dyDescent="0.3">
      <c r="A23" s="346"/>
      <c r="B23" s="248"/>
      <c r="C23" s="329"/>
      <c r="D23" s="281"/>
      <c r="E23" s="326"/>
      <c r="F23" s="227" t="s">
        <v>367</v>
      </c>
      <c r="G23" s="248"/>
      <c r="H23" s="227" t="s">
        <v>466</v>
      </c>
      <c r="I23" s="206"/>
      <c r="J23" s="287"/>
      <c r="K23" s="287"/>
      <c r="L23" s="287"/>
      <c r="M23" s="109" t="s">
        <v>188</v>
      </c>
      <c r="N23" s="293"/>
      <c r="O23" s="108" t="s">
        <v>148</v>
      </c>
      <c r="P23" s="108" t="s">
        <v>84</v>
      </c>
      <c r="Q23" s="163" t="s">
        <v>21</v>
      </c>
      <c r="R23" s="125" t="s">
        <v>77</v>
      </c>
      <c r="S23" s="287"/>
      <c r="T23" s="248"/>
      <c r="U23" s="248"/>
      <c r="V23" s="248"/>
      <c r="W23" s="248"/>
      <c r="X23" s="251"/>
      <c r="Y23" s="125"/>
      <c r="Z23" s="101"/>
      <c r="AA23" s="138"/>
      <c r="AB23" s="139"/>
      <c r="AC23" s="139"/>
      <c r="AE23" s="334"/>
      <c r="AF23" s="113"/>
      <c r="AG23" s="114"/>
      <c r="AH23" s="115"/>
      <c r="AI23" s="116"/>
      <c r="AJ23" s="116"/>
      <c r="AK23" s="117"/>
    </row>
    <row r="24" spans="1:37" s="140" customFormat="1" ht="68.25" customHeight="1" thickBot="1" x14ac:dyDescent="0.3">
      <c r="A24" s="261" t="s">
        <v>161</v>
      </c>
      <c r="B24" s="246" t="s">
        <v>118</v>
      </c>
      <c r="C24" s="246" t="s">
        <v>628</v>
      </c>
      <c r="D24" s="264" t="s">
        <v>212</v>
      </c>
      <c r="E24" s="267" t="s">
        <v>162</v>
      </c>
      <c r="F24" s="228" t="s">
        <v>352</v>
      </c>
      <c r="G24" s="174" t="s">
        <v>55</v>
      </c>
      <c r="H24" s="228" t="s">
        <v>471</v>
      </c>
      <c r="I24" s="189" t="s">
        <v>530</v>
      </c>
      <c r="J24" s="276" t="s">
        <v>155</v>
      </c>
      <c r="K24" s="246" t="s">
        <v>160</v>
      </c>
      <c r="L24" s="341" t="s">
        <v>145</v>
      </c>
      <c r="M24" s="109" t="s">
        <v>188</v>
      </c>
      <c r="N24" s="258" t="s">
        <v>224</v>
      </c>
      <c r="O24" s="108" t="s">
        <v>147</v>
      </c>
      <c r="P24" s="108" t="s">
        <v>83</v>
      </c>
      <c r="Q24" s="75" t="s">
        <v>22</v>
      </c>
      <c r="R24" s="125" t="s">
        <v>48</v>
      </c>
      <c r="S24" s="246" t="s">
        <v>213</v>
      </c>
      <c r="T24" s="246" t="s">
        <v>149</v>
      </c>
      <c r="U24" s="246" t="s">
        <v>150</v>
      </c>
      <c r="V24" s="246" t="s">
        <v>221</v>
      </c>
      <c r="W24" s="246" t="s">
        <v>268</v>
      </c>
      <c r="X24" s="249" t="s">
        <v>48</v>
      </c>
      <c r="Y24" s="125"/>
      <c r="Z24" s="101"/>
      <c r="AA24" s="138"/>
      <c r="AB24" s="139"/>
      <c r="AC24" s="139"/>
      <c r="AE24" s="334"/>
      <c r="AF24" s="113">
        <v>2</v>
      </c>
      <c r="AG24" s="114" t="s">
        <v>23</v>
      </c>
      <c r="AH24" s="114" t="s">
        <v>23</v>
      </c>
      <c r="AI24" s="115" t="s">
        <v>22</v>
      </c>
      <c r="AJ24" s="116" t="s">
        <v>21</v>
      </c>
      <c r="AK24" s="116" t="s">
        <v>21</v>
      </c>
    </row>
    <row r="25" spans="1:37" s="140" customFormat="1" ht="20.25" thickBot="1" x14ac:dyDescent="0.3">
      <c r="A25" s="262"/>
      <c r="B25" s="247"/>
      <c r="C25" s="247"/>
      <c r="D25" s="265"/>
      <c r="E25" s="268"/>
      <c r="F25" s="228" t="s">
        <v>350</v>
      </c>
      <c r="G25" s="175"/>
      <c r="H25" s="228" t="s">
        <v>469</v>
      </c>
      <c r="I25" s="190"/>
      <c r="J25" s="277"/>
      <c r="K25" s="247"/>
      <c r="L25" s="342"/>
      <c r="M25" s="109" t="s">
        <v>300</v>
      </c>
      <c r="N25" s="259"/>
      <c r="O25" s="108" t="s">
        <v>147</v>
      </c>
      <c r="P25" s="159" t="s">
        <v>83</v>
      </c>
      <c r="Q25" s="75" t="s">
        <v>22</v>
      </c>
      <c r="R25" s="161" t="s">
        <v>48</v>
      </c>
      <c r="S25" s="247"/>
      <c r="T25" s="247"/>
      <c r="U25" s="247"/>
      <c r="V25" s="247"/>
      <c r="W25" s="247"/>
      <c r="X25" s="250"/>
      <c r="Y25" s="98"/>
      <c r="Z25" s="101"/>
      <c r="AA25" s="138"/>
      <c r="AB25" s="139"/>
      <c r="AC25" s="139"/>
      <c r="AE25" s="334"/>
      <c r="AF25" s="113"/>
      <c r="AG25" s="114"/>
      <c r="AH25" s="114"/>
      <c r="AI25" s="115"/>
      <c r="AJ25" s="116"/>
      <c r="AK25" s="116"/>
    </row>
    <row r="26" spans="1:37" s="140" customFormat="1" ht="20.25" thickBot="1" x14ac:dyDescent="0.3">
      <c r="A26" s="263"/>
      <c r="B26" s="248"/>
      <c r="C26" s="248"/>
      <c r="D26" s="266"/>
      <c r="E26" s="269"/>
      <c r="F26" s="228" t="s">
        <v>351</v>
      </c>
      <c r="G26" s="176"/>
      <c r="H26" s="228" t="s">
        <v>470</v>
      </c>
      <c r="I26" s="191"/>
      <c r="J26" s="278"/>
      <c r="K26" s="248"/>
      <c r="L26" s="343"/>
      <c r="M26" s="109" t="s">
        <v>472</v>
      </c>
      <c r="N26" s="260"/>
      <c r="O26" s="108" t="s">
        <v>148</v>
      </c>
      <c r="P26" s="159" t="s">
        <v>83</v>
      </c>
      <c r="Q26" s="75" t="s">
        <v>22</v>
      </c>
      <c r="R26" s="161" t="s">
        <v>48</v>
      </c>
      <c r="S26" s="248"/>
      <c r="T26" s="248"/>
      <c r="U26" s="248"/>
      <c r="V26" s="248"/>
      <c r="W26" s="248"/>
      <c r="X26" s="251"/>
      <c r="Y26" s="98"/>
      <c r="Z26" s="101"/>
      <c r="AA26" s="138"/>
      <c r="AB26" s="139"/>
      <c r="AC26" s="139"/>
      <c r="AE26" s="334"/>
      <c r="AF26" s="113"/>
      <c r="AG26" s="114"/>
      <c r="AH26" s="114"/>
      <c r="AI26" s="115"/>
      <c r="AJ26" s="116"/>
      <c r="AK26" s="116"/>
    </row>
    <row r="27" spans="1:37" ht="57" customHeight="1" thickBot="1" x14ac:dyDescent="0.3">
      <c r="A27" s="261" t="s">
        <v>214</v>
      </c>
      <c r="B27" s="246" t="s">
        <v>118</v>
      </c>
      <c r="C27" s="246" t="s">
        <v>629</v>
      </c>
      <c r="D27" s="243" t="s">
        <v>353</v>
      </c>
      <c r="E27" s="267" t="s">
        <v>163</v>
      </c>
      <c r="F27" s="228" t="s">
        <v>355</v>
      </c>
      <c r="G27" s="246" t="s">
        <v>55</v>
      </c>
      <c r="H27" s="228" t="s">
        <v>474</v>
      </c>
      <c r="I27" s="189" t="s">
        <v>530</v>
      </c>
      <c r="J27" s="276" t="s">
        <v>155</v>
      </c>
      <c r="K27" s="246" t="s">
        <v>160</v>
      </c>
      <c r="L27" s="246" t="s">
        <v>145</v>
      </c>
      <c r="M27" s="246" t="s">
        <v>220</v>
      </c>
      <c r="N27" s="258" t="s">
        <v>225</v>
      </c>
      <c r="O27" s="108" t="s">
        <v>148</v>
      </c>
      <c r="P27" s="159" t="s">
        <v>84</v>
      </c>
      <c r="Q27" s="163" t="s">
        <v>21</v>
      </c>
      <c r="R27" s="161" t="s">
        <v>48</v>
      </c>
      <c r="S27" s="246" t="s">
        <v>226</v>
      </c>
      <c r="T27" s="246" t="s">
        <v>149</v>
      </c>
      <c r="U27" s="246" t="s">
        <v>150</v>
      </c>
      <c r="V27" s="246" t="s">
        <v>165</v>
      </c>
      <c r="W27" s="246" t="s">
        <v>268</v>
      </c>
      <c r="X27" s="249" t="s">
        <v>48</v>
      </c>
      <c r="Y27" s="98"/>
      <c r="Z27" s="101"/>
      <c r="AA27" s="137"/>
      <c r="AB27" s="127"/>
      <c r="AC27" s="127"/>
      <c r="AE27" s="335"/>
      <c r="AF27" s="4">
        <v>1</v>
      </c>
      <c r="AG27" s="8" t="s">
        <v>23</v>
      </c>
      <c r="AH27" s="8" t="s">
        <v>23</v>
      </c>
      <c r="AI27" s="5" t="s">
        <v>22</v>
      </c>
      <c r="AJ27" s="5" t="s">
        <v>22</v>
      </c>
      <c r="AK27" s="5" t="s">
        <v>22</v>
      </c>
    </row>
    <row r="28" spans="1:37" ht="49.5" customHeight="1" thickBot="1" x14ac:dyDescent="0.3">
      <c r="A28" s="263"/>
      <c r="B28" s="248"/>
      <c r="C28" s="248"/>
      <c r="D28" s="243" t="s">
        <v>354</v>
      </c>
      <c r="E28" s="269"/>
      <c r="F28" s="228" t="s">
        <v>356</v>
      </c>
      <c r="G28" s="248"/>
      <c r="H28" s="228" t="s">
        <v>473</v>
      </c>
      <c r="I28" s="189" t="s">
        <v>531</v>
      </c>
      <c r="J28" s="278"/>
      <c r="K28" s="248"/>
      <c r="L28" s="248"/>
      <c r="M28" s="248"/>
      <c r="N28" s="260"/>
      <c r="O28" s="108" t="s">
        <v>147</v>
      </c>
      <c r="P28" s="159" t="s">
        <v>84</v>
      </c>
      <c r="Q28" s="163" t="s">
        <v>21</v>
      </c>
      <c r="R28" s="161" t="s">
        <v>77</v>
      </c>
      <c r="S28" s="248"/>
      <c r="T28" s="248"/>
      <c r="U28" s="248"/>
      <c r="V28" s="248"/>
      <c r="W28" s="248"/>
      <c r="X28" s="251"/>
      <c r="Y28" s="98"/>
      <c r="Z28" s="101"/>
      <c r="AA28" s="137"/>
      <c r="AB28" s="127"/>
      <c r="AC28" s="127"/>
      <c r="AE28" s="177"/>
      <c r="AF28" s="178"/>
      <c r="AG28" s="8"/>
      <c r="AH28" s="8"/>
      <c r="AI28" s="5"/>
      <c r="AJ28" s="5"/>
      <c r="AK28" s="5"/>
    </row>
    <row r="29" spans="1:37" ht="68.25" customHeight="1" thickBot="1" x14ac:dyDescent="0.3">
      <c r="A29" s="261" t="s">
        <v>215</v>
      </c>
      <c r="B29" s="246" t="s">
        <v>118</v>
      </c>
      <c r="C29" s="246" t="s">
        <v>630</v>
      </c>
      <c r="D29" s="243" t="s">
        <v>361</v>
      </c>
      <c r="E29" s="267" t="s">
        <v>166</v>
      </c>
      <c r="F29" s="228" t="s">
        <v>363</v>
      </c>
      <c r="G29" s="246" t="s">
        <v>55</v>
      </c>
      <c r="H29" s="228" t="s">
        <v>485</v>
      </c>
      <c r="I29" s="189" t="s">
        <v>532</v>
      </c>
      <c r="J29" s="276" t="s">
        <v>155</v>
      </c>
      <c r="K29" s="246" t="s">
        <v>160</v>
      </c>
      <c r="L29" s="246" t="s">
        <v>145</v>
      </c>
      <c r="M29" s="125" t="s">
        <v>220</v>
      </c>
      <c r="N29" s="258" t="s">
        <v>227</v>
      </c>
      <c r="O29" s="108" t="s">
        <v>147</v>
      </c>
      <c r="P29" s="159" t="s">
        <v>83</v>
      </c>
      <c r="Q29" s="75" t="s">
        <v>22</v>
      </c>
      <c r="R29" s="161" t="s">
        <v>77</v>
      </c>
      <c r="S29" s="246" t="s">
        <v>228</v>
      </c>
      <c r="T29" s="246" t="s">
        <v>229</v>
      </c>
      <c r="U29" s="246" t="s">
        <v>150</v>
      </c>
      <c r="V29" s="246" t="s">
        <v>167</v>
      </c>
      <c r="W29" s="246" t="s">
        <v>268</v>
      </c>
      <c r="X29" s="249" t="s">
        <v>48</v>
      </c>
      <c r="Y29" s="98"/>
      <c r="Z29" s="102"/>
      <c r="AA29" s="137"/>
      <c r="AB29" s="127"/>
      <c r="AC29" s="127"/>
      <c r="AE29" s="9"/>
      <c r="AF29" s="10"/>
      <c r="AG29" s="141" t="s">
        <v>82</v>
      </c>
      <c r="AH29" s="141" t="s">
        <v>83</v>
      </c>
      <c r="AI29" s="141" t="s">
        <v>84</v>
      </c>
      <c r="AJ29" s="141" t="s">
        <v>85</v>
      </c>
      <c r="AK29" s="141" t="s">
        <v>86</v>
      </c>
    </row>
    <row r="30" spans="1:37" ht="23.25" thickBot="1" x14ac:dyDescent="0.3">
      <c r="A30" s="262"/>
      <c r="B30" s="247"/>
      <c r="C30" s="247"/>
      <c r="D30" s="243" t="s">
        <v>357</v>
      </c>
      <c r="E30" s="268"/>
      <c r="F30" s="228" t="s">
        <v>358</v>
      </c>
      <c r="G30" s="247"/>
      <c r="H30" s="228" t="s">
        <v>483</v>
      </c>
      <c r="I30" s="190"/>
      <c r="J30" s="277"/>
      <c r="K30" s="247"/>
      <c r="L30" s="247"/>
      <c r="M30" s="125" t="s">
        <v>220</v>
      </c>
      <c r="N30" s="259"/>
      <c r="O30" s="108" t="s">
        <v>147</v>
      </c>
      <c r="P30" s="159" t="s">
        <v>84</v>
      </c>
      <c r="Q30" s="163" t="s">
        <v>21</v>
      </c>
      <c r="R30" s="161" t="s">
        <v>77</v>
      </c>
      <c r="S30" s="247"/>
      <c r="T30" s="247"/>
      <c r="U30" s="247"/>
      <c r="V30" s="247"/>
      <c r="W30" s="247"/>
      <c r="X30" s="250"/>
      <c r="Y30" s="98"/>
      <c r="Z30" s="102"/>
      <c r="AA30" s="137"/>
      <c r="AB30" s="127"/>
      <c r="AC30" s="127"/>
      <c r="AE30" s="9"/>
      <c r="AF30" s="10"/>
      <c r="AG30" s="179"/>
      <c r="AH30" s="179"/>
      <c r="AI30" s="179"/>
      <c r="AJ30" s="179"/>
      <c r="AK30" s="141"/>
    </row>
    <row r="31" spans="1:37" ht="30" customHeight="1" thickBot="1" x14ac:dyDescent="0.3">
      <c r="A31" s="262"/>
      <c r="B31" s="247"/>
      <c r="C31" s="247"/>
      <c r="D31" s="243" t="s">
        <v>359</v>
      </c>
      <c r="E31" s="268"/>
      <c r="F31" s="228" t="s">
        <v>360</v>
      </c>
      <c r="G31" s="247"/>
      <c r="H31" s="228" t="s">
        <v>484</v>
      </c>
      <c r="I31" s="190"/>
      <c r="J31" s="277"/>
      <c r="K31" s="247"/>
      <c r="L31" s="247"/>
      <c r="M31" s="125" t="s">
        <v>486</v>
      </c>
      <c r="N31" s="259"/>
      <c r="O31" s="108" t="s">
        <v>147</v>
      </c>
      <c r="P31" s="159" t="s">
        <v>84</v>
      </c>
      <c r="Q31" s="163" t="s">
        <v>21</v>
      </c>
      <c r="R31" s="161" t="s">
        <v>77</v>
      </c>
      <c r="S31" s="247"/>
      <c r="T31" s="247"/>
      <c r="U31" s="247"/>
      <c r="V31" s="247"/>
      <c r="W31" s="247"/>
      <c r="X31" s="250"/>
      <c r="Y31" s="98"/>
      <c r="Z31" s="102"/>
      <c r="AA31" s="137"/>
      <c r="AB31" s="127"/>
      <c r="AC31" s="127"/>
      <c r="AE31" s="9"/>
      <c r="AF31" s="10"/>
      <c r="AG31" s="179"/>
      <c r="AH31" s="179"/>
      <c r="AI31" s="179"/>
      <c r="AJ31" s="179"/>
      <c r="AK31" s="141"/>
    </row>
    <row r="32" spans="1:37" ht="25.5" customHeight="1" thickBot="1" x14ac:dyDescent="0.3">
      <c r="A32" s="263"/>
      <c r="B32" s="248"/>
      <c r="C32" s="248"/>
      <c r="D32" s="243" t="s">
        <v>362</v>
      </c>
      <c r="E32" s="269"/>
      <c r="F32" s="228" t="s">
        <v>364</v>
      </c>
      <c r="G32" s="248"/>
      <c r="H32" s="228" t="s">
        <v>482</v>
      </c>
      <c r="I32" s="191"/>
      <c r="J32" s="278"/>
      <c r="K32" s="248"/>
      <c r="L32" s="248"/>
      <c r="M32" s="125" t="s">
        <v>486</v>
      </c>
      <c r="N32" s="260"/>
      <c r="O32" s="108" t="s">
        <v>147</v>
      </c>
      <c r="P32" s="159" t="s">
        <v>84</v>
      </c>
      <c r="Q32" s="163" t="s">
        <v>21</v>
      </c>
      <c r="R32" s="161" t="s">
        <v>77</v>
      </c>
      <c r="S32" s="248"/>
      <c r="T32" s="248"/>
      <c r="U32" s="248"/>
      <c r="V32" s="248"/>
      <c r="W32" s="248"/>
      <c r="X32" s="251"/>
      <c r="Y32" s="98"/>
      <c r="Z32" s="102"/>
      <c r="AA32" s="137"/>
      <c r="AB32" s="127"/>
      <c r="AC32" s="127"/>
      <c r="AE32" s="9"/>
      <c r="AF32" s="10"/>
      <c r="AG32" s="179"/>
      <c r="AH32" s="179"/>
      <c r="AI32" s="179"/>
      <c r="AJ32" s="179"/>
      <c r="AK32" s="141"/>
    </row>
    <row r="33" spans="1:37" ht="34.5" customHeight="1" thickBot="1" x14ac:dyDescent="0.3">
      <c r="A33" s="261" t="s">
        <v>313</v>
      </c>
      <c r="B33" s="246" t="s">
        <v>118</v>
      </c>
      <c r="C33" s="246" t="s">
        <v>631</v>
      </c>
      <c r="D33" s="243" t="s">
        <v>370</v>
      </c>
      <c r="E33" s="267" t="s">
        <v>168</v>
      </c>
      <c r="F33" s="228" t="s">
        <v>372</v>
      </c>
      <c r="G33" s="246" t="s">
        <v>55</v>
      </c>
      <c r="H33" s="228" t="s">
        <v>488</v>
      </c>
      <c r="I33" s="189" t="s">
        <v>533</v>
      </c>
      <c r="J33" s="276" t="s">
        <v>155</v>
      </c>
      <c r="K33" s="246" t="s">
        <v>169</v>
      </c>
      <c r="L33" s="246" t="s">
        <v>164</v>
      </c>
      <c r="M33" s="125" t="s">
        <v>170</v>
      </c>
      <c r="N33" s="258" t="s">
        <v>237</v>
      </c>
      <c r="O33" s="108" t="s">
        <v>171</v>
      </c>
      <c r="P33" s="159" t="s">
        <v>83</v>
      </c>
      <c r="Q33" s="163" t="s">
        <v>21</v>
      </c>
      <c r="R33" s="161" t="s">
        <v>48</v>
      </c>
      <c r="S33" s="246" t="s">
        <v>261</v>
      </c>
      <c r="T33" s="246" t="s">
        <v>232</v>
      </c>
      <c r="U33" s="246" t="s">
        <v>169</v>
      </c>
      <c r="V33" s="246" t="s">
        <v>173</v>
      </c>
      <c r="W33" s="246" t="s">
        <v>268</v>
      </c>
      <c r="X33" s="249" t="s">
        <v>48</v>
      </c>
      <c r="Y33" s="98"/>
      <c r="Z33" s="102"/>
      <c r="AA33" s="137"/>
      <c r="AB33" s="127"/>
      <c r="AC33" s="127"/>
      <c r="AE33" s="9"/>
      <c r="AF33" s="10"/>
      <c r="AG33" s="336" t="s">
        <v>12</v>
      </c>
      <c r="AH33" s="337"/>
      <c r="AI33" s="337"/>
      <c r="AJ33" s="337"/>
      <c r="AK33" s="338"/>
    </row>
    <row r="34" spans="1:37" ht="16.5" x14ac:dyDescent="0.25">
      <c r="A34" s="262"/>
      <c r="B34" s="247"/>
      <c r="C34" s="247"/>
      <c r="D34" s="243" t="s">
        <v>368</v>
      </c>
      <c r="E34" s="268"/>
      <c r="F34" s="228" t="s">
        <v>371</v>
      </c>
      <c r="G34" s="247"/>
      <c r="H34" s="228" t="s">
        <v>487</v>
      </c>
      <c r="I34" s="190" t="s">
        <v>534</v>
      </c>
      <c r="J34" s="277"/>
      <c r="K34" s="247"/>
      <c r="L34" s="247"/>
      <c r="M34" s="125" t="s">
        <v>490</v>
      </c>
      <c r="N34" s="259"/>
      <c r="O34" s="108" t="s">
        <v>171</v>
      </c>
      <c r="P34" s="159" t="s">
        <v>83</v>
      </c>
      <c r="Q34" s="163" t="s">
        <v>21</v>
      </c>
      <c r="R34" s="161" t="s">
        <v>48</v>
      </c>
      <c r="S34" s="247"/>
      <c r="T34" s="247"/>
      <c r="U34" s="247"/>
      <c r="V34" s="247"/>
      <c r="W34" s="247"/>
      <c r="X34" s="250"/>
      <c r="Y34" s="98"/>
      <c r="Z34" s="102"/>
      <c r="AA34" s="137"/>
      <c r="AB34" s="127"/>
      <c r="AC34" s="127"/>
      <c r="AE34" s="9"/>
      <c r="AF34" s="180"/>
      <c r="AG34" s="181"/>
      <c r="AH34" s="181"/>
      <c r="AI34" s="181"/>
      <c r="AJ34" s="181"/>
      <c r="AK34" s="181"/>
    </row>
    <row r="35" spans="1:37" ht="22.5" x14ac:dyDescent="0.25">
      <c r="A35" s="263"/>
      <c r="B35" s="248"/>
      <c r="C35" s="248"/>
      <c r="D35" s="243" t="s">
        <v>369</v>
      </c>
      <c r="E35" s="269"/>
      <c r="F35" s="228" t="s">
        <v>373</v>
      </c>
      <c r="G35" s="247"/>
      <c r="H35" s="228" t="s">
        <v>489</v>
      </c>
      <c r="I35" s="191"/>
      <c r="J35" s="278"/>
      <c r="K35" s="248"/>
      <c r="L35" s="248"/>
      <c r="M35" s="125" t="s">
        <v>472</v>
      </c>
      <c r="N35" s="260"/>
      <c r="O35" s="108" t="s">
        <v>171</v>
      </c>
      <c r="P35" s="159" t="s">
        <v>83</v>
      </c>
      <c r="Q35" s="163" t="s">
        <v>21</v>
      </c>
      <c r="R35" s="161" t="s">
        <v>48</v>
      </c>
      <c r="S35" s="248"/>
      <c r="T35" s="248"/>
      <c r="U35" s="248"/>
      <c r="V35" s="248"/>
      <c r="W35" s="248"/>
      <c r="X35" s="251"/>
      <c r="Y35" s="98"/>
      <c r="Z35" s="102"/>
      <c r="AA35" s="137"/>
      <c r="AB35" s="127"/>
      <c r="AC35" s="127"/>
      <c r="AE35" s="9"/>
      <c r="AF35" s="180"/>
      <c r="AG35" s="181"/>
      <c r="AH35" s="181"/>
      <c r="AI35" s="181"/>
      <c r="AJ35" s="181"/>
      <c r="AK35" s="181"/>
    </row>
    <row r="36" spans="1:37" ht="144.75" customHeight="1" x14ac:dyDescent="0.25">
      <c r="A36" s="261" t="s">
        <v>314</v>
      </c>
      <c r="B36" s="246" t="s">
        <v>118</v>
      </c>
      <c r="C36" s="246" t="s">
        <v>632</v>
      </c>
      <c r="D36" s="243" t="s">
        <v>381</v>
      </c>
      <c r="E36" s="267" t="s">
        <v>174</v>
      </c>
      <c r="F36" s="229" t="s">
        <v>390</v>
      </c>
      <c r="G36" s="246" t="s">
        <v>55</v>
      </c>
      <c r="H36" s="229" t="s">
        <v>507</v>
      </c>
      <c r="I36" s="192" t="s">
        <v>537</v>
      </c>
      <c r="J36" s="276" t="s">
        <v>155</v>
      </c>
      <c r="K36" s="246" t="s">
        <v>160</v>
      </c>
      <c r="L36" s="246" t="s">
        <v>145</v>
      </c>
      <c r="M36" s="125" t="s">
        <v>236</v>
      </c>
      <c r="N36" s="258" t="s">
        <v>536</v>
      </c>
      <c r="O36" s="108" t="s">
        <v>172</v>
      </c>
      <c r="P36" s="159" t="s">
        <v>82</v>
      </c>
      <c r="Q36" s="164" t="s">
        <v>23</v>
      </c>
      <c r="R36" s="161" t="s">
        <v>48</v>
      </c>
      <c r="S36" s="246" t="s">
        <v>175</v>
      </c>
      <c r="T36" s="246" t="s">
        <v>176</v>
      </c>
      <c r="U36" s="246" t="s">
        <v>150</v>
      </c>
      <c r="V36" s="246" t="s">
        <v>177</v>
      </c>
      <c r="W36" s="246" t="s">
        <v>268</v>
      </c>
      <c r="X36" s="249" t="s">
        <v>48</v>
      </c>
      <c r="Y36" s="98"/>
      <c r="Z36" s="102"/>
      <c r="AA36" s="137"/>
      <c r="AB36" s="127"/>
      <c r="AC36" s="127"/>
    </row>
    <row r="37" spans="1:37" ht="29.25" customHeight="1" x14ac:dyDescent="0.25">
      <c r="A37" s="262"/>
      <c r="B37" s="247"/>
      <c r="C37" s="247"/>
      <c r="D37" s="243" t="s">
        <v>374</v>
      </c>
      <c r="E37" s="268"/>
      <c r="F37" s="229" t="s">
        <v>383</v>
      </c>
      <c r="G37" s="247"/>
      <c r="H37" s="229" t="s">
        <v>501</v>
      </c>
      <c r="I37" s="193"/>
      <c r="J37" s="277"/>
      <c r="K37" s="247"/>
      <c r="L37" s="247"/>
      <c r="M37" s="125" t="s">
        <v>497</v>
      </c>
      <c r="N37" s="259"/>
      <c r="O37" s="108" t="s">
        <v>147</v>
      </c>
      <c r="P37" s="159" t="s">
        <v>84</v>
      </c>
      <c r="Q37" s="163" t="s">
        <v>21</v>
      </c>
      <c r="R37" s="161" t="s">
        <v>77</v>
      </c>
      <c r="S37" s="247"/>
      <c r="T37" s="247"/>
      <c r="U37" s="247"/>
      <c r="V37" s="247"/>
      <c r="W37" s="247"/>
      <c r="X37" s="250"/>
      <c r="Y37" s="98"/>
      <c r="Z37" s="102"/>
      <c r="AA37" s="137"/>
      <c r="AB37" s="127"/>
      <c r="AC37" s="127"/>
    </row>
    <row r="38" spans="1:37" ht="33.950000000000003" customHeight="1" x14ac:dyDescent="0.25">
      <c r="A38" s="262"/>
      <c r="B38" s="247"/>
      <c r="C38" s="247"/>
      <c r="D38" s="243" t="s">
        <v>375</v>
      </c>
      <c r="E38" s="268"/>
      <c r="F38" s="229" t="s">
        <v>384</v>
      </c>
      <c r="G38" s="247"/>
      <c r="H38" s="229" t="s">
        <v>500</v>
      </c>
      <c r="I38" s="193"/>
      <c r="J38" s="277"/>
      <c r="K38" s="247"/>
      <c r="L38" s="247"/>
      <c r="M38" s="125" t="s">
        <v>499</v>
      </c>
      <c r="N38" s="259"/>
      <c r="O38" s="108" t="s">
        <v>147</v>
      </c>
      <c r="P38" s="159" t="s">
        <v>84</v>
      </c>
      <c r="Q38" s="163" t="s">
        <v>21</v>
      </c>
      <c r="R38" s="161" t="s">
        <v>77</v>
      </c>
      <c r="S38" s="247"/>
      <c r="T38" s="247"/>
      <c r="U38" s="247"/>
      <c r="V38" s="247"/>
      <c r="W38" s="247"/>
      <c r="X38" s="250"/>
      <c r="Y38" s="98"/>
      <c r="Z38" s="102"/>
      <c r="AA38" s="137"/>
      <c r="AB38" s="127"/>
      <c r="AC38" s="127"/>
    </row>
    <row r="39" spans="1:37" ht="21" customHeight="1" x14ac:dyDescent="0.25">
      <c r="A39" s="262"/>
      <c r="B39" s="247"/>
      <c r="C39" s="247"/>
      <c r="D39" s="243" t="s">
        <v>376</v>
      </c>
      <c r="E39" s="268"/>
      <c r="F39" s="229" t="s">
        <v>385</v>
      </c>
      <c r="G39" s="247"/>
      <c r="H39" s="229" t="s">
        <v>502</v>
      </c>
      <c r="I39" s="193"/>
      <c r="J39" s="277"/>
      <c r="K39" s="247"/>
      <c r="L39" s="247"/>
      <c r="M39" s="125" t="s">
        <v>498</v>
      </c>
      <c r="N39" s="259"/>
      <c r="O39" s="108" t="s">
        <v>147</v>
      </c>
      <c r="P39" s="159" t="s">
        <v>84</v>
      </c>
      <c r="Q39" s="163" t="s">
        <v>21</v>
      </c>
      <c r="R39" s="161" t="s">
        <v>77</v>
      </c>
      <c r="S39" s="247"/>
      <c r="T39" s="247"/>
      <c r="U39" s="247"/>
      <c r="V39" s="247"/>
      <c r="W39" s="247"/>
      <c r="X39" s="250"/>
      <c r="Y39" s="98"/>
      <c r="Z39" s="102"/>
      <c r="AA39" s="137"/>
      <c r="AB39" s="127"/>
      <c r="AC39" s="127"/>
    </row>
    <row r="40" spans="1:37" ht="27.75" customHeight="1" x14ac:dyDescent="0.25">
      <c r="A40" s="262"/>
      <c r="B40" s="247"/>
      <c r="C40" s="247"/>
      <c r="D40" s="243" t="s">
        <v>377</v>
      </c>
      <c r="E40" s="268"/>
      <c r="F40" s="229" t="s">
        <v>386</v>
      </c>
      <c r="G40" s="247"/>
      <c r="H40" s="229" t="s">
        <v>508</v>
      </c>
      <c r="I40" s="193"/>
      <c r="J40" s="277"/>
      <c r="K40" s="247"/>
      <c r="L40" s="247"/>
      <c r="M40" s="125" t="s">
        <v>497</v>
      </c>
      <c r="N40" s="259"/>
      <c r="O40" s="108" t="s">
        <v>147</v>
      </c>
      <c r="P40" s="159" t="s">
        <v>84</v>
      </c>
      <c r="Q40" s="163" t="s">
        <v>21</v>
      </c>
      <c r="R40" s="161" t="s">
        <v>77</v>
      </c>
      <c r="S40" s="247"/>
      <c r="T40" s="247"/>
      <c r="U40" s="247"/>
      <c r="V40" s="247"/>
      <c r="W40" s="247"/>
      <c r="X40" s="250"/>
      <c r="Y40" s="98"/>
      <c r="Z40" s="102"/>
      <c r="AA40" s="137"/>
      <c r="AB40" s="127"/>
      <c r="AC40" s="127"/>
    </row>
    <row r="41" spans="1:37" ht="35.25" customHeight="1" x14ac:dyDescent="0.25">
      <c r="A41" s="262"/>
      <c r="B41" s="247"/>
      <c r="C41" s="247"/>
      <c r="D41" s="243" t="s">
        <v>378</v>
      </c>
      <c r="E41" s="268"/>
      <c r="F41" s="229" t="s">
        <v>387</v>
      </c>
      <c r="G41" s="247"/>
      <c r="H41" s="229" t="s">
        <v>504</v>
      </c>
      <c r="I41" s="193"/>
      <c r="J41" s="277"/>
      <c r="K41" s="247"/>
      <c r="L41" s="247"/>
      <c r="M41" s="125" t="s">
        <v>497</v>
      </c>
      <c r="N41" s="259"/>
      <c r="O41" s="108" t="s">
        <v>147</v>
      </c>
      <c r="P41" s="159" t="s">
        <v>84</v>
      </c>
      <c r="Q41" s="163" t="s">
        <v>21</v>
      </c>
      <c r="R41" s="161" t="s">
        <v>77</v>
      </c>
      <c r="S41" s="247"/>
      <c r="T41" s="247"/>
      <c r="U41" s="247"/>
      <c r="V41" s="247"/>
      <c r="W41" s="247"/>
      <c r="X41" s="250"/>
      <c r="Y41" s="98"/>
      <c r="Z41" s="102"/>
      <c r="AA41" s="137"/>
      <c r="AB41" s="127"/>
      <c r="AC41" s="127"/>
    </row>
    <row r="42" spans="1:37" ht="23.45" customHeight="1" thickBot="1" x14ac:dyDescent="0.3">
      <c r="A42" s="262"/>
      <c r="B42" s="247"/>
      <c r="C42" s="247"/>
      <c r="D42" s="243" t="s">
        <v>379</v>
      </c>
      <c r="E42" s="268"/>
      <c r="F42" s="229" t="s">
        <v>388</v>
      </c>
      <c r="G42" s="247"/>
      <c r="H42" s="229" t="s">
        <v>506</v>
      </c>
      <c r="I42" s="193"/>
      <c r="J42" s="277"/>
      <c r="K42" s="247"/>
      <c r="L42" s="247"/>
      <c r="M42" s="125" t="s">
        <v>497</v>
      </c>
      <c r="N42" s="259"/>
      <c r="O42" s="108" t="s">
        <v>147</v>
      </c>
      <c r="P42" s="159" t="s">
        <v>83</v>
      </c>
      <c r="Q42" s="75" t="s">
        <v>22</v>
      </c>
      <c r="R42" s="161" t="s">
        <v>48</v>
      </c>
      <c r="S42" s="247"/>
      <c r="T42" s="247"/>
      <c r="U42" s="247"/>
      <c r="V42" s="247"/>
      <c r="W42" s="247"/>
      <c r="X42" s="250"/>
      <c r="Y42" s="98"/>
      <c r="Z42" s="102"/>
      <c r="AA42" s="137"/>
      <c r="AB42" s="127"/>
      <c r="AC42" s="127"/>
    </row>
    <row r="43" spans="1:37" ht="21" customHeight="1" x14ac:dyDescent="0.25">
      <c r="A43" s="262"/>
      <c r="B43" s="247"/>
      <c r="C43" s="247"/>
      <c r="D43" s="243" t="s">
        <v>380</v>
      </c>
      <c r="E43" s="268"/>
      <c r="F43" s="229" t="s">
        <v>389</v>
      </c>
      <c r="G43" s="247"/>
      <c r="H43" s="229" t="s">
        <v>503</v>
      </c>
      <c r="I43" s="193"/>
      <c r="J43" s="277"/>
      <c r="K43" s="247"/>
      <c r="L43" s="247"/>
      <c r="M43" s="125" t="s">
        <v>497</v>
      </c>
      <c r="N43" s="259"/>
      <c r="O43" s="108" t="s">
        <v>147</v>
      </c>
      <c r="P43" s="159" t="s">
        <v>84</v>
      </c>
      <c r="Q43" s="163" t="s">
        <v>21</v>
      </c>
      <c r="R43" s="161" t="s">
        <v>77</v>
      </c>
      <c r="S43" s="247"/>
      <c r="T43" s="247"/>
      <c r="U43" s="247"/>
      <c r="V43" s="247"/>
      <c r="W43" s="247"/>
      <c r="X43" s="250"/>
      <c r="Y43" s="98"/>
      <c r="Z43" s="102"/>
      <c r="AA43" s="137"/>
      <c r="AB43" s="127"/>
      <c r="AC43" s="127"/>
    </row>
    <row r="44" spans="1:37" ht="34.5" customHeight="1" x14ac:dyDescent="0.25">
      <c r="A44" s="263"/>
      <c r="B44" s="248"/>
      <c r="C44" s="248"/>
      <c r="D44" s="243" t="s">
        <v>382</v>
      </c>
      <c r="E44" s="269"/>
      <c r="F44" s="229" t="s">
        <v>391</v>
      </c>
      <c r="G44" s="248"/>
      <c r="H44" s="229" t="s">
        <v>505</v>
      </c>
      <c r="I44" s="194"/>
      <c r="J44" s="278"/>
      <c r="K44" s="248"/>
      <c r="L44" s="248"/>
      <c r="M44" s="125" t="s">
        <v>497</v>
      </c>
      <c r="N44" s="260"/>
      <c r="O44" s="108" t="s">
        <v>147</v>
      </c>
      <c r="P44" s="159" t="s">
        <v>84</v>
      </c>
      <c r="Q44" s="163" t="s">
        <v>21</v>
      </c>
      <c r="R44" s="161" t="s">
        <v>77</v>
      </c>
      <c r="S44" s="248"/>
      <c r="T44" s="248"/>
      <c r="U44" s="248"/>
      <c r="V44" s="248"/>
      <c r="W44" s="248"/>
      <c r="X44" s="251"/>
      <c r="Y44" s="98"/>
      <c r="Z44" s="102"/>
      <c r="AA44" s="137"/>
      <c r="AB44" s="127"/>
      <c r="AC44" s="127"/>
    </row>
    <row r="45" spans="1:37" s="153" customFormat="1" ht="56.25" customHeight="1" x14ac:dyDescent="0.25">
      <c r="A45" s="261" t="s">
        <v>178</v>
      </c>
      <c r="B45" s="246" t="s">
        <v>118</v>
      </c>
      <c r="C45" s="246" t="s">
        <v>633</v>
      </c>
      <c r="D45" s="264" t="s">
        <v>256</v>
      </c>
      <c r="E45" s="267" t="s">
        <v>179</v>
      </c>
      <c r="F45" s="270" t="s">
        <v>257</v>
      </c>
      <c r="G45" s="246" t="s">
        <v>55</v>
      </c>
      <c r="H45" s="273" t="s">
        <v>258</v>
      </c>
      <c r="I45" s="192" t="s">
        <v>535</v>
      </c>
      <c r="J45" s="276" t="s">
        <v>180</v>
      </c>
      <c r="K45" s="246" t="s">
        <v>181</v>
      </c>
      <c r="L45" s="246" t="s">
        <v>182</v>
      </c>
      <c r="M45" s="246" t="s">
        <v>259</v>
      </c>
      <c r="N45" s="261" t="s">
        <v>260</v>
      </c>
      <c r="O45" s="108" t="s">
        <v>147</v>
      </c>
      <c r="P45" s="159" t="s">
        <v>84</v>
      </c>
      <c r="Q45" s="163" t="s">
        <v>21</v>
      </c>
      <c r="R45" s="161" t="s">
        <v>48</v>
      </c>
      <c r="S45" s="246" t="s">
        <v>183</v>
      </c>
      <c r="T45" s="246" t="s">
        <v>149</v>
      </c>
      <c r="U45" s="246" t="s">
        <v>150</v>
      </c>
      <c r="V45" s="246" t="s">
        <v>184</v>
      </c>
      <c r="W45" s="246" t="s">
        <v>268</v>
      </c>
      <c r="X45" s="246" t="s">
        <v>48</v>
      </c>
      <c r="Y45" s="246"/>
      <c r="Z45" s="102"/>
      <c r="AA45" s="151"/>
      <c r="AB45" s="152"/>
      <c r="AC45" s="152"/>
    </row>
    <row r="46" spans="1:37" s="153" customFormat="1" ht="20.25" thickBot="1" x14ac:dyDescent="0.3">
      <c r="A46" s="262"/>
      <c r="B46" s="247"/>
      <c r="C46" s="247"/>
      <c r="D46" s="265"/>
      <c r="E46" s="268"/>
      <c r="F46" s="271"/>
      <c r="G46" s="247"/>
      <c r="H46" s="274"/>
      <c r="I46" s="193"/>
      <c r="J46" s="277"/>
      <c r="K46" s="247"/>
      <c r="L46" s="247"/>
      <c r="M46" s="247"/>
      <c r="N46" s="262"/>
      <c r="O46" s="108" t="s">
        <v>147</v>
      </c>
      <c r="P46" s="159" t="s">
        <v>83</v>
      </c>
      <c r="Q46" s="75" t="s">
        <v>22</v>
      </c>
      <c r="R46" s="161"/>
      <c r="S46" s="247"/>
      <c r="T46" s="247"/>
      <c r="U46" s="247"/>
      <c r="V46" s="247"/>
      <c r="W46" s="247"/>
      <c r="X46" s="247"/>
      <c r="Y46" s="247"/>
      <c r="Z46" s="102"/>
      <c r="AA46" s="151"/>
      <c r="AB46" s="152"/>
      <c r="AC46" s="152"/>
    </row>
    <row r="47" spans="1:37" s="153" customFormat="1" ht="20.25" thickBot="1" x14ac:dyDescent="0.3">
      <c r="A47" s="263"/>
      <c r="B47" s="248"/>
      <c r="C47" s="248"/>
      <c r="D47" s="266"/>
      <c r="E47" s="269"/>
      <c r="F47" s="272"/>
      <c r="G47" s="248"/>
      <c r="H47" s="275"/>
      <c r="I47" s="194"/>
      <c r="J47" s="278"/>
      <c r="K47" s="248"/>
      <c r="L47" s="248"/>
      <c r="M47" s="248"/>
      <c r="N47" s="263"/>
      <c r="O47" s="108" t="s">
        <v>147</v>
      </c>
      <c r="P47" s="159" t="s">
        <v>83</v>
      </c>
      <c r="Q47" s="75" t="s">
        <v>22</v>
      </c>
      <c r="R47" s="161"/>
      <c r="S47" s="248"/>
      <c r="T47" s="248"/>
      <c r="U47" s="248"/>
      <c r="V47" s="248"/>
      <c r="W47" s="248"/>
      <c r="X47" s="248"/>
      <c r="Y47" s="248"/>
      <c r="Z47" s="102"/>
      <c r="AA47" s="151"/>
      <c r="AB47" s="152"/>
      <c r="AC47" s="152"/>
    </row>
    <row r="48" spans="1:37" s="143" customFormat="1" ht="78.75" customHeight="1" x14ac:dyDescent="0.25">
      <c r="A48" s="261" t="s">
        <v>231</v>
      </c>
      <c r="B48" s="246" t="s">
        <v>118</v>
      </c>
      <c r="C48" s="246" t="s">
        <v>634</v>
      </c>
      <c r="D48" s="243" t="s">
        <v>394</v>
      </c>
      <c r="E48" s="267" t="s">
        <v>185</v>
      </c>
      <c r="F48" s="228" t="s">
        <v>398</v>
      </c>
      <c r="G48" s="246" t="s">
        <v>55</v>
      </c>
      <c r="H48" s="228" t="s">
        <v>494</v>
      </c>
      <c r="I48" s="189"/>
      <c r="J48" s="276" t="s">
        <v>155</v>
      </c>
      <c r="K48" s="246" t="s">
        <v>186</v>
      </c>
      <c r="L48" s="246" t="s">
        <v>187</v>
      </c>
      <c r="M48" s="246" t="s">
        <v>188</v>
      </c>
      <c r="N48" s="258" t="s">
        <v>230</v>
      </c>
      <c r="O48" s="108" t="s">
        <v>148</v>
      </c>
      <c r="P48" s="159" t="s">
        <v>84</v>
      </c>
      <c r="Q48" s="163" t="s">
        <v>21</v>
      </c>
      <c r="R48" s="161" t="s">
        <v>48</v>
      </c>
      <c r="S48" s="246" t="s">
        <v>284</v>
      </c>
      <c r="T48" s="246" t="s">
        <v>149</v>
      </c>
      <c r="U48" s="246" t="s">
        <v>150</v>
      </c>
      <c r="V48" s="246" t="s">
        <v>189</v>
      </c>
      <c r="W48" s="246" t="s">
        <v>268</v>
      </c>
      <c r="X48" s="249" t="s">
        <v>48</v>
      </c>
      <c r="Y48" s="98"/>
      <c r="Z48" s="120"/>
      <c r="AA48" s="142"/>
    </row>
    <row r="49" spans="1:29" s="143" customFormat="1" ht="22.5" x14ac:dyDescent="0.25">
      <c r="A49" s="262"/>
      <c r="B49" s="247"/>
      <c r="C49" s="247"/>
      <c r="D49" s="243" t="s">
        <v>392</v>
      </c>
      <c r="E49" s="268"/>
      <c r="F49" s="228" t="s">
        <v>396</v>
      </c>
      <c r="G49" s="247"/>
      <c r="H49" s="228" t="s">
        <v>491</v>
      </c>
      <c r="I49" s="190"/>
      <c r="J49" s="277"/>
      <c r="K49" s="247"/>
      <c r="L49" s="247"/>
      <c r="M49" s="247"/>
      <c r="N49" s="259"/>
      <c r="O49" s="108" t="s">
        <v>147</v>
      </c>
      <c r="P49" s="159" t="s">
        <v>84</v>
      </c>
      <c r="Q49" s="163" t="s">
        <v>21</v>
      </c>
      <c r="R49" s="161" t="s">
        <v>48</v>
      </c>
      <c r="S49" s="247"/>
      <c r="T49" s="247"/>
      <c r="U49" s="247"/>
      <c r="V49" s="247"/>
      <c r="W49" s="247"/>
      <c r="X49" s="250"/>
      <c r="Y49" s="98"/>
      <c r="Z49" s="120"/>
      <c r="AA49" s="142"/>
    </row>
    <row r="50" spans="1:29" s="143" customFormat="1" ht="34.5" customHeight="1" x14ac:dyDescent="0.25">
      <c r="A50" s="262"/>
      <c r="B50" s="247"/>
      <c r="C50" s="247"/>
      <c r="D50" s="243" t="s">
        <v>393</v>
      </c>
      <c r="E50" s="268"/>
      <c r="F50" s="228" t="s">
        <v>397</v>
      </c>
      <c r="G50" s="247"/>
      <c r="H50" s="228" t="s">
        <v>492</v>
      </c>
      <c r="I50" s="190"/>
      <c r="J50" s="277"/>
      <c r="K50" s="247"/>
      <c r="L50" s="247"/>
      <c r="M50" s="247"/>
      <c r="N50" s="259"/>
      <c r="O50" s="108" t="s">
        <v>147</v>
      </c>
      <c r="P50" s="159" t="s">
        <v>84</v>
      </c>
      <c r="Q50" s="163" t="s">
        <v>21</v>
      </c>
      <c r="R50" s="161" t="s">
        <v>48</v>
      </c>
      <c r="S50" s="247"/>
      <c r="T50" s="247"/>
      <c r="U50" s="247"/>
      <c r="V50" s="247"/>
      <c r="W50" s="247"/>
      <c r="X50" s="250"/>
      <c r="Y50" s="98"/>
      <c r="Z50" s="120"/>
      <c r="AA50" s="142"/>
    </row>
    <row r="51" spans="1:29" s="143" customFormat="1" ht="44.25" customHeight="1" x14ac:dyDescent="0.25">
      <c r="A51" s="263"/>
      <c r="B51" s="248"/>
      <c r="C51" s="248"/>
      <c r="D51" s="243" t="s">
        <v>395</v>
      </c>
      <c r="E51" s="269"/>
      <c r="F51" s="228" t="s">
        <v>399</v>
      </c>
      <c r="G51" s="248"/>
      <c r="H51" s="228" t="s">
        <v>493</v>
      </c>
      <c r="I51" s="191"/>
      <c r="J51" s="278"/>
      <c r="K51" s="248"/>
      <c r="L51" s="248"/>
      <c r="M51" s="248"/>
      <c r="N51" s="260"/>
      <c r="O51" s="108" t="s">
        <v>147</v>
      </c>
      <c r="P51" s="159" t="s">
        <v>84</v>
      </c>
      <c r="Q51" s="163" t="s">
        <v>21</v>
      </c>
      <c r="R51" s="161" t="s">
        <v>48</v>
      </c>
      <c r="S51" s="248"/>
      <c r="T51" s="176"/>
      <c r="U51" s="248"/>
      <c r="V51" s="248"/>
      <c r="W51" s="248"/>
      <c r="X51" s="251"/>
      <c r="Y51" s="98"/>
      <c r="Z51" s="120"/>
      <c r="AA51" s="142"/>
    </row>
    <row r="52" spans="1:29" ht="24" thickBot="1" x14ac:dyDescent="0.3">
      <c r="A52" s="261" t="s">
        <v>190</v>
      </c>
      <c r="B52" s="246" t="s">
        <v>118</v>
      </c>
      <c r="C52" s="255" t="s">
        <v>635</v>
      </c>
      <c r="D52" s="244" t="s">
        <v>402</v>
      </c>
      <c r="E52" s="353" t="s">
        <v>191</v>
      </c>
      <c r="F52" s="155" t="s">
        <v>405</v>
      </c>
      <c r="G52" s="246" t="s">
        <v>55</v>
      </c>
      <c r="H52" s="156" t="s">
        <v>538</v>
      </c>
      <c r="I52" s="238" t="s">
        <v>541</v>
      </c>
      <c r="J52" s="255" t="s">
        <v>254</v>
      </c>
      <c r="K52" s="255" t="s">
        <v>181</v>
      </c>
      <c r="L52" s="255" t="s">
        <v>145</v>
      </c>
      <c r="M52" s="255" t="s">
        <v>192</v>
      </c>
      <c r="N52" s="258" t="s">
        <v>255</v>
      </c>
      <c r="O52" s="111" t="s">
        <v>172</v>
      </c>
      <c r="P52" s="160" t="s">
        <v>83</v>
      </c>
      <c r="Q52" s="75" t="s">
        <v>22</v>
      </c>
      <c r="R52" s="161" t="s">
        <v>48</v>
      </c>
      <c r="S52" s="246" t="s">
        <v>193</v>
      </c>
      <c r="T52" s="246" t="s">
        <v>194</v>
      </c>
      <c r="U52" s="246" t="s">
        <v>195</v>
      </c>
      <c r="V52" s="246" t="s">
        <v>196</v>
      </c>
      <c r="W52" s="246" t="s">
        <v>268</v>
      </c>
      <c r="X52" s="249" t="s">
        <v>48</v>
      </c>
      <c r="Y52" s="157"/>
      <c r="Z52" s="103"/>
      <c r="AA52" s="137"/>
      <c r="AB52" s="127"/>
      <c r="AC52" s="127"/>
    </row>
    <row r="53" spans="1:29" ht="25.5" customHeight="1" x14ac:dyDescent="0.25">
      <c r="A53" s="262"/>
      <c r="B53" s="247"/>
      <c r="C53" s="256"/>
      <c r="D53" s="244" t="s">
        <v>400</v>
      </c>
      <c r="E53" s="354"/>
      <c r="F53" s="155" t="s">
        <v>404</v>
      </c>
      <c r="G53" s="247"/>
      <c r="H53" s="156" t="s">
        <v>540</v>
      </c>
      <c r="I53" s="239" t="s">
        <v>543</v>
      </c>
      <c r="J53" s="256"/>
      <c r="K53" s="256"/>
      <c r="L53" s="256"/>
      <c r="M53" s="256"/>
      <c r="N53" s="259"/>
      <c r="O53" s="111" t="s">
        <v>147</v>
      </c>
      <c r="P53" s="160" t="s">
        <v>84</v>
      </c>
      <c r="Q53" s="163" t="s">
        <v>21</v>
      </c>
      <c r="R53" s="161" t="s">
        <v>77</v>
      </c>
      <c r="S53" s="247"/>
      <c r="T53" s="247"/>
      <c r="U53" s="247"/>
      <c r="V53" s="247"/>
      <c r="W53" s="247"/>
      <c r="X53" s="250"/>
      <c r="Y53" s="157"/>
      <c r="Z53" s="103"/>
      <c r="AA53" s="137"/>
      <c r="AB53" s="127"/>
      <c r="AC53" s="127"/>
    </row>
    <row r="54" spans="1:29" ht="35.25" customHeight="1" thickBot="1" x14ac:dyDescent="0.3">
      <c r="A54" s="262"/>
      <c r="B54" s="247"/>
      <c r="C54" s="256"/>
      <c r="D54" s="244" t="s">
        <v>401</v>
      </c>
      <c r="E54" s="354"/>
      <c r="F54" s="155" t="s">
        <v>539</v>
      </c>
      <c r="G54" s="247"/>
      <c r="H54" s="156" t="s">
        <v>495</v>
      </c>
      <c r="I54" s="239"/>
      <c r="J54" s="256"/>
      <c r="K54" s="256"/>
      <c r="L54" s="256"/>
      <c r="M54" s="256"/>
      <c r="N54" s="259"/>
      <c r="O54" s="111" t="s">
        <v>172</v>
      </c>
      <c r="P54" s="160" t="s">
        <v>83</v>
      </c>
      <c r="Q54" s="75" t="s">
        <v>22</v>
      </c>
      <c r="R54" s="161" t="s">
        <v>48</v>
      </c>
      <c r="S54" s="247"/>
      <c r="T54" s="247"/>
      <c r="U54" s="247"/>
      <c r="V54" s="247"/>
      <c r="W54" s="247"/>
      <c r="X54" s="250"/>
      <c r="Y54" s="157"/>
      <c r="Z54" s="103"/>
      <c r="AA54" s="137"/>
      <c r="AB54" s="127"/>
      <c r="AC54" s="127"/>
    </row>
    <row r="55" spans="1:29" ht="23.25" x14ac:dyDescent="0.25">
      <c r="A55" s="263"/>
      <c r="B55" s="248"/>
      <c r="C55" s="257"/>
      <c r="D55" s="244" t="s">
        <v>403</v>
      </c>
      <c r="E55" s="355"/>
      <c r="F55" s="155" t="s">
        <v>542</v>
      </c>
      <c r="G55" s="248"/>
      <c r="H55" s="156" t="s">
        <v>496</v>
      </c>
      <c r="I55" s="240"/>
      <c r="J55" s="257"/>
      <c r="K55" s="257"/>
      <c r="L55" s="257"/>
      <c r="M55" s="257"/>
      <c r="N55" s="260"/>
      <c r="O55" s="111" t="s">
        <v>147</v>
      </c>
      <c r="P55" s="160" t="s">
        <v>84</v>
      </c>
      <c r="Q55" s="163" t="s">
        <v>21</v>
      </c>
      <c r="R55" s="161" t="s">
        <v>77</v>
      </c>
      <c r="S55" s="248"/>
      <c r="T55" s="248"/>
      <c r="U55" s="248"/>
      <c r="V55" s="248"/>
      <c r="W55" s="248"/>
      <c r="X55" s="251"/>
      <c r="Y55" s="157"/>
      <c r="Z55" s="103"/>
      <c r="AA55" s="137"/>
      <c r="AB55" s="127"/>
      <c r="AC55" s="127"/>
    </row>
    <row r="56" spans="1:29" s="143" customFormat="1" ht="57" customHeight="1" x14ac:dyDescent="0.25">
      <c r="A56" s="261" t="s">
        <v>248</v>
      </c>
      <c r="B56" s="246" t="s">
        <v>118</v>
      </c>
      <c r="C56" s="350" t="s">
        <v>636</v>
      </c>
      <c r="D56" s="356" t="s">
        <v>249</v>
      </c>
      <c r="E56" s="353" t="s">
        <v>197</v>
      </c>
      <c r="F56" s="252" t="s">
        <v>250</v>
      </c>
      <c r="G56" s="246" t="s">
        <v>55</v>
      </c>
      <c r="H56" s="252" t="s">
        <v>544</v>
      </c>
      <c r="I56" s="213"/>
      <c r="J56" s="255" t="s">
        <v>155</v>
      </c>
      <c r="K56" s="255" t="s">
        <v>160</v>
      </c>
      <c r="L56" s="255" t="s">
        <v>251</v>
      </c>
      <c r="M56" s="255" t="s">
        <v>252</v>
      </c>
      <c r="N56" s="258" t="s">
        <v>253</v>
      </c>
      <c r="O56" s="111" t="s">
        <v>172</v>
      </c>
      <c r="P56" s="160" t="s">
        <v>82</v>
      </c>
      <c r="Q56" s="216" t="s">
        <v>23</v>
      </c>
      <c r="R56" s="161" t="s">
        <v>48</v>
      </c>
      <c r="S56" s="246" t="s">
        <v>198</v>
      </c>
      <c r="T56" s="246" t="s">
        <v>149</v>
      </c>
      <c r="U56" s="246" t="s">
        <v>150</v>
      </c>
      <c r="V56" s="246" t="s">
        <v>196</v>
      </c>
      <c r="W56" s="246" t="s">
        <v>268</v>
      </c>
      <c r="X56" s="249" t="s">
        <v>48</v>
      </c>
      <c r="Y56" s="157"/>
      <c r="Z56" s="146"/>
      <c r="AA56" s="142"/>
    </row>
    <row r="57" spans="1:29" s="143" customFormat="1" x14ac:dyDescent="0.25">
      <c r="A57" s="262"/>
      <c r="B57" s="247"/>
      <c r="C57" s="351"/>
      <c r="D57" s="357"/>
      <c r="E57" s="354"/>
      <c r="F57" s="253"/>
      <c r="G57" s="247"/>
      <c r="H57" s="253"/>
      <c r="I57" s="214"/>
      <c r="J57" s="256"/>
      <c r="K57" s="256"/>
      <c r="L57" s="256"/>
      <c r="M57" s="256"/>
      <c r="N57" s="259"/>
      <c r="O57" s="111" t="s">
        <v>172</v>
      </c>
      <c r="P57" s="160" t="s">
        <v>82</v>
      </c>
      <c r="Q57" s="216" t="s">
        <v>23</v>
      </c>
      <c r="R57" s="161" t="s">
        <v>48</v>
      </c>
      <c r="S57" s="247"/>
      <c r="T57" s="247"/>
      <c r="U57" s="247"/>
      <c r="V57" s="247"/>
      <c r="W57" s="247"/>
      <c r="X57" s="250"/>
      <c r="Y57" s="157"/>
      <c r="Z57" s="146"/>
      <c r="AA57" s="142"/>
    </row>
    <row r="58" spans="1:29" s="143" customFormat="1" ht="20.25" thickBot="1" x14ac:dyDescent="0.3">
      <c r="A58" s="263"/>
      <c r="B58" s="248"/>
      <c r="C58" s="352"/>
      <c r="D58" s="358"/>
      <c r="E58" s="355"/>
      <c r="F58" s="254"/>
      <c r="G58" s="248"/>
      <c r="H58" s="254"/>
      <c r="I58" s="215"/>
      <c r="J58" s="257"/>
      <c r="K58" s="257"/>
      <c r="L58" s="257"/>
      <c r="M58" s="257"/>
      <c r="N58" s="260"/>
      <c r="O58" s="111" t="s">
        <v>172</v>
      </c>
      <c r="P58" s="160" t="s">
        <v>83</v>
      </c>
      <c r="Q58" s="75" t="s">
        <v>22</v>
      </c>
      <c r="R58" s="161" t="s">
        <v>48</v>
      </c>
      <c r="S58" s="248"/>
      <c r="T58" s="248"/>
      <c r="U58" s="248"/>
      <c r="V58" s="248"/>
      <c r="W58" s="248"/>
      <c r="X58" s="251"/>
      <c r="Y58" s="157"/>
      <c r="Z58" s="146"/>
      <c r="AA58" s="142"/>
    </row>
    <row r="59" spans="1:29" ht="57" customHeight="1" x14ac:dyDescent="0.25">
      <c r="A59" s="261" t="s">
        <v>199</v>
      </c>
      <c r="B59" s="246" t="s">
        <v>118</v>
      </c>
      <c r="C59" s="350" t="s">
        <v>637</v>
      </c>
      <c r="D59" s="244" t="s">
        <v>408</v>
      </c>
      <c r="E59" s="347" t="s">
        <v>200</v>
      </c>
      <c r="F59" s="155" t="s">
        <v>567</v>
      </c>
      <c r="G59" s="125" t="s">
        <v>55</v>
      </c>
      <c r="H59" s="155" t="s">
        <v>421</v>
      </c>
      <c r="I59" s="213"/>
      <c r="J59" s="255" t="s">
        <v>155</v>
      </c>
      <c r="K59" s="255" t="s">
        <v>160</v>
      </c>
      <c r="L59" s="255" t="s">
        <v>238</v>
      </c>
      <c r="M59" s="122" t="s">
        <v>239</v>
      </c>
      <c r="N59" s="258" t="s">
        <v>545</v>
      </c>
      <c r="O59" s="111" t="s">
        <v>172</v>
      </c>
      <c r="P59" s="160" t="s">
        <v>82</v>
      </c>
      <c r="Q59" s="216" t="s">
        <v>23</v>
      </c>
      <c r="R59" s="161" t="s">
        <v>48</v>
      </c>
      <c r="S59" s="246" t="s">
        <v>240</v>
      </c>
      <c r="T59" s="246" t="s">
        <v>149</v>
      </c>
      <c r="U59" s="246" t="s">
        <v>150</v>
      </c>
      <c r="V59" s="246" t="s">
        <v>201</v>
      </c>
      <c r="W59" s="246" t="s">
        <v>268</v>
      </c>
      <c r="X59" s="249" t="s">
        <v>48</v>
      </c>
      <c r="Y59" s="157"/>
      <c r="Z59" s="103"/>
      <c r="AA59" s="137"/>
      <c r="AB59" s="127"/>
      <c r="AC59" s="127"/>
    </row>
    <row r="60" spans="1:29" ht="36" customHeight="1" x14ac:dyDescent="0.25">
      <c r="A60" s="262"/>
      <c r="B60" s="247"/>
      <c r="C60" s="351"/>
      <c r="D60" s="244" t="s">
        <v>406</v>
      </c>
      <c r="E60" s="348"/>
      <c r="F60" s="155" t="s">
        <v>410</v>
      </c>
      <c r="G60" s="246"/>
      <c r="H60" s="155" t="s">
        <v>422</v>
      </c>
      <c r="I60" s="214"/>
      <c r="J60" s="256"/>
      <c r="K60" s="256"/>
      <c r="L60" s="256"/>
      <c r="M60" s="122" t="s">
        <v>480</v>
      </c>
      <c r="N60" s="259"/>
      <c r="O60" s="111" t="s">
        <v>147</v>
      </c>
      <c r="P60" s="160" t="s">
        <v>84</v>
      </c>
      <c r="Q60" s="163" t="s">
        <v>21</v>
      </c>
      <c r="R60" s="161" t="s">
        <v>77</v>
      </c>
      <c r="S60" s="247"/>
      <c r="T60" s="247"/>
      <c r="U60" s="247"/>
      <c r="V60" s="247"/>
      <c r="W60" s="247"/>
      <c r="X60" s="250"/>
      <c r="Y60" s="157"/>
      <c r="Z60" s="103"/>
      <c r="AA60" s="137"/>
      <c r="AB60" s="127"/>
      <c r="AC60" s="127"/>
    </row>
    <row r="61" spans="1:29" ht="45" x14ac:dyDescent="0.25">
      <c r="A61" s="262"/>
      <c r="B61" s="247"/>
      <c r="C61" s="351"/>
      <c r="D61" s="244" t="s">
        <v>407</v>
      </c>
      <c r="E61" s="348"/>
      <c r="F61" s="155" t="s">
        <v>411</v>
      </c>
      <c r="G61" s="247"/>
      <c r="H61" s="155" t="s">
        <v>420</v>
      </c>
      <c r="I61" s="214"/>
      <c r="J61" s="256"/>
      <c r="K61" s="256"/>
      <c r="L61" s="256"/>
      <c r="M61" s="122" t="s">
        <v>481</v>
      </c>
      <c r="N61" s="259"/>
      <c r="O61" s="111" t="s">
        <v>147</v>
      </c>
      <c r="P61" s="160" t="s">
        <v>84</v>
      </c>
      <c r="Q61" s="163" t="s">
        <v>21</v>
      </c>
      <c r="R61" s="161" t="s">
        <v>77</v>
      </c>
      <c r="S61" s="247"/>
      <c r="T61" s="247"/>
      <c r="U61" s="247"/>
      <c r="V61" s="247"/>
      <c r="W61" s="247"/>
      <c r="X61" s="250"/>
      <c r="Y61" s="157"/>
      <c r="Z61" s="103"/>
      <c r="AA61" s="137"/>
      <c r="AB61" s="127"/>
      <c r="AC61" s="127"/>
    </row>
    <row r="62" spans="1:29" ht="22.5" x14ac:dyDescent="0.25">
      <c r="A62" s="263"/>
      <c r="B62" s="248"/>
      <c r="C62" s="352"/>
      <c r="D62" s="244" t="s">
        <v>409</v>
      </c>
      <c r="E62" s="349"/>
      <c r="F62" s="155" t="s">
        <v>412</v>
      </c>
      <c r="G62" s="248"/>
      <c r="H62" s="155" t="s">
        <v>419</v>
      </c>
      <c r="I62" s="215"/>
      <c r="J62" s="257"/>
      <c r="K62" s="257"/>
      <c r="L62" s="257"/>
      <c r="M62" s="122" t="s">
        <v>472</v>
      </c>
      <c r="N62" s="260"/>
      <c r="O62" s="111" t="s">
        <v>148</v>
      </c>
      <c r="P62" s="160" t="s">
        <v>84</v>
      </c>
      <c r="Q62" s="163" t="s">
        <v>21</v>
      </c>
      <c r="R62" s="161" t="s">
        <v>77</v>
      </c>
      <c r="S62" s="248"/>
      <c r="T62" s="248"/>
      <c r="U62" s="248"/>
      <c r="V62" s="248"/>
      <c r="W62" s="248"/>
      <c r="X62" s="251"/>
      <c r="Y62" s="157"/>
      <c r="Z62" s="103"/>
      <c r="AA62" s="137"/>
      <c r="AB62" s="127"/>
      <c r="AC62" s="127"/>
    </row>
    <row r="63" spans="1:29" ht="56.25" customHeight="1" thickBot="1" x14ac:dyDescent="0.3">
      <c r="A63" s="261" t="s">
        <v>546</v>
      </c>
      <c r="B63" s="246" t="s">
        <v>118</v>
      </c>
      <c r="C63" s="350" t="s">
        <v>638</v>
      </c>
      <c r="D63" s="244" t="s">
        <v>414</v>
      </c>
      <c r="E63" s="347" t="s">
        <v>202</v>
      </c>
      <c r="F63" s="155" t="s">
        <v>417</v>
      </c>
      <c r="G63" s="246" t="s">
        <v>55</v>
      </c>
      <c r="H63" s="182" t="s">
        <v>241</v>
      </c>
      <c r="I63" s="213"/>
      <c r="J63" s="255" t="s">
        <v>155</v>
      </c>
      <c r="K63" s="255" t="s">
        <v>160</v>
      </c>
      <c r="L63" s="255" t="s">
        <v>238</v>
      </c>
      <c r="M63" s="122" t="s">
        <v>475</v>
      </c>
      <c r="N63" s="258" t="s">
        <v>287</v>
      </c>
      <c r="O63" s="111" t="s">
        <v>147</v>
      </c>
      <c r="P63" s="160" t="s">
        <v>83</v>
      </c>
      <c r="Q63" s="75" t="s">
        <v>22</v>
      </c>
      <c r="R63" s="161" t="s">
        <v>48</v>
      </c>
      <c r="S63" s="246" t="s">
        <v>203</v>
      </c>
      <c r="T63" s="246" t="s">
        <v>149</v>
      </c>
      <c r="U63" s="246" t="s">
        <v>204</v>
      </c>
      <c r="V63" s="246" t="s">
        <v>205</v>
      </c>
      <c r="W63" s="246" t="s">
        <v>268</v>
      </c>
      <c r="X63" s="249" t="s">
        <v>48</v>
      </c>
      <c r="Y63" s="157"/>
      <c r="Z63" s="103"/>
      <c r="AA63" s="137"/>
      <c r="AB63" s="127"/>
      <c r="AC63" s="127"/>
    </row>
    <row r="64" spans="1:29" ht="20.25" thickBot="1" x14ac:dyDescent="0.3">
      <c r="A64" s="262"/>
      <c r="B64" s="247"/>
      <c r="C64" s="351"/>
      <c r="D64" s="244" t="s">
        <v>413</v>
      </c>
      <c r="E64" s="348"/>
      <c r="F64" s="155" t="s">
        <v>416</v>
      </c>
      <c r="G64" s="247"/>
      <c r="H64" s="253"/>
      <c r="I64" s="214"/>
      <c r="J64" s="256"/>
      <c r="K64" s="256"/>
      <c r="L64" s="256"/>
      <c r="M64" s="122" t="s">
        <v>475</v>
      </c>
      <c r="N64" s="259"/>
      <c r="O64" s="111" t="s">
        <v>477</v>
      </c>
      <c r="P64" s="160" t="s">
        <v>84</v>
      </c>
      <c r="Q64" s="75" t="s">
        <v>22</v>
      </c>
      <c r="R64" s="161" t="s">
        <v>48</v>
      </c>
      <c r="S64" s="247"/>
      <c r="T64" s="247"/>
      <c r="U64" s="247"/>
      <c r="V64" s="247"/>
      <c r="W64" s="247"/>
      <c r="X64" s="250"/>
      <c r="Y64" s="157"/>
      <c r="Z64" s="103"/>
      <c r="AA64" s="137"/>
      <c r="AB64" s="127"/>
      <c r="AC64" s="127"/>
    </row>
    <row r="65" spans="1:29" ht="20.25" thickBot="1" x14ac:dyDescent="0.3">
      <c r="A65" s="263"/>
      <c r="B65" s="248"/>
      <c r="C65" s="352"/>
      <c r="D65" s="244" t="s">
        <v>415</v>
      </c>
      <c r="E65" s="349"/>
      <c r="F65" s="155" t="s">
        <v>418</v>
      </c>
      <c r="G65" s="248"/>
      <c r="H65" s="254"/>
      <c r="I65" s="215"/>
      <c r="J65" s="257"/>
      <c r="K65" s="257"/>
      <c r="L65" s="257"/>
      <c r="M65" s="122" t="s">
        <v>476</v>
      </c>
      <c r="N65" s="260"/>
      <c r="O65" s="111" t="s">
        <v>477</v>
      </c>
      <c r="P65" s="160" t="s">
        <v>84</v>
      </c>
      <c r="Q65" s="75" t="s">
        <v>22</v>
      </c>
      <c r="R65" s="161" t="s">
        <v>48</v>
      </c>
      <c r="S65" s="248"/>
      <c r="T65" s="248"/>
      <c r="U65" s="248"/>
      <c r="V65" s="248"/>
      <c r="W65" s="248"/>
      <c r="X65" s="251"/>
      <c r="Y65" s="157"/>
      <c r="Z65" s="103"/>
      <c r="AA65" s="137"/>
      <c r="AB65" s="127"/>
      <c r="AC65" s="127"/>
    </row>
    <row r="66" spans="1:29" ht="67.5" x14ac:dyDescent="0.25">
      <c r="A66" s="261" t="s">
        <v>311</v>
      </c>
      <c r="B66" s="246" t="s">
        <v>118</v>
      </c>
      <c r="C66" s="255" t="s">
        <v>639</v>
      </c>
      <c r="D66" s="244" t="s">
        <v>424</v>
      </c>
      <c r="E66" s="347" t="s">
        <v>206</v>
      </c>
      <c r="F66" s="155" t="s">
        <v>423</v>
      </c>
      <c r="G66" s="174" t="s">
        <v>55</v>
      </c>
      <c r="H66" s="155" t="s">
        <v>429</v>
      </c>
      <c r="I66" s="213" t="s">
        <v>648</v>
      </c>
      <c r="J66" s="255" t="s">
        <v>207</v>
      </c>
      <c r="K66" s="308" t="s">
        <v>208</v>
      </c>
      <c r="L66" s="255" t="s">
        <v>145</v>
      </c>
      <c r="M66" s="255" t="s">
        <v>233</v>
      </c>
      <c r="N66" s="258" t="s">
        <v>649</v>
      </c>
      <c r="O66" s="111" t="s">
        <v>171</v>
      </c>
      <c r="P66" s="160" t="s">
        <v>83</v>
      </c>
      <c r="Q66" s="163" t="s">
        <v>21</v>
      </c>
      <c r="R66" s="161" t="s">
        <v>48</v>
      </c>
      <c r="S66" s="246" t="s">
        <v>650</v>
      </c>
      <c r="T66" s="246" t="s">
        <v>209</v>
      </c>
      <c r="U66" s="246" t="s">
        <v>210</v>
      </c>
      <c r="V66" s="246" t="s">
        <v>651</v>
      </c>
      <c r="W66" s="246" t="s">
        <v>268</v>
      </c>
      <c r="X66" s="249" t="s">
        <v>48</v>
      </c>
      <c r="Y66" s="157"/>
      <c r="Z66" s="103"/>
      <c r="AA66" s="137"/>
      <c r="AB66" s="127"/>
      <c r="AC66" s="127"/>
    </row>
    <row r="67" spans="1:29" ht="39.75" customHeight="1" x14ac:dyDescent="0.25">
      <c r="A67" s="262"/>
      <c r="B67" s="247"/>
      <c r="C67" s="256"/>
      <c r="D67" s="244" t="s">
        <v>425</v>
      </c>
      <c r="E67" s="348"/>
      <c r="F67" s="155" t="s">
        <v>427</v>
      </c>
      <c r="G67" s="175"/>
      <c r="H67" s="155" t="s">
        <v>547</v>
      </c>
      <c r="I67" s="214"/>
      <c r="J67" s="256"/>
      <c r="K67" s="309"/>
      <c r="L67" s="256"/>
      <c r="M67" s="256"/>
      <c r="N67" s="259"/>
      <c r="O67" s="111" t="s">
        <v>147</v>
      </c>
      <c r="P67" s="160" t="s">
        <v>85</v>
      </c>
      <c r="Q67" s="165" t="s">
        <v>19</v>
      </c>
      <c r="R67" s="161" t="s">
        <v>77</v>
      </c>
      <c r="S67" s="247"/>
      <c r="T67" s="247"/>
      <c r="U67" s="247"/>
      <c r="V67" s="247"/>
      <c r="W67" s="247"/>
      <c r="X67" s="250"/>
      <c r="Y67" s="157"/>
      <c r="Z67" s="103"/>
      <c r="AA67" s="137"/>
      <c r="AB67" s="127"/>
      <c r="AC67" s="127"/>
    </row>
    <row r="68" spans="1:29" ht="43.5" customHeight="1" x14ac:dyDescent="0.25">
      <c r="A68" s="263"/>
      <c r="B68" s="248"/>
      <c r="C68" s="257"/>
      <c r="D68" s="244" t="s">
        <v>426</v>
      </c>
      <c r="E68" s="349"/>
      <c r="F68" s="155" t="s">
        <v>428</v>
      </c>
      <c r="G68" s="176"/>
      <c r="H68" s="155" t="s">
        <v>548</v>
      </c>
      <c r="I68" s="215"/>
      <c r="J68" s="257"/>
      <c r="K68" s="310"/>
      <c r="L68" s="257"/>
      <c r="M68" s="257"/>
      <c r="N68" s="260"/>
      <c r="O68" s="111" t="s">
        <v>147</v>
      </c>
      <c r="P68" s="160" t="s">
        <v>84</v>
      </c>
      <c r="Q68" s="163" t="s">
        <v>21</v>
      </c>
      <c r="R68" s="161" t="s">
        <v>77</v>
      </c>
      <c r="S68" s="248"/>
      <c r="T68" s="248"/>
      <c r="U68" s="248"/>
      <c r="V68" s="248"/>
      <c r="W68" s="248"/>
      <c r="X68" s="251"/>
      <c r="Y68" s="157"/>
      <c r="Z68" s="103"/>
      <c r="AA68" s="137"/>
      <c r="AB68" s="127"/>
      <c r="AC68" s="127"/>
    </row>
    <row r="69" spans="1:29" ht="56.25" x14ac:dyDescent="0.25">
      <c r="A69" s="261" t="s">
        <v>307</v>
      </c>
      <c r="B69" s="246" t="s">
        <v>118</v>
      </c>
      <c r="C69" s="255" t="s">
        <v>640</v>
      </c>
      <c r="D69" s="244" t="s">
        <v>430</v>
      </c>
      <c r="E69" s="347" t="s">
        <v>246</v>
      </c>
      <c r="F69" s="155" t="s">
        <v>432</v>
      </c>
      <c r="G69" s="246" t="s">
        <v>55</v>
      </c>
      <c r="H69" s="155" t="s">
        <v>433</v>
      </c>
      <c r="I69" s="213" t="s">
        <v>549</v>
      </c>
      <c r="J69" s="255" t="s">
        <v>155</v>
      </c>
      <c r="K69" s="255" t="s">
        <v>281</v>
      </c>
      <c r="L69" s="255" t="s">
        <v>282</v>
      </c>
      <c r="M69" s="255" t="s">
        <v>283</v>
      </c>
      <c r="N69" s="258" t="s">
        <v>561</v>
      </c>
      <c r="O69" s="111">
        <v>4</v>
      </c>
      <c r="P69" s="160" t="s">
        <v>83</v>
      </c>
      <c r="Q69" s="162" t="s">
        <v>22</v>
      </c>
      <c r="R69" s="161" t="s">
        <v>77</v>
      </c>
      <c r="S69" s="246" t="s">
        <v>653</v>
      </c>
      <c r="T69" s="246" t="s">
        <v>562</v>
      </c>
      <c r="U69" s="246" t="s">
        <v>235</v>
      </c>
      <c r="V69" s="246" t="s">
        <v>295</v>
      </c>
      <c r="W69" s="246" t="s">
        <v>268</v>
      </c>
      <c r="X69" s="249" t="s">
        <v>48</v>
      </c>
      <c r="Y69" s="157"/>
      <c r="Z69" s="103"/>
      <c r="AA69" s="137"/>
      <c r="AB69" s="127"/>
      <c r="AC69" s="127"/>
    </row>
    <row r="70" spans="1:29" ht="22.5" x14ac:dyDescent="0.25">
      <c r="A70" s="262"/>
      <c r="B70" s="247"/>
      <c r="C70" s="256"/>
      <c r="D70" s="244" t="s">
        <v>652</v>
      </c>
      <c r="E70" s="348"/>
      <c r="F70" s="155" t="s">
        <v>431</v>
      </c>
      <c r="G70" s="247"/>
      <c r="H70" s="155" t="s">
        <v>555</v>
      </c>
      <c r="I70" s="214"/>
      <c r="J70" s="256"/>
      <c r="K70" s="256"/>
      <c r="L70" s="256"/>
      <c r="M70" s="256"/>
      <c r="N70" s="259"/>
      <c r="O70" s="111">
        <v>3</v>
      </c>
      <c r="P70" s="160" t="s">
        <v>85</v>
      </c>
      <c r="Q70" s="163" t="s">
        <v>21</v>
      </c>
      <c r="R70" s="161" t="s">
        <v>48</v>
      </c>
      <c r="S70" s="247"/>
      <c r="T70" s="247"/>
      <c r="U70" s="247"/>
      <c r="V70" s="247"/>
      <c r="W70" s="247"/>
      <c r="X70" s="250"/>
      <c r="Y70" s="157"/>
      <c r="Z70" s="103"/>
      <c r="AA70" s="137"/>
      <c r="AB70" s="127"/>
      <c r="AC70" s="127"/>
    </row>
    <row r="71" spans="1:29" ht="33.75" x14ac:dyDescent="0.25">
      <c r="A71" s="262"/>
      <c r="B71" s="247"/>
      <c r="C71" s="256"/>
      <c r="D71" s="244" t="s">
        <v>556</v>
      </c>
      <c r="E71" s="348"/>
      <c r="F71" s="155" t="s">
        <v>559</v>
      </c>
      <c r="G71" s="247"/>
      <c r="H71" s="155" t="s">
        <v>560</v>
      </c>
      <c r="I71" s="214"/>
      <c r="J71" s="256"/>
      <c r="K71" s="256"/>
      <c r="L71" s="256"/>
      <c r="M71" s="256"/>
      <c r="N71" s="259"/>
      <c r="O71" s="111">
        <v>4</v>
      </c>
      <c r="P71" s="160" t="s">
        <v>85</v>
      </c>
      <c r="Q71" s="165" t="s">
        <v>19</v>
      </c>
      <c r="R71" s="161" t="s">
        <v>77</v>
      </c>
      <c r="S71" s="247"/>
      <c r="T71" s="247"/>
      <c r="U71" s="247"/>
      <c r="V71" s="247"/>
      <c r="W71" s="247"/>
      <c r="X71" s="250"/>
      <c r="Y71" s="157"/>
      <c r="Z71" s="103"/>
      <c r="AA71" s="137"/>
      <c r="AB71" s="127"/>
      <c r="AC71" s="127"/>
    </row>
    <row r="72" spans="1:29" ht="22.5" x14ac:dyDescent="0.25">
      <c r="A72" s="263"/>
      <c r="B72" s="248"/>
      <c r="C72" s="257"/>
      <c r="D72" s="244" t="s">
        <v>558</v>
      </c>
      <c r="E72" s="349"/>
      <c r="F72" s="155" t="s">
        <v>557</v>
      </c>
      <c r="G72" s="248"/>
      <c r="H72" s="155" t="s">
        <v>434</v>
      </c>
      <c r="I72" s="215"/>
      <c r="J72" s="257"/>
      <c r="K72" s="257"/>
      <c r="L72" s="257"/>
      <c r="M72" s="257"/>
      <c r="N72" s="260"/>
      <c r="O72" s="111">
        <v>4</v>
      </c>
      <c r="P72" s="160" t="s">
        <v>86</v>
      </c>
      <c r="Q72" s="165" t="s">
        <v>19</v>
      </c>
      <c r="R72" s="161" t="s">
        <v>77</v>
      </c>
      <c r="S72" s="248"/>
      <c r="T72" s="248"/>
      <c r="U72" s="248"/>
      <c r="V72" s="248"/>
      <c r="W72" s="248"/>
      <c r="X72" s="251"/>
      <c r="Y72" s="157"/>
      <c r="Z72" s="103"/>
      <c r="AA72" s="137"/>
      <c r="AB72" s="127"/>
      <c r="AC72" s="127"/>
    </row>
    <row r="73" spans="1:29" ht="67.5" customHeight="1" x14ac:dyDescent="0.25">
      <c r="A73" s="121" t="s">
        <v>310</v>
      </c>
      <c r="B73" s="125" t="s">
        <v>118</v>
      </c>
      <c r="C73" s="122" t="s">
        <v>435</v>
      </c>
      <c r="D73" s="244" t="s">
        <v>269</v>
      </c>
      <c r="E73" s="124" t="s">
        <v>247</v>
      </c>
      <c r="F73" s="155" t="s">
        <v>272</v>
      </c>
      <c r="G73" s="125" t="s">
        <v>56</v>
      </c>
      <c r="H73" s="155" t="s">
        <v>277</v>
      </c>
      <c r="I73" s="123" t="s">
        <v>550</v>
      </c>
      <c r="J73" s="122" t="s">
        <v>270</v>
      </c>
      <c r="K73" s="122" t="s">
        <v>271</v>
      </c>
      <c r="L73" s="122" t="s">
        <v>145</v>
      </c>
      <c r="M73" s="122" t="s">
        <v>273</v>
      </c>
      <c r="N73" s="119" t="s">
        <v>278</v>
      </c>
      <c r="O73" s="111">
        <v>5</v>
      </c>
      <c r="P73" s="160" t="s">
        <v>86</v>
      </c>
      <c r="Q73" s="165" t="s">
        <v>19</v>
      </c>
      <c r="R73" s="161" t="s">
        <v>77</v>
      </c>
      <c r="S73" s="119" t="s">
        <v>279</v>
      </c>
      <c r="T73" s="125" t="s">
        <v>274</v>
      </c>
      <c r="U73" s="125" t="s">
        <v>280</v>
      </c>
      <c r="V73" s="125" t="s">
        <v>275</v>
      </c>
      <c r="W73" s="125" t="s">
        <v>276</v>
      </c>
      <c r="X73" s="150" t="s">
        <v>77</v>
      </c>
      <c r="Y73" s="157"/>
      <c r="Z73" s="103"/>
      <c r="AA73" s="137"/>
      <c r="AB73" s="127"/>
      <c r="AC73" s="127"/>
    </row>
    <row r="74" spans="1:29" ht="33.950000000000003" customHeight="1" x14ac:dyDescent="0.25">
      <c r="A74" s="201" t="s">
        <v>242</v>
      </c>
      <c r="B74" s="195" t="s">
        <v>118</v>
      </c>
      <c r="C74" s="197" t="s">
        <v>623</v>
      </c>
      <c r="D74" s="244" t="s">
        <v>438</v>
      </c>
      <c r="E74" s="220" t="s">
        <v>436</v>
      </c>
      <c r="F74" s="155" t="s">
        <v>439</v>
      </c>
      <c r="G74" s="195" t="s">
        <v>55</v>
      </c>
      <c r="H74" s="155" t="s">
        <v>440</v>
      </c>
      <c r="I74" s="213"/>
      <c r="J74" s="197" t="s">
        <v>155</v>
      </c>
      <c r="K74" s="197" t="s">
        <v>160</v>
      </c>
      <c r="L74" s="197" t="s">
        <v>187</v>
      </c>
      <c r="M74" s="122" t="s">
        <v>243</v>
      </c>
      <c r="N74" s="119" t="s">
        <v>514</v>
      </c>
      <c r="O74" s="111">
        <v>5</v>
      </c>
      <c r="P74" s="160" t="s">
        <v>83</v>
      </c>
      <c r="Q74" s="163" t="s">
        <v>21</v>
      </c>
      <c r="R74" s="161" t="s">
        <v>48</v>
      </c>
      <c r="S74" s="119" t="s">
        <v>244</v>
      </c>
      <c r="T74" s="195" t="s">
        <v>234</v>
      </c>
      <c r="U74" s="195" t="s">
        <v>204</v>
      </c>
      <c r="V74" s="195" t="s">
        <v>245</v>
      </c>
      <c r="W74" s="195" t="s">
        <v>268</v>
      </c>
      <c r="X74" s="199" t="s">
        <v>48</v>
      </c>
      <c r="Y74" s="157"/>
      <c r="Z74" s="103"/>
      <c r="AA74" s="137"/>
      <c r="AB74" s="127"/>
      <c r="AC74" s="127"/>
    </row>
    <row r="75" spans="1:29" ht="41.45" customHeight="1" x14ac:dyDescent="0.25">
      <c r="A75" s="261" t="s">
        <v>551</v>
      </c>
      <c r="B75" s="246" t="s">
        <v>118</v>
      </c>
      <c r="C75" s="350" t="s">
        <v>624</v>
      </c>
      <c r="D75" s="356" t="s">
        <v>263</v>
      </c>
      <c r="E75" s="347" t="s">
        <v>437</v>
      </c>
      <c r="F75" s="155" t="s">
        <v>441</v>
      </c>
      <c r="G75" s="246" t="s">
        <v>55</v>
      </c>
      <c r="H75" s="155" t="s">
        <v>443</v>
      </c>
      <c r="I75" s="213" t="s">
        <v>552</v>
      </c>
      <c r="J75" s="255" t="s">
        <v>266</v>
      </c>
      <c r="K75" s="255" t="s">
        <v>262</v>
      </c>
      <c r="L75" s="255" t="s">
        <v>187</v>
      </c>
      <c r="M75" s="122" t="s">
        <v>243</v>
      </c>
      <c r="N75" s="119" t="s">
        <v>478</v>
      </c>
      <c r="O75" s="111" t="s">
        <v>148</v>
      </c>
      <c r="P75" s="160" t="s">
        <v>84</v>
      </c>
      <c r="Q75" s="163" t="s">
        <v>21</v>
      </c>
      <c r="R75" s="161" t="s">
        <v>77</v>
      </c>
      <c r="S75" s="246" t="s">
        <v>264</v>
      </c>
      <c r="T75" s="306" t="s">
        <v>234</v>
      </c>
      <c r="U75" s="246" t="s">
        <v>204</v>
      </c>
      <c r="V75" s="246" t="s">
        <v>265</v>
      </c>
      <c r="W75" s="246" t="s">
        <v>268</v>
      </c>
      <c r="X75" s="249" t="s">
        <v>48</v>
      </c>
      <c r="Y75" s="157"/>
      <c r="Z75" s="103"/>
      <c r="AA75" s="137"/>
      <c r="AB75" s="127"/>
      <c r="AC75" s="127"/>
    </row>
    <row r="76" spans="1:29" ht="15" customHeight="1" thickBot="1" x14ac:dyDescent="0.3">
      <c r="A76" s="263"/>
      <c r="B76" s="248"/>
      <c r="C76" s="352"/>
      <c r="D76" s="358"/>
      <c r="E76" s="349"/>
      <c r="F76" s="155" t="s">
        <v>442</v>
      </c>
      <c r="G76" s="248"/>
      <c r="H76" s="155" t="s">
        <v>444</v>
      </c>
      <c r="I76" s="215"/>
      <c r="J76" s="257"/>
      <c r="K76" s="257"/>
      <c r="L76" s="257"/>
      <c r="M76" s="122" t="s">
        <v>468</v>
      </c>
      <c r="N76" s="119" t="s">
        <v>479</v>
      </c>
      <c r="O76" s="111" t="s">
        <v>147</v>
      </c>
      <c r="P76" s="160" t="s">
        <v>83</v>
      </c>
      <c r="Q76" s="75" t="s">
        <v>22</v>
      </c>
      <c r="R76" s="161" t="s">
        <v>48</v>
      </c>
      <c r="S76" s="248"/>
      <c r="T76" s="307"/>
      <c r="U76" s="248"/>
      <c r="V76" s="248"/>
      <c r="W76" s="248"/>
      <c r="X76" s="251"/>
      <c r="Y76" s="157"/>
      <c r="Z76" s="103"/>
      <c r="AA76" s="137"/>
      <c r="AB76" s="127"/>
      <c r="AC76" s="127"/>
    </row>
    <row r="77" spans="1:29" ht="45.2" customHeight="1" x14ac:dyDescent="0.25">
      <c r="A77" s="121" t="s">
        <v>309</v>
      </c>
      <c r="B77" s="125" t="s">
        <v>118</v>
      </c>
      <c r="C77" s="110" t="s">
        <v>625</v>
      </c>
      <c r="D77" s="244" t="s">
        <v>288</v>
      </c>
      <c r="E77" s="124" t="s">
        <v>289</v>
      </c>
      <c r="F77" s="155" t="s">
        <v>290</v>
      </c>
      <c r="G77" s="125" t="s">
        <v>56</v>
      </c>
      <c r="H77" s="155" t="s">
        <v>554</v>
      </c>
      <c r="I77" s="123" t="s">
        <v>553</v>
      </c>
      <c r="J77" s="122" t="s">
        <v>285</v>
      </c>
      <c r="K77" s="122" t="s">
        <v>160</v>
      </c>
      <c r="L77" s="122" t="s">
        <v>145</v>
      </c>
      <c r="M77" s="122" t="s">
        <v>291</v>
      </c>
      <c r="N77" s="119" t="s">
        <v>292</v>
      </c>
      <c r="O77" s="111">
        <v>2</v>
      </c>
      <c r="P77" s="160" t="s">
        <v>83</v>
      </c>
      <c r="Q77" s="164" t="s">
        <v>23</v>
      </c>
      <c r="R77" s="161" t="s">
        <v>77</v>
      </c>
      <c r="S77" s="119" t="s">
        <v>306</v>
      </c>
      <c r="T77" s="125" t="s">
        <v>293</v>
      </c>
      <c r="U77" s="125" t="s">
        <v>294</v>
      </c>
      <c r="V77" s="125" t="s">
        <v>295</v>
      </c>
      <c r="W77" s="125" t="s">
        <v>268</v>
      </c>
      <c r="X77" s="150" t="s">
        <v>48</v>
      </c>
      <c r="Y77" s="157"/>
      <c r="Z77" s="103"/>
      <c r="AA77" s="137"/>
      <c r="AB77" s="127"/>
      <c r="AC77" s="127"/>
    </row>
    <row r="78" spans="1:29" ht="56.25" x14ac:dyDescent="0.25">
      <c r="A78" s="121" t="s">
        <v>308</v>
      </c>
      <c r="B78" s="125" t="s">
        <v>118</v>
      </c>
      <c r="C78" s="122" t="s">
        <v>626</v>
      </c>
      <c r="D78" s="244" t="s">
        <v>298</v>
      </c>
      <c r="E78" s="124" t="s">
        <v>296</v>
      </c>
      <c r="F78" s="155" t="s">
        <v>297</v>
      </c>
      <c r="G78" s="125" t="s">
        <v>55</v>
      </c>
      <c r="H78" s="155" t="s">
        <v>564</v>
      </c>
      <c r="I78" s="123" t="s">
        <v>563</v>
      </c>
      <c r="J78" s="122" t="s">
        <v>285</v>
      </c>
      <c r="K78" s="122" t="s">
        <v>299</v>
      </c>
      <c r="L78" s="122" t="s">
        <v>145</v>
      </c>
      <c r="M78" s="122" t="s">
        <v>300</v>
      </c>
      <c r="N78" s="119" t="s">
        <v>301</v>
      </c>
      <c r="O78" s="111">
        <v>4</v>
      </c>
      <c r="P78" s="160" t="s">
        <v>84</v>
      </c>
      <c r="Q78" s="163" t="s">
        <v>21</v>
      </c>
      <c r="R78" s="161" t="s">
        <v>77</v>
      </c>
      <c r="S78" s="119" t="s">
        <v>302</v>
      </c>
      <c r="T78" s="125" t="s">
        <v>303</v>
      </c>
      <c r="U78" s="125" t="s">
        <v>304</v>
      </c>
      <c r="V78" s="125" t="s">
        <v>305</v>
      </c>
      <c r="W78" s="125" t="s">
        <v>268</v>
      </c>
      <c r="X78" s="150" t="s">
        <v>77</v>
      </c>
      <c r="Y78" s="157"/>
      <c r="Z78" s="103"/>
      <c r="AA78" s="137"/>
      <c r="AB78" s="127"/>
      <c r="AC78" s="127"/>
    </row>
    <row r="79" spans="1:29" ht="76.5" customHeight="1" x14ac:dyDescent="0.25">
      <c r="A79" s="261" t="s">
        <v>457</v>
      </c>
      <c r="B79" s="246" t="s">
        <v>118</v>
      </c>
      <c r="C79" s="246" t="s">
        <v>641</v>
      </c>
      <c r="D79" s="245" t="s">
        <v>317</v>
      </c>
      <c r="E79" s="267" t="s">
        <v>319</v>
      </c>
      <c r="F79" s="219" t="s">
        <v>566</v>
      </c>
      <c r="G79" s="359" t="s">
        <v>320</v>
      </c>
      <c r="H79" s="219" t="s">
        <v>565</v>
      </c>
      <c r="I79" s="207"/>
      <c r="J79" s="255" t="s">
        <v>285</v>
      </c>
      <c r="K79" s="246" t="s">
        <v>568</v>
      </c>
      <c r="L79" s="246" t="s">
        <v>251</v>
      </c>
      <c r="M79" s="38" t="s">
        <v>321</v>
      </c>
      <c r="N79" s="188" t="s">
        <v>654</v>
      </c>
      <c r="O79" s="168">
        <v>3</v>
      </c>
      <c r="P79" s="167" t="s">
        <v>84</v>
      </c>
      <c r="Q79" s="163" t="s">
        <v>21</v>
      </c>
      <c r="R79" s="173" t="s">
        <v>77</v>
      </c>
      <c r="S79" s="173" t="s">
        <v>322</v>
      </c>
      <c r="T79" s="173" t="s">
        <v>324</v>
      </c>
      <c r="U79" s="173" t="s">
        <v>323</v>
      </c>
      <c r="V79" s="173" t="s">
        <v>325</v>
      </c>
      <c r="W79" s="125" t="s">
        <v>268</v>
      </c>
      <c r="X79" s="173" t="s">
        <v>77</v>
      </c>
      <c r="Y79" s="169"/>
      <c r="Z79" s="103"/>
      <c r="AA79" s="137"/>
    </row>
    <row r="80" spans="1:29" ht="79.5" customHeight="1" x14ac:dyDescent="0.25">
      <c r="A80" s="262"/>
      <c r="B80" s="247"/>
      <c r="C80" s="247"/>
      <c r="D80" s="245" t="s">
        <v>318</v>
      </c>
      <c r="E80" s="268"/>
      <c r="F80" s="219" t="s">
        <v>570</v>
      </c>
      <c r="G80" s="360"/>
      <c r="H80" s="219" t="s">
        <v>569</v>
      </c>
      <c r="I80" s="208"/>
      <c r="J80" s="256"/>
      <c r="K80" s="247"/>
      <c r="L80" s="247"/>
      <c r="M80" s="38" t="s">
        <v>571</v>
      </c>
      <c r="N80" s="188" t="s">
        <v>572</v>
      </c>
      <c r="O80" s="168">
        <v>5</v>
      </c>
      <c r="P80" s="168" t="s">
        <v>84</v>
      </c>
      <c r="Q80" s="163" t="s">
        <v>21</v>
      </c>
      <c r="R80" s="173" t="s">
        <v>77</v>
      </c>
      <c r="S80" s="173" t="s">
        <v>574</v>
      </c>
      <c r="T80" s="173" t="s">
        <v>573</v>
      </c>
      <c r="U80" s="173" t="s">
        <v>323</v>
      </c>
      <c r="V80" s="173" t="s">
        <v>325</v>
      </c>
      <c r="W80" s="125" t="s">
        <v>268</v>
      </c>
      <c r="X80" s="173" t="s">
        <v>77</v>
      </c>
      <c r="Y80" s="169"/>
      <c r="Z80" s="103"/>
      <c r="AA80" s="137"/>
    </row>
    <row r="81" spans="1:27" s="133" customFormat="1" ht="55.7" customHeight="1" thickBot="1" x14ac:dyDescent="0.3">
      <c r="A81" s="262"/>
      <c r="B81" s="247"/>
      <c r="C81" s="247"/>
      <c r="D81" s="243" t="s">
        <v>575</v>
      </c>
      <c r="E81" s="268"/>
      <c r="F81" s="3" t="s">
        <v>655</v>
      </c>
      <c r="G81" s="360"/>
      <c r="H81" s="3" t="s">
        <v>584</v>
      </c>
      <c r="I81" s="208"/>
      <c r="J81" s="256"/>
      <c r="K81" s="247"/>
      <c r="L81" s="247"/>
      <c r="M81" s="125" t="s">
        <v>585</v>
      </c>
      <c r="N81" s="188" t="s">
        <v>579</v>
      </c>
      <c r="O81" s="2">
        <v>2</v>
      </c>
      <c r="P81" s="2" t="s">
        <v>84</v>
      </c>
      <c r="Q81" s="83" t="s">
        <v>22</v>
      </c>
      <c r="R81" s="125" t="s">
        <v>77</v>
      </c>
      <c r="S81" s="125"/>
      <c r="T81" s="173" t="s">
        <v>576</v>
      </c>
      <c r="U81" s="173" t="s">
        <v>323</v>
      </c>
      <c r="V81" s="173" t="s">
        <v>325</v>
      </c>
      <c r="W81" s="125" t="s">
        <v>268</v>
      </c>
      <c r="X81" s="125" t="s">
        <v>77</v>
      </c>
      <c r="Y81" s="166"/>
      <c r="Z81" s="170"/>
      <c r="AA81" s="170"/>
    </row>
    <row r="82" spans="1:27" s="133" customFormat="1" ht="54" customHeight="1" thickBot="1" x14ac:dyDescent="0.3">
      <c r="A82" s="262"/>
      <c r="B82" s="247"/>
      <c r="C82" s="247"/>
      <c r="D82" s="264"/>
      <c r="E82" s="268"/>
      <c r="F82" s="3" t="s">
        <v>577</v>
      </c>
      <c r="G82" s="360"/>
      <c r="H82" s="3" t="s">
        <v>578</v>
      </c>
      <c r="I82" s="208"/>
      <c r="J82" s="256"/>
      <c r="K82" s="247"/>
      <c r="L82" s="247"/>
      <c r="M82" s="125" t="s">
        <v>450</v>
      </c>
      <c r="N82" s="183" t="s">
        <v>456</v>
      </c>
      <c r="O82" s="2">
        <v>2</v>
      </c>
      <c r="P82" s="2" t="s">
        <v>84</v>
      </c>
      <c r="Q82" s="83" t="s">
        <v>22</v>
      </c>
      <c r="R82" s="125" t="s">
        <v>77</v>
      </c>
      <c r="S82" s="125" t="s">
        <v>580</v>
      </c>
      <c r="T82" s="173" t="s">
        <v>452</v>
      </c>
      <c r="U82" s="173" t="s">
        <v>323</v>
      </c>
      <c r="V82" s="173" t="s">
        <v>453</v>
      </c>
      <c r="W82" s="125" t="s">
        <v>268</v>
      </c>
      <c r="X82" s="125" t="s">
        <v>77</v>
      </c>
      <c r="Y82" s="166"/>
      <c r="Z82" s="170"/>
      <c r="AA82" s="170"/>
    </row>
    <row r="83" spans="1:27" s="133" customFormat="1" ht="88.5" customHeight="1" x14ac:dyDescent="0.25">
      <c r="A83" s="262"/>
      <c r="B83" s="248"/>
      <c r="C83" s="247"/>
      <c r="D83" s="266"/>
      <c r="E83" s="268"/>
      <c r="F83" s="3" t="s">
        <v>656</v>
      </c>
      <c r="G83" s="360"/>
      <c r="H83" s="3" t="s">
        <v>449</v>
      </c>
      <c r="I83" s="208"/>
      <c r="J83" s="256"/>
      <c r="K83" s="247"/>
      <c r="L83" s="247"/>
      <c r="M83" s="125" t="s">
        <v>451</v>
      </c>
      <c r="N83" s="118" t="s">
        <v>455</v>
      </c>
      <c r="O83" s="2">
        <v>3</v>
      </c>
      <c r="P83" s="2" t="s">
        <v>84</v>
      </c>
      <c r="Q83" s="163" t="s">
        <v>21</v>
      </c>
      <c r="R83" s="125" t="s">
        <v>77</v>
      </c>
      <c r="S83" s="125" t="s">
        <v>454</v>
      </c>
      <c r="T83" s="173" t="s">
        <v>452</v>
      </c>
      <c r="U83" s="173" t="s">
        <v>323</v>
      </c>
      <c r="V83" s="173" t="s">
        <v>325</v>
      </c>
      <c r="W83" s="125" t="s">
        <v>268</v>
      </c>
      <c r="X83" s="125" t="s">
        <v>77</v>
      </c>
      <c r="Y83" s="166"/>
      <c r="Z83" s="170"/>
      <c r="AA83" s="170"/>
    </row>
    <row r="84" spans="1:27" s="142" customFormat="1" ht="83.25" customHeight="1" x14ac:dyDescent="0.25">
      <c r="A84" s="201" t="s">
        <v>587</v>
      </c>
      <c r="B84" s="200" t="s">
        <v>118</v>
      </c>
      <c r="C84" s="196" t="s">
        <v>642</v>
      </c>
      <c r="D84" s="243" t="s">
        <v>588</v>
      </c>
      <c r="E84" s="176" t="s">
        <v>589</v>
      </c>
      <c r="F84" s="3" t="s">
        <v>590</v>
      </c>
      <c r="G84" s="211" t="s">
        <v>55</v>
      </c>
      <c r="H84" s="3" t="s">
        <v>591</v>
      </c>
      <c r="I84" s="209"/>
      <c r="J84" s="198" t="s">
        <v>592</v>
      </c>
      <c r="K84" s="196" t="s">
        <v>593</v>
      </c>
      <c r="L84" s="196" t="s">
        <v>187</v>
      </c>
      <c r="M84" s="125" t="s">
        <v>519</v>
      </c>
      <c r="N84" s="119" t="s">
        <v>594</v>
      </c>
      <c r="O84" s="112">
        <v>5</v>
      </c>
      <c r="P84" s="212" t="s">
        <v>84</v>
      </c>
      <c r="Q84" s="163" t="s">
        <v>21</v>
      </c>
      <c r="R84" s="161" t="s">
        <v>77</v>
      </c>
      <c r="S84" s="210" t="s">
        <v>595</v>
      </c>
      <c r="T84" s="125" t="s">
        <v>596</v>
      </c>
      <c r="U84" s="125" t="s">
        <v>597</v>
      </c>
      <c r="V84" s="125"/>
      <c r="W84" s="125"/>
      <c r="X84" s="125"/>
      <c r="Y84" s="99"/>
      <c r="Z84" s="146"/>
    </row>
    <row r="85" spans="1:27" s="142" customFormat="1" ht="83.25" customHeight="1" x14ac:dyDescent="0.25">
      <c r="A85" s="202"/>
      <c r="B85" s="200" t="s">
        <v>118</v>
      </c>
      <c r="C85" s="196" t="s">
        <v>643</v>
      </c>
      <c r="D85" s="243" t="s">
        <v>598</v>
      </c>
      <c r="E85" s="176" t="s">
        <v>599</v>
      </c>
      <c r="F85" s="3" t="s">
        <v>600</v>
      </c>
      <c r="G85" s="211" t="s">
        <v>320</v>
      </c>
      <c r="H85" s="3" t="s">
        <v>601</v>
      </c>
      <c r="I85" s="209"/>
      <c r="J85" s="198" t="s">
        <v>592</v>
      </c>
      <c r="K85" s="196" t="s">
        <v>593</v>
      </c>
      <c r="L85" s="196" t="s">
        <v>187</v>
      </c>
      <c r="M85" s="125" t="s">
        <v>602</v>
      </c>
      <c r="N85" s="119" t="s">
        <v>603</v>
      </c>
      <c r="O85" s="112">
        <v>5</v>
      </c>
      <c r="P85" s="212" t="s">
        <v>84</v>
      </c>
      <c r="Q85" s="163" t="s">
        <v>21</v>
      </c>
      <c r="R85" s="161" t="s">
        <v>77</v>
      </c>
      <c r="S85" s="210"/>
      <c r="T85" s="125" t="s">
        <v>596</v>
      </c>
      <c r="U85" s="125" t="s">
        <v>597</v>
      </c>
      <c r="V85" s="125"/>
      <c r="W85" s="125"/>
      <c r="X85" s="125"/>
      <c r="Y85" s="99"/>
      <c r="Z85" s="146"/>
    </row>
    <row r="86" spans="1:27" s="142" customFormat="1" ht="83.25" customHeight="1" x14ac:dyDescent="0.25">
      <c r="A86" s="202"/>
      <c r="B86" s="200" t="s">
        <v>118</v>
      </c>
      <c r="C86" s="196" t="s">
        <v>644</v>
      </c>
      <c r="D86" s="243" t="s">
        <v>604</v>
      </c>
      <c r="E86" s="176" t="s">
        <v>619</v>
      </c>
      <c r="F86" s="3" t="s">
        <v>605</v>
      </c>
      <c r="G86" s="211" t="s">
        <v>55</v>
      </c>
      <c r="H86" s="3" t="s">
        <v>606</v>
      </c>
      <c r="I86" s="209"/>
      <c r="J86" s="198" t="s">
        <v>607</v>
      </c>
      <c r="K86" s="196" t="s">
        <v>593</v>
      </c>
      <c r="L86" s="196" t="s">
        <v>187</v>
      </c>
      <c r="M86" s="125" t="s">
        <v>497</v>
      </c>
      <c r="N86" s="119" t="s">
        <v>608</v>
      </c>
      <c r="O86" s="112">
        <v>4</v>
      </c>
      <c r="P86" s="212" t="s">
        <v>84</v>
      </c>
      <c r="Q86" s="163" t="s">
        <v>21</v>
      </c>
      <c r="R86" s="161"/>
      <c r="S86" s="210"/>
      <c r="T86" s="125" t="s">
        <v>596</v>
      </c>
      <c r="U86" s="125" t="s">
        <v>597</v>
      </c>
      <c r="V86" s="125"/>
      <c r="W86" s="125"/>
      <c r="X86" s="125"/>
      <c r="Y86" s="99"/>
      <c r="Z86" s="146"/>
    </row>
    <row r="87" spans="1:27" s="142" customFormat="1" ht="83.25" customHeight="1" x14ac:dyDescent="0.25">
      <c r="A87" s="203"/>
      <c r="B87" s="200" t="s">
        <v>118</v>
      </c>
      <c r="C87" s="196" t="s">
        <v>645</v>
      </c>
      <c r="D87" s="243" t="s">
        <v>609</v>
      </c>
      <c r="E87" s="176" t="s">
        <v>620</v>
      </c>
      <c r="F87" s="3" t="s">
        <v>610</v>
      </c>
      <c r="G87" s="211" t="s">
        <v>320</v>
      </c>
      <c r="H87" s="3" t="s">
        <v>611</v>
      </c>
      <c r="I87" s="209"/>
      <c r="J87" s="198" t="s">
        <v>607</v>
      </c>
      <c r="K87" s="196" t="s">
        <v>593</v>
      </c>
      <c r="L87" s="196" t="s">
        <v>187</v>
      </c>
      <c r="M87" s="125" t="s">
        <v>612</v>
      </c>
      <c r="N87" s="119" t="s">
        <v>613</v>
      </c>
      <c r="O87" s="112">
        <v>5</v>
      </c>
      <c r="P87" s="212" t="s">
        <v>83</v>
      </c>
      <c r="Q87" s="163" t="s">
        <v>21</v>
      </c>
      <c r="R87" s="161"/>
      <c r="S87" s="210"/>
      <c r="T87" s="125" t="s">
        <v>596</v>
      </c>
      <c r="U87" s="125" t="s">
        <v>597</v>
      </c>
      <c r="V87" s="125"/>
      <c r="W87" s="125"/>
      <c r="X87" s="125"/>
      <c r="Y87" s="99"/>
      <c r="Z87" s="146"/>
    </row>
    <row r="88" spans="1:27" s="142" customFormat="1" ht="83.25" customHeight="1" x14ac:dyDescent="0.25">
      <c r="A88" s="203" t="s">
        <v>614</v>
      </c>
      <c r="B88" s="196" t="s">
        <v>118</v>
      </c>
      <c r="C88" s="196" t="s">
        <v>646</v>
      </c>
      <c r="D88" s="243" t="s">
        <v>615</v>
      </c>
      <c r="E88" s="176" t="s">
        <v>621</v>
      </c>
      <c r="F88" s="3" t="s">
        <v>616</v>
      </c>
      <c r="G88" s="211" t="s">
        <v>55</v>
      </c>
      <c r="H88" s="3" t="s">
        <v>617</v>
      </c>
      <c r="I88" s="209"/>
      <c r="J88" s="198" t="s">
        <v>607</v>
      </c>
      <c r="K88" s="196" t="s">
        <v>593</v>
      </c>
      <c r="L88" s="196" t="s">
        <v>187</v>
      </c>
      <c r="M88" s="125" t="s">
        <v>497</v>
      </c>
      <c r="N88" s="119" t="s">
        <v>618</v>
      </c>
      <c r="O88" s="112">
        <v>4</v>
      </c>
      <c r="P88" s="212" t="s">
        <v>84</v>
      </c>
      <c r="Q88" s="163" t="s">
        <v>21</v>
      </c>
      <c r="R88" s="161"/>
      <c r="S88" s="210"/>
      <c r="T88" s="125" t="s">
        <v>596</v>
      </c>
      <c r="U88" s="125" t="s">
        <v>597</v>
      </c>
      <c r="V88" s="125"/>
      <c r="W88" s="125"/>
      <c r="X88" s="125"/>
      <c r="Y88" s="99"/>
      <c r="Z88" s="146"/>
    </row>
    <row r="89" spans="1:27" s="143" customFormat="1" ht="33.75" x14ac:dyDescent="0.25">
      <c r="A89" s="121" t="s">
        <v>515</v>
      </c>
      <c r="B89" s="125" t="s">
        <v>24</v>
      </c>
      <c r="C89" s="110" t="s">
        <v>647</v>
      </c>
      <c r="D89" s="244" t="s">
        <v>516</v>
      </c>
      <c r="E89" s="124" t="s">
        <v>622</v>
      </c>
      <c r="F89" s="155" t="s">
        <v>581</v>
      </c>
      <c r="G89" s="125" t="s">
        <v>55</v>
      </c>
      <c r="H89" s="155" t="s">
        <v>582</v>
      </c>
      <c r="I89" s="123"/>
      <c r="J89" s="122" t="s">
        <v>517</v>
      </c>
      <c r="K89" s="122" t="s">
        <v>518</v>
      </c>
      <c r="L89" s="122" t="s">
        <v>164</v>
      </c>
      <c r="M89" s="122" t="s">
        <v>519</v>
      </c>
      <c r="N89" s="119" t="s">
        <v>583</v>
      </c>
      <c r="O89" s="111">
        <v>5</v>
      </c>
      <c r="P89" s="160" t="s">
        <v>84</v>
      </c>
      <c r="Q89" s="163" t="s">
        <v>21</v>
      </c>
      <c r="R89" s="161" t="s">
        <v>77</v>
      </c>
      <c r="S89" s="119" t="s">
        <v>520</v>
      </c>
      <c r="T89" s="125" t="s">
        <v>521</v>
      </c>
      <c r="U89" s="125" t="s">
        <v>208</v>
      </c>
      <c r="V89" s="125" t="s">
        <v>522</v>
      </c>
      <c r="W89" s="125" t="s">
        <v>523</v>
      </c>
      <c r="X89" s="125" t="s">
        <v>77</v>
      </c>
      <c r="Y89" s="157" t="s">
        <v>524</v>
      </c>
      <c r="Z89" s="146"/>
      <c r="AA89" s="142"/>
    </row>
    <row r="90" spans="1:27" ht="29.25" customHeight="1" x14ac:dyDescent="0.25">
      <c r="A90" s="225" t="s">
        <v>448</v>
      </c>
      <c r="B90" s="158"/>
      <c r="L90" s="127"/>
      <c r="Z90" s="103"/>
      <c r="AA90" s="137"/>
    </row>
    <row r="91" spans="1:27" ht="38.25" customHeight="1" x14ac:dyDescent="0.25">
      <c r="L91" s="127"/>
      <c r="Y91" s="144"/>
      <c r="Z91" s="137"/>
      <c r="AA91" s="137"/>
    </row>
    <row r="92" spans="1:27" x14ac:dyDescent="0.25">
      <c r="L92" s="127"/>
      <c r="Y92" s="144"/>
      <c r="Z92" s="137"/>
      <c r="AA92" s="137"/>
    </row>
    <row r="93" spans="1:27" x14ac:dyDescent="0.25">
      <c r="L93" s="127"/>
      <c r="Y93" s="144"/>
      <c r="Z93" s="137"/>
      <c r="AA93" s="137"/>
    </row>
    <row r="94" spans="1:27" x14ac:dyDescent="0.25">
      <c r="L94" s="127"/>
      <c r="Y94" s="144"/>
      <c r="Z94" s="137"/>
      <c r="AA94" s="137"/>
    </row>
    <row r="95" spans="1:27" x14ac:dyDescent="0.25">
      <c r="L95" s="127"/>
      <c r="Y95" s="144"/>
      <c r="Z95" s="137"/>
      <c r="AA95" s="137"/>
    </row>
    <row r="96" spans="1:27" x14ac:dyDescent="0.25">
      <c r="L96" s="127"/>
      <c r="Y96" s="144"/>
      <c r="Z96" s="137"/>
      <c r="AA96" s="137"/>
    </row>
    <row r="97" spans="12:27" x14ac:dyDescent="0.25">
      <c r="L97" s="127"/>
      <c r="Y97" s="144"/>
      <c r="Z97" s="137"/>
      <c r="AA97" s="137"/>
    </row>
    <row r="98" spans="12:27" x14ac:dyDescent="0.25">
      <c r="L98" s="127"/>
      <c r="Y98" s="144"/>
      <c r="Z98" s="137"/>
      <c r="AA98" s="137"/>
    </row>
    <row r="99" spans="12:27" x14ac:dyDescent="0.25">
      <c r="L99" s="127"/>
      <c r="Y99" s="144"/>
      <c r="Z99" s="137"/>
      <c r="AA99" s="137"/>
    </row>
    <row r="100" spans="12:27" x14ac:dyDescent="0.25">
      <c r="L100" s="127"/>
      <c r="Y100" s="144"/>
      <c r="Z100" s="137"/>
      <c r="AA100" s="137"/>
    </row>
    <row r="101" spans="12:27" x14ac:dyDescent="0.25">
      <c r="L101" s="127"/>
      <c r="Y101" s="144"/>
      <c r="Z101" s="137"/>
      <c r="AA101" s="137"/>
    </row>
    <row r="102" spans="12:27" x14ac:dyDescent="0.25">
      <c r="L102" s="127"/>
      <c r="Y102" s="144"/>
      <c r="Z102" s="137"/>
      <c r="AA102" s="137"/>
    </row>
    <row r="103" spans="12:27" x14ac:dyDescent="0.25">
      <c r="L103" s="127"/>
      <c r="Y103" s="144"/>
      <c r="Z103" s="137"/>
      <c r="AA103" s="137"/>
    </row>
    <row r="104" spans="12:27" x14ac:dyDescent="0.25">
      <c r="L104" s="127"/>
      <c r="Y104" s="144"/>
      <c r="Z104" s="137"/>
      <c r="AA104" s="137"/>
    </row>
    <row r="105" spans="12:27" x14ac:dyDescent="0.25">
      <c r="L105" s="127"/>
      <c r="Y105" s="144"/>
      <c r="Z105" s="137"/>
      <c r="AA105" s="137"/>
    </row>
    <row r="106" spans="12:27" x14ac:dyDescent="0.25">
      <c r="L106" s="127"/>
      <c r="Y106" s="144"/>
      <c r="Z106" s="137"/>
      <c r="AA106" s="137"/>
    </row>
    <row r="107" spans="12:27" x14ac:dyDescent="0.25">
      <c r="L107" s="127"/>
    </row>
    <row r="108" spans="12:27" x14ac:dyDescent="0.25">
      <c r="L108" s="127"/>
    </row>
    <row r="109" spans="12:27" x14ac:dyDescent="0.25">
      <c r="L109" s="127"/>
    </row>
    <row r="110" spans="12:27" x14ac:dyDescent="0.25">
      <c r="L110" s="127"/>
    </row>
    <row r="111" spans="12:27" x14ac:dyDescent="0.25">
      <c r="L111" s="127"/>
    </row>
    <row r="112" spans="12:27" x14ac:dyDescent="0.25">
      <c r="L112" s="127"/>
    </row>
    <row r="113" spans="12:12" x14ac:dyDescent="0.25">
      <c r="L113" s="127"/>
    </row>
    <row r="114" spans="12:12" x14ac:dyDescent="0.25">
      <c r="L114" s="127"/>
    </row>
    <row r="115" spans="12:12" x14ac:dyDescent="0.25">
      <c r="L115" s="127"/>
    </row>
    <row r="116" spans="12:12" x14ac:dyDescent="0.25">
      <c r="L116" s="127"/>
    </row>
    <row r="117" spans="12:12" x14ac:dyDescent="0.25">
      <c r="L117" s="127"/>
    </row>
    <row r="118" spans="12:12" x14ac:dyDescent="0.25">
      <c r="L118" s="127"/>
    </row>
    <row r="119" spans="12:12" x14ac:dyDescent="0.25">
      <c r="L119" s="127"/>
    </row>
    <row r="120" spans="12:12" x14ac:dyDescent="0.25">
      <c r="L120" s="127"/>
    </row>
    <row r="121" spans="12:12" x14ac:dyDescent="0.25">
      <c r="L121" s="127"/>
    </row>
    <row r="122" spans="12:12" x14ac:dyDescent="0.25">
      <c r="L122" s="127"/>
    </row>
    <row r="123" spans="12:12" x14ac:dyDescent="0.25">
      <c r="L123" s="127"/>
    </row>
    <row r="124" spans="12:12" x14ac:dyDescent="0.25">
      <c r="L124" s="127"/>
    </row>
    <row r="125" spans="12:12" x14ac:dyDescent="0.25">
      <c r="L125" s="127"/>
    </row>
    <row r="126" spans="12:12" x14ac:dyDescent="0.25">
      <c r="L126" s="127"/>
    </row>
    <row r="127" spans="12:12" x14ac:dyDescent="0.25">
      <c r="L127" s="127"/>
    </row>
    <row r="128" spans="12:12" x14ac:dyDescent="0.25">
      <c r="L128" s="127"/>
    </row>
    <row r="129" spans="12:12" x14ac:dyDescent="0.25">
      <c r="L129" s="127"/>
    </row>
    <row r="130" spans="12:12" x14ac:dyDescent="0.25">
      <c r="L130" s="127"/>
    </row>
    <row r="131" spans="12:12" x14ac:dyDescent="0.25">
      <c r="L131" s="127"/>
    </row>
    <row r="132" spans="12:12" x14ac:dyDescent="0.25">
      <c r="L132" s="127"/>
    </row>
    <row r="133" spans="12:12" x14ac:dyDescent="0.25">
      <c r="L133" s="127"/>
    </row>
    <row r="134" spans="12:12" x14ac:dyDescent="0.25">
      <c r="L134" s="127"/>
    </row>
    <row r="135" spans="12:12" x14ac:dyDescent="0.25">
      <c r="L135" s="127"/>
    </row>
    <row r="136" spans="12:12" x14ac:dyDescent="0.25">
      <c r="L136" s="127"/>
    </row>
    <row r="137" spans="12:12" x14ac:dyDescent="0.25">
      <c r="L137" s="127"/>
    </row>
    <row r="138" spans="12:12" x14ac:dyDescent="0.25">
      <c r="L138" s="127"/>
    </row>
    <row r="139" spans="12:12" x14ac:dyDescent="0.25">
      <c r="L139" s="127"/>
    </row>
    <row r="140" spans="12:12" x14ac:dyDescent="0.25">
      <c r="L140" s="127"/>
    </row>
  </sheetData>
  <mergeCells count="306">
    <mergeCell ref="B79:B83"/>
    <mergeCell ref="A79:A83"/>
    <mergeCell ref="G79:G83"/>
    <mergeCell ref="E79:E83"/>
    <mergeCell ref="J79:J83"/>
    <mergeCell ref="D82:D83"/>
    <mergeCell ref="J75:J76"/>
    <mergeCell ref="K75:K76"/>
    <mergeCell ref="L75:L76"/>
    <mergeCell ref="G75:G76"/>
    <mergeCell ref="C79:C83"/>
    <mergeCell ref="L79:L83"/>
    <mergeCell ref="K79:K83"/>
    <mergeCell ref="E75:E76"/>
    <mergeCell ref="C75:C76"/>
    <mergeCell ref="B75:B76"/>
    <mergeCell ref="A75:A76"/>
    <mergeCell ref="D75:D76"/>
    <mergeCell ref="K69:K72"/>
    <mergeCell ref="L69:L72"/>
    <mergeCell ref="C69:C72"/>
    <mergeCell ref="B69:B72"/>
    <mergeCell ref="A69:A72"/>
    <mergeCell ref="E69:E72"/>
    <mergeCell ref="G69:G72"/>
    <mergeCell ref="B66:B68"/>
    <mergeCell ref="A66:A68"/>
    <mergeCell ref="J66:J68"/>
    <mergeCell ref="H64:H65"/>
    <mergeCell ref="E66:E68"/>
    <mergeCell ref="C66:C68"/>
    <mergeCell ref="G63:G65"/>
    <mergeCell ref="E63:E65"/>
    <mergeCell ref="C63:C65"/>
    <mergeCell ref="B63:B65"/>
    <mergeCell ref="A63:A65"/>
    <mergeCell ref="J69:J72"/>
    <mergeCell ref="A52:A55"/>
    <mergeCell ref="E59:E62"/>
    <mergeCell ref="C59:C62"/>
    <mergeCell ref="G60:G62"/>
    <mergeCell ref="B59:B62"/>
    <mergeCell ref="A59:A62"/>
    <mergeCell ref="G48:G51"/>
    <mergeCell ref="G52:G55"/>
    <mergeCell ref="E52:E55"/>
    <mergeCell ref="C52:C55"/>
    <mergeCell ref="B52:B55"/>
    <mergeCell ref="E48:E51"/>
    <mergeCell ref="C48:C51"/>
    <mergeCell ref="B48:B51"/>
    <mergeCell ref="A48:A51"/>
    <mergeCell ref="A56:A58"/>
    <mergeCell ref="B56:B58"/>
    <mergeCell ref="C56:C58"/>
    <mergeCell ref="D56:D58"/>
    <mergeCell ref="F56:F58"/>
    <mergeCell ref="E56:E58"/>
    <mergeCell ref="G56:G58"/>
    <mergeCell ref="E29:E32"/>
    <mergeCell ref="G21:G23"/>
    <mergeCell ref="C36:C44"/>
    <mergeCell ref="B36:B44"/>
    <mergeCell ref="A36:A44"/>
    <mergeCell ref="E36:E44"/>
    <mergeCell ref="G36:G44"/>
    <mergeCell ref="G33:G35"/>
    <mergeCell ref="E33:E35"/>
    <mergeCell ref="C33:C35"/>
    <mergeCell ref="B33:B35"/>
    <mergeCell ref="A33:A35"/>
    <mergeCell ref="E27:E28"/>
    <mergeCell ref="E24:E26"/>
    <mergeCell ref="D24:D26"/>
    <mergeCell ref="C24:C26"/>
    <mergeCell ref="B24:B26"/>
    <mergeCell ref="A24:A26"/>
    <mergeCell ref="A21:A23"/>
    <mergeCell ref="C27:C28"/>
    <mergeCell ref="B27:B28"/>
    <mergeCell ref="A27:A28"/>
    <mergeCell ref="C29:C32"/>
    <mergeCell ref="B29:B32"/>
    <mergeCell ref="AE12:AE27"/>
    <mergeCell ref="AG33:AK33"/>
    <mergeCell ref="Q11:Q12"/>
    <mergeCell ref="G27:G28"/>
    <mergeCell ref="J24:J26"/>
    <mergeCell ref="K24:K26"/>
    <mergeCell ref="L24:L26"/>
    <mergeCell ref="N24:N26"/>
    <mergeCell ref="S24:S26"/>
    <mergeCell ref="T24:T26"/>
    <mergeCell ref="U24:U26"/>
    <mergeCell ref="V24:V26"/>
    <mergeCell ref="W24:W26"/>
    <mergeCell ref="X24:X26"/>
    <mergeCell ref="U16:U20"/>
    <mergeCell ref="V16:V20"/>
    <mergeCell ref="W16:W20"/>
    <mergeCell ref="G29:G32"/>
    <mergeCell ref="K21:K23"/>
    <mergeCell ref="L21:L23"/>
    <mergeCell ref="N21:N23"/>
    <mergeCell ref="S21:S23"/>
    <mergeCell ref="T21:T23"/>
    <mergeCell ref="U21:U23"/>
    <mergeCell ref="A29:A32"/>
    <mergeCell ref="A10:Y10"/>
    <mergeCell ref="D21:D23"/>
    <mergeCell ref="E21:E23"/>
    <mergeCell ref="C21:C23"/>
    <mergeCell ref="B21:B23"/>
    <mergeCell ref="D16:D17"/>
    <mergeCell ref="D18:D20"/>
    <mergeCell ref="J16:J20"/>
    <mergeCell ref="K16:K20"/>
    <mergeCell ref="L16:L20"/>
    <mergeCell ref="M16:M20"/>
    <mergeCell ref="N16:N20"/>
    <mergeCell ref="S16:S20"/>
    <mergeCell ref="G16:G20"/>
    <mergeCell ref="W21:W23"/>
    <mergeCell ref="X21:X23"/>
    <mergeCell ref="X16:X20"/>
    <mergeCell ref="T16:T20"/>
    <mergeCell ref="C16:C20"/>
    <mergeCell ref="B16:B20"/>
    <mergeCell ref="A16:A20"/>
    <mergeCell ref="E16:E20"/>
    <mergeCell ref="J21:J23"/>
    <mergeCell ref="A3:Y3"/>
    <mergeCell ref="N6:O9"/>
    <mergeCell ref="K6:K9"/>
    <mergeCell ref="A6:A9"/>
    <mergeCell ref="B6:J9"/>
    <mergeCell ref="L4:O4"/>
    <mergeCell ref="P4:U4"/>
    <mergeCell ref="A5:Y5"/>
    <mergeCell ref="B4:J4"/>
    <mergeCell ref="L6:M9"/>
    <mergeCell ref="P6:S6"/>
    <mergeCell ref="P7:S7"/>
    <mergeCell ref="P8:S8"/>
    <mergeCell ref="P9:S9"/>
    <mergeCell ref="T6:W9"/>
    <mergeCell ref="V21:V23"/>
    <mergeCell ref="J27:J28"/>
    <mergeCell ref="K27:K28"/>
    <mergeCell ref="L27:L28"/>
    <mergeCell ref="M27:M28"/>
    <mergeCell ref="N27:N28"/>
    <mergeCell ref="S27:S28"/>
    <mergeCell ref="T27:T28"/>
    <mergeCell ref="U27:U28"/>
    <mergeCell ref="V27:V28"/>
    <mergeCell ref="W27:W28"/>
    <mergeCell ref="X27:X28"/>
    <mergeCell ref="K66:K68"/>
    <mergeCell ref="L66:L68"/>
    <mergeCell ref="M66:M68"/>
    <mergeCell ref="N66:N68"/>
    <mergeCell ref="L63:L65"/>
    <mergeCell ref="K63:K65"/>
    <mergeCell ref="N63:N65"/>
    <mergeCell ref="S63:S65"/>
    <mergeCell ref="T63:T65"/>
    <mergeCell ref="U63:U65"/>
    <mergeCell ref="V63:V65"/>
    <mergeCell ref="W63:W65"/>
    <mergeCell ref="X63:X65"/>
    <mergeCell ref="X59:X62"/>
    <mergeCell ref="X29:X32"/>
    <mergeCell ref="W33:W35"/>
    <mergeCell ref="X33:X35"/>
    <mergeCell ref="V48:V51"/>
    <mergeCell ref="W48:W51"/>
    <mergeCell ref="X48:X51"/>
    <mergeCell ref="W52:W55"/>
    <mergeCell ref="W29:W32"/>
    <mergeCell ref="M69:M72"/>
    <mergeCell ref="N69:N72"/>
    <mergeCell ref="S69:S72"/>
    <mergeCell ref="T69:T72"/>
    <mergeCell ref="U69:U72"/>
    <mergeCell ref="V69:V72"/>
    <mergeCell ref="W69:W72"/>
    <mergeCell ref="X69:X72"/>
    <mergeCell ref="T75:T76"/>
    <mergeCell ref="U75:U76"/>
    <mergeCell ref="V75:V76"/>
    <mergeCell ref="W75:W76"/>
    <mergeCell ref="X75:X76"/>
    <mergeCell ref="S75:S76"/>
    <mergeCell ref="S66:S68"/>
    <mergeCell ref="T66:T68"/>
    <mergeCell ref="U66:U68"/>
    <mergeCell ref="V66:V68"/>
    <mergeCell ref="W66:W68"/>
    <mergeCell ref="X66:X68"/>
    <mergeCell ref="J59:J62"/>
    <mergeCell ref="K59:K62"/>
    <mergeCell ref="L59:L62"/>
    <mergeCell ref="N59:N62"/>
    <mergeCell ref="S59:S62"/>
    <mergeCell ref="T59:T62"/>
    <mergeCell ref="U59:U62"/>
    <mergeCell ref="V59:V62"/>
    <mergeCell ref="W59:W62"/>
    <mergeCell ref="J63:J65"/>
    <mergeCell ref="V33:V35"/>
    <mergeCell ref="J29:J32"/>
    <mergeCell ref="K29:K32"/>
    <mergeCell ref="L29:L32"/>
    <mergeCell ref="N29:N32"/>
    <mergeCell ref="S29:S32"/>
    <mergeCell ref="T29:T32"/>
    <mergeCell ref="U29:U32"/>
    <mergeCell ref="V29:V32"/>
    <mergeCell ref="N48:N51"/>
    <mergeCell ref="S48:S51"/>
    <mergeCell ref="T48:T50"/>
    <mergeCell ref="U48:U51"/>
    <mergeCell ref="J33:J35"/>
    <mergeCell ref="K33:K35"/>
    <mergeCell ref="L33:L35"/>
    <mergeCell ref="N33:N35"/>
    <mergeCell ref="S33:S35"/>
    <mergeCell ref="T33:T35"/>
    <mergeCell ref="U33:U35"/>
    <mergeCell ref="X52:X55"/>
    <mergeCell ref="J36:J44"/>
    <mergeCell ref="K36:K44"/>
    <mergeCell ref="L36:L44"/>
    <mergeCell ref="N36:N44"/>
    <mergeCell ref="S36:S44"/>
    <mergeCell ref="T36:T44"/>
    <mergeCell ref="U36:U44"/>
    <mergeCell ref="V36:V44"/>
    <mergeCell ref="W36:W44"/>
    <mergeCell ref="X36:X44"/>
    <mergeCell ref="J52:J55"/>
    <mergeCell ref="K52:K55"/>
    <mergeCell ref="L52:L55"/>
    <mergeCell ref="M52:M55"/>
    <mergeCell ref="N52:N55"/>
    <mergeCell ref="S52:S55"/>
    <mergeCell ref="T52:T55"/>
    <mergeCell ref="U52:U55"/>
    <mergeCell ref="V52:V55"/>
    <mergeCell ref="J48:J51"/>
    <mergeCell ref="K48:K51"/>
    <mergeCell ref="L48:L51"/>
    <mergeCell ref="M48:M51"/>
    <mergeCell ref="B13:B15"/>
    <mergeCell ref="A13:A15"/>
    <mergeCell ref="S13:S15"/>
    <mergeCell ref="T13:T15"/>
    <mergeCell ref="U13:U15"/>
    <mergeCell ref="V13:V15"/>
    <mergeCell ref="W13:W15"/>
    <mergeCell ref="N13:N15"/>
    <mergeCell ref="M13:M15"/>
    <mergeCell ref="L13:L15"/>
    <mergeCell ref="K13:K15"/>
    <mergeCell ref="J13:J15"/>
    <mergeCell ref="H13:H15"/>
    <mergeCell ref="G13:G15"/>
    <mergeCell ref="F13:F15"/>
    <mergeCell ref="E13:E15"/>
    <mergeCell ref="X13:X15"/>
    <mergeCell ref="Y13:Y15"/>
    <mergeCell ref="A45:A47"/>
    <mergeCell ref="B45:B47"/>
    <mergeCell ref="C45:C47"/>
    <mergeCell ref="D45:D47"/>
    <mergeCell ref="E45:E47"/>
    <mergeCell ref="F45:F47"/>
    <mergeCell ref="G45:G47"/>
    <mergeCell ref="H45:H47"/>
    <mergeCell ref="J45:J47"/>
    <mergeCell ref="K45:K47"/>
    <mergeCell ref="L45:L47"/>
    <mergeCell ref="M45:M47"/>
    <mergeCell ref="N45:N47"/>
    <mergeCell ref="S45:S47"/>
    <mergeCell ref="T45:T47"/>
    <mergeCell ref="U45:U47"/>
    <mergeCell ref="V45:V47"/>
    <mergeCell ref="W45:W47"/>
    <mergeCell ref="X45:X47"/>
    <mergeCell ref="Y45:Y47"/>
    <mergeCell ref="D13:D15"/>
    <mergeCell ref="C13:C15"/>
    <mergeCell ref="V56:V58"/>
    <mergeCell ref="W56:W58"/>
    <mergeCell ref="X56:X58"/>
    <mergeCell ref="H56:H58"/>
    <mergeCell ref="J56:J58"/>
    <mergeCell ref="K56:K58"/>
    <mergeCell ref="L56:L58"/>
    <mergeCell ref="M56:M58"/>
    <mergeCell ref="N56:N58"/>
    <mergeCell ref="S56:S58"/>
    <mergeCell ref="T56:T58"/>
    <mergeCell ref="U56:U58"/>
  </mergeCells>
  <dataValidations xWindow="1192" yWindow="870" count="13">
    <dataValidation type="list" allowBlank="1" showInputMessage="1" showErrorMessage="1" promptTitle="Risk type" prompt="Select the risk catergory whether the risk has Safety or Health effects " sqref="N45 N52 N56">
      <formula1>"Safety"</formula1>
    </dataValidation>
    <dataValidation type="list" allowBlank="1" showInputMessage="1" showErrorMessage="1" promptTitle="Consequence criteria" prompt="Please use the criteia attached on the consequence criteria tab in this Workbook" sqref="S45 S56 S36 S52 S63">
      <formula1>$AP$6:$AP$10</formula1>
    </dataValidation>
    <dataValidation type="list" allowBlank="1" showInputMessage="1" showErrorMessage="1" promptTitle="Likelihood criteria" prompt="Please use criteria attached in th Likelihood criteria tab of this workbook" sqref="T59 T56 T45 T36 T52 T48 T63 T66">
      <formula1>$AQ$6:$AQ$9</formula1>
    </dataValidation>
    <dataValidation type="list" allowBlank="1" showInputMessage="1" showErrorMessage="1" promptTitle="Risk control effectiveness" prompt="F= Fully effective_x000a_P=Partially effective_x000a_I=Ineffective_x000a_Ti=Totally ineffectve_x000a_N=None_x000a_" sqref="V74 X56 V56 X45 V45 X13 X36 V36 X52 V52 X16 V59 X33 X48 X29 V29 V33 X63 X66 X73:X75 X59 V63 X27 X24 V48 X21 X69 X77:X89">
      <formula1>$AR$6:$AR$9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U59 U56 U45 U36 U52 U48 U33 U29 U63 U66 U74:U75">
      <formula1>$AS$6:$AS$8</formula1>
    </dataValidation>
    <dataValidation type="list" allowBlank="1" showInputMessage="1" showErrorMessage="1" promptTitle="Consequence criteria" prompt="Please use the criteia attached on the consequence criteria tab in this Workbook" sqref="O69:O74 O77:O89">
      <formula1>$AP$6:$AP$11</formula1>
    </dataValidation>
    <dataValidation type="list" allowBlank="1" showInputMessage="1" showErrorMessage="1" promptTitle="Likelihood criteria" prompt="Please use criteria attached in th Likelihood criteria tab of this workbook" sqref="P69:P74 P77:P89">
      <formula1>$AQ$6:$AQ$10</formula1>
    </dataValidation>
    <dataValidation type="list" allowBlank="1" showInputMessage="1" showErrorMessage="1" sqref="L16 L21">
      <formula1>$AK$10:$AK$11</formula1>
    </dataValidation>
    <dataValidation type="list" allowBlank="1" showInputMessage="1" showErrorMessage="1" sqref="U13 U16">
      <formula1>#REF!</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81:Q82">
      <formula1>$AS$6:$AS$9</formula1>
    </dataValidation>
    <dataValidation type="list" allowBlank="1" showInputMessage="1" showErrorMessage="1" sqref="B21 B89 B59 B56 B45 B13 B73:B75 B69 B66 B63 B48 B52 B16:B17 B36 B33 B29 B27 B24 B77:B79">
      <formula1>$AN$6:$AN$7</formula1>
    </dataValidation>
    <dataValidation type="list" allowBlank="1" showInputMessage="1" showErrorMessage="1" promptTitle="Risk type" prompt="Select the risk catergory whether the risk has Safety or Health effects " sqref="G21 G89 G59:G60 G56 G45 G13 G73:G75 G69 G66 G63 G48 G52 G16 G36 G33 G29 G27 G24 G77:G78">
      <formula1>$AO$6:$AO$7</formula1>
    </dataValidation>
    <dataValidation type="list" allowBlank="1" showErrorMessage="1" promptTitle="Risk control effectiveness" prompt="_x000a_" sqref="R13:R89">
      <formula1>$AR$6:$AR$9</formula1>
    </dataValidation>
  </dataValidations>
  <pageMargins left="0.39370078740157483"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zoomScaleNormal="100" workbookViewId="0">
      <selection activeCell="A10" sqref="A10:L10"/>
    </sheetView>
  </sheetViews>
  <sheetFormatPr defaultRowHeight="15" x14ac:dyDescent="0.25"/>
  <cols>
    <col min="1" max="1" width="29.85546875" customWidth="1"/>
    <col min="2" max="2" width="32" customWidth="1"/>
    <col min="3" max="3" width="32.5703125" customWidth="1"/>
    <col min="4" max="4" width="9.140625" customWidth="1"/>
    <col min="5" max="5" width="26" style="1" customWidth="1"/>
    <col min="6" max="6" width="41" style="1" customWidth="1"/>
    <col min="7" max="7" width="9.42578125" customWidth="1"/>
    <col min="8" max="8" width="8.140625" customWidth="1"/>
    <col min="9" max="9" width="8.85546875" customWidth="1"/>
    <col min="10" max="10" width="12.42578125" customWidth="1"/>
    <col min="11" max="11" width="21.85546875" customWidth="1"/>
    <col min="12" max="12" width="17" bestFit="1" customWidth="1"/>
    <col min="13" max="13" width="15" customWidth="1"/>
    <col min="31" max="31" width="17.140625" customWidth="1"/>
  </cols>
  <sheetData>
    <row r="1" spans="1:32" ht="15.95" customHeight="1" x14ac:dyDescent="0.25"/>
    <row r="2" spans="1:32" ht="15.95" customHeight="1" x14ac:dyDescent="0.25"/>
    <row r="3" spans="1:32" ht="18.75" x14ac:dyDescent="0.3">
      <c r="A3" s="361" t="s">
        <v>57</v>
      </c>
      <c r="B3" s="362"/>
      <c r="C3" s="362"/>
      <c r="D3" s="362"/>
      <c r="E3" s="362"/>
      <c r="F3" s="362"/>
      <c r="G3" s="362"/>
      <c r="H3" s="362"/>
      <c r="I3" s="362"/>
      <c r="J3" s="362"/>
      <c r="K3" s="362"/>
      <c r="L3" s="362"/>
    </row>
    <row r="4" spans="1:32" ht="63.75" customHeight="1" x14ac:dyDescent="0.25">
      <c r="A4" s="86" t="s">
        <v>66</v>
      </c>
      <c r="B4" s="320" t="s">
        <v>315</v>
      </c>
      <c r="C4" s="320"/>
      <c r="D4" s="320"/>
      <c r="E4" s="363"/>
      <c r="F4" s="363"/>
      <c r="G4" s="364"/>
      <c r="H4" s="106"/>
      <c r="I4" s="107"/>
      <c r="J4" s="107"/>
      <c r="K4" s="87" t="s">
        <v>74</v>
      </c>
      <c r="L4" s="88" t="s">
        <v>124</v>
      </c>
      <c r="N4" s="1"/>
      <c r="O4" s="1"/>
      <c r="P4" s="1"/>
    </row>
    <row r="5" spans="1:32" ht="9.75" customHeight="1" x14ac:dyDescent="0.25">
      <c r="A5" s="318"/>
      <c r="B5" s="318"/>
      <c r="C5" s="318"/>
      <c r="D5" s="318"/>
      <c r="E5" s="318"/>
      <c r="F5" s="318"/>
      <c r="G5" s="318"/>
      <c r="H5" s="318"/>
      <c r="I5" s="318"/>
      <c r="J5" s="318"/>
      <c r="K5" s="318"/>
      <c r="L5" s="318"/>
      <c r="N5" s="1"/>
      <c r="O5" s="1"/>
      <c r="P5" s="1"/>
    </row>
    <row r="6" spans="1:32" ht="30" customHeight="1" thickBot="1" x14ac:dyDescent="0.3">
      <c r="A6" s="427" t="s">
        <v>1</v>
      </c>
      <c r="B6" s="428"/>
      <c r="C6" s="428"/>
      <c r="D6" s="428"/>
      <c r="E6" s="429"/>
      <c r="F6" s="430" t="s">
        <v>58</v>
      </c>
      <c r="G6" s="431"/>
      <c r="H6" s="432" t="s">
        <v>316</v>
      </c>
      <c r="I6" s="433"/>
      <c r="J6" s="434"/>
      <c r="K6" s="134" t="s">
        <v>68</v>
      </c>
      <c r="L6" s="97" t="s">
        <v>123</v>
      </c>
      <c r="N6" s="1"/>
      <c r="O6" s="1"/>
      <c r="P6" s="1"/>
      <c r="AA6" s="91" t="s">
        <v>118</v>
      </c>
      <c r="AB6" s="91" t="s">
        <v>55</v>
      </c>
      <c r="AC6" s="91">
        <v>1</v>
      </c>
      <c r="AD6" s="91" t="s">
        <v>82</v>
      </c>
      <c r="AE6" s="91" t="s">
        <v>48</v>
      </c>
      <c r="AF6" s="28" t="s">
        <v>19</v>
      </c>
    </row>
    <row r="7" spans="1:32" ht="30.75" customHeight="1" thickBot="1" x14ac:dyDescent="0.3">
      <c r="A7" s="435"/>
      <c r="B7" s="436"/>
      <c r="C7" s="436"/>
      <c r="D7" s="436"/>
      <c r="E7" s="429"/>
      <c r="F7" s="437"/>
      <c r="G7" s="438"/>
      <c r="H7" s="432" t="s">
        <v>660</v>
      </c>
      <c r="I7" s="433"/>
      <c r="J7" s="434"/>
      <c r="K7" s="134" t="s">
        <v>125</v>
      </c>
      <c r="L7" s="97">
        <v>2</v>
      </c>
      <c r="N7" s="1"/>
      <c r="O7" s="1"/>
      <c r="P7" s="1"/>
      <c r="AA7" s="91" t="s">
        <v>24</v>
      </c>
      <c r="AB7" s="91" t="s">
        <v>56</v>
      </c>
      <c r="AC7" s="91">
        <v>2</v>
      </c>
      <c r="AD7" s="91" t="s">
        <v>83</v>
      </c>
      <c r="AE7" s="91" t="s">
        <v>77</v>
      </c>
      <c r="AF7" s="26" t="s">
        <v>21</v>
      </c>
    </row>
    <row r="8" spans="1:32" ht="30.75" customHeight="1" thickBot="1" x14ac:dyDescent="0.3">
      <c r="A8" s="435"/>
      <c r="B8" s="436"/>
      <c r="C8" s="436"/>
      <c r="D8" s="436"/>
      <c r="E8" s="429"/>
      <c r="F8" s="437"/>
      <c r="G8" s="438"/>
      <c r="H8" s="432" t="s">
        <v>127</v>
      </c>
      <c r="I8" s="433"/>
      <c r="J8" s="434"/>
      <c r="K8" s="134" t="s">
        <v>126</v>
      </c>
      <c r="L8" s="439">
        <v>45443</v>
      </c>
      <c r="N8" s="1"/>
      <c r="O8" s="1"/>
      <c r="P8" s="1"/>
      <c r="AA8" s="92"/>
      <c r="AB8" s="92"/>
      <c r="AC8" s="92">
        <v>3</v>
      </c>
      <c r="AD8" s="92" t="s">
        <v>84</v>
      </c>
      <c r="AE8" s="91" t="s">
        <v>79</v>
      </c>
      <c r="AF8" s="5" t="s">
        <v>22</v>
      </c>
    </row>
    <row r="9" spans="1:32" ht="27.75" customHeight="1" x14ac:dyDescent="0.25">
      <c r="A9" s="440"/>
      <c r="B9" s="441"/>
      <c r="C9" s="441"/>
      <c r="D9" s="441"/>
      <c r="E9" s="429"/>
      <c r="F9" s="442"/>
      <c r="G9" s="443"/>
      <c r="H9" s="432" t="s">
        <v>661</v>
      </c>
      <c r="I9" s="433"/>
      <c r="J9" s="434"/>
      <c r="K9" s="134"/>
      <c r="L9" s="444"/>
      <c r="N9" s="1"/>
      <c r="O9" s="1"/>
      <c r="P9" s="1"/>
      <c r="AA9" s="95"/>
      <c r="AB9" s="95"/>
      <c r="AC9" s="95">
        <v>4</v>
      </c>
      <c r="AD9" s="95" t="s">
        <v>85</v>
      </c>
      <c r="AE9" s="95" t="s">
        <v>49</v>
      </c>
      <c r="AF9" s="96" t="s">
        <v>23</v>
      </c>
    </row>
    <row r="10" spans="1:32" ht="15.95" customHeight="1" thickBot="1" x14ac:dyDescent="0.3">
      <c r="A10" s="366" t="s">
        <v>54</v>
      </c>
      <c r="B10" s="367"/>
      <c r="C10" s="367"/>
      <c r="D10" s="367"/>
      <c r="E10" s="367"/>
      <c r="F10" s="367"/>
      <c r="G10" s="367"/>
      <c r="H10" s="367"/>
      <c r="I10" s="367"/>
      <c r="J10" s="367"/>
      <c r="K10" s="367"/>
      <c r="L10" s="367"/>
      <c r="N10" s="1"/>
      <c r="O10" s="1"/>
      <c r="P10" s="1"/>
      <c r="AA10" s="91"/>
      <c r="AB10" s="91"/>
      <c r="AC10" s="91">
        <v>5</v>
      </c>
      <c r="AD10" s="91" t="s">
        <v>86</v>
      </c>
      <c r="AE10" s="91"/>
      <c r="AF10" s="91"/>
    </row>
    <row r="11" spans="1:32" ht="78" customHeight="1" thickBot="1" x14ac:dyDescent="0.3">
      <c r="A11" s="44" t="s">
        <v>129</v>
      </c>
      <c r="B11" s="46" t="s">
        <v>139</v>
      </c>
      <c r="C11" s="46" t="s">
        <v>140</v>
      </c>
      <c r="D11" s="46" t="s">
        <v>133</v>
      </c>
      <c r="E11" s="47" t="s">
        <v>138</v>
      </c>
      <c r="F11" s="54" t="s">
        <v>3</v>
      </c>
      <c r="G11" s="55" t="s">
        <v>0</v>
      </c>
      <c r="H11" s="56"/>
      <c r="I11" s="339" t="s">
        <v>4</v>
      </c>
      <c r="J11" s="48"/>
      <c r="K11" s="50" t="s">
        <v>6</v>
      </c>
      <c r="L11" s="51" t="s">
        <v>7</v>
      </c>
      <c r="N11" s="1"/>
      <c r="O11" s="1"/>
      <c r="P11" s="1"/>
      <c r="AA11" s="29"/>
      <c r="AB11" s="29"/>
      <c r="AC11" s="97">
        <v>6</v>
      </c>
      <c r="AD11" s="29"/>
      <c r="AE11" s="29"/>
      <c r="AF11" s="29"/>
    </row>
    <row r="12" spans="1:32" s="23" customFormat="1" ht="156" customHeight="1" thickBot="1" x14ac:dyDescent="0.25">
      <c r="A12" s="30" t="s">
        <v>50</v>
      </c>
      <c r="B12" s="35" t="s">
        <v>71</v>
      </c>
      <c r="C12" s="34" t="s">
        <v>69</v>
      </c>
      <c r="D12" s="34" t="s">
        <v>18</v>
      </c>
      <c r="E12" s="105" t="s">
        <v>72</v>
      </c>
      <c r="F12" s="32" t="s">
        <v>122</v>
      </c>
      <c r="G12" s="43" t="s">
        <v>20</v>
      </c>
      <c r="H12" s="42" t="s">
        <v>12</v>
      </c>
      <c r="I12" s="365"/>
      <c r="J12" s="36" t="s">
        <v>53</v>
      </c>
      <c r="K12" s="39" t="s">
        <v>52</v>
      </c>
      <c r="L12" s="40" t="s">
        <v>13</v>
      </c>
      <c r="N12" s="22"/>
      <c r="O12" s="22"/>
      <c r="P12" s="22"/>
      <c r="R12" s="333" t="s">
        <v>25</v>
      </c>
      <c r="S12" s="24">
        <v>6</v>
      </c>
      <c r="T12" s="25" t="s">
        <v>22</v>
      </c>
      <c r="U12" s="26" t="s">
        <v>21</v>
      </c>
      <c r="V12" s="27" t="s">
        <v>19</v>
      </c>
      <c r="W12" s="27" t="s">
        <v>19</v>
      </c>
      <c r="X12" s="27" t="s">
        <v>19</v>
      </c>
    </row>
    <row r="13" spans="1:32" ht="90" thickBot="1" x14ac:dyDescent="0.3">
      <c r="A13" s="2" t="str">
        <f>IF('Kusile-Client Baseline RA'!A13="","",'Kusile-Client Baseline RA'!A13)</f>
        <v>***Crane operations</v>
      </c>
      <c r="B13" s="2" t="str">
        <f>IF('Kusile-Client Baseline RA'!A13="","",'Kusile-Client Baseline RA'!D13)</f>
        <v xml:space="preserve">1) Adverse Weather Conditions  2)Crane </v>
      </c>
      <c r="C13" s="2" t="str">
        <f>IF('Kusile-Client Baseline RA'!A13="","",'Kusile-Client Baseline RA'!F13)</f>
        <v xml:space="preserve">1) Lightning, strong winds and  Falling loads, 2) Boom Failure; tipping over and dropped loads </v>
      </c>
      <c r="D13" s="2" t="str">
        <f>IF('Kusile-Client Baseline RA'!A13="","",'Kusile-Client Baseline RA'!G13)</f>
        <v>Safety</v>
      </c>
      <c r="E13" s="2" t="str">
        <f>IF('Kusile-Client Baseline RA'!A13="","",'Kusile-Client Baseline RA'!M13)</f>
        <v xml:space="preserve">Fatality;injuries and damage to property </v>
      </c>
      <c r="F13" s="2" t="str">
        <f>IF('Kusile-Client Baseline RA'!A13="","",'Kusile-Client Baseline RA'!N13)</f>
        <v>1) Weather Monitoring.                                                                                                          2) Training and awareness , inspections and maintenance, compliance to legislation and eskom procedures, Contractors Safe work procedures, Barricading, Warning Signals and rigging study/plan.                                           3) Conduct DSTI for all crane activities</v>
      </c>
      <c r="G13" s="2" t="str">
        <f>IF('Kusile-Client Baseline RA'!A13="","",'Kusile-Client Baseline RA'!O13)</f>
        <v>4</v>
      </c>
      <c r="H13" s="2" t="str">
        <f>IF('Kusile-Client Baseline RA'!A13="","",'Kusile-Client Baseline RA'!P13)</f>
        <v>B</v>
      </c>
      <c r="I13" s="2" t="str">
        <f>IF('Kusile-Client Baseline RA'!A13="","",'Kusile-Client Baseline RA'!Q13)</f>
        <v>III</v>
      </c>
      <c r="J13" s="2" t="str">
        <f>IF('Kusile-Client Baseline RA'!A13="","",'Kusile-Client Baseline RA'!R13)</f>
        <v>Fully effective</v>
      </c>
      <c r="K13" s="2" t="str">
        <f>IF('Kusile-Client Baseline RA'!A13="","",'Kusile-Client Baseline RA'!U13)</f>
        <v>KET SHE Manager</v>
      </c>
      <c r="L13" s="2" t="str">
        <f>IF('Kusile-Client Baseline RA'!A13="","",'Kusile-Client Baseline RA'!V13)</f>
        <v xml:space="preserve">KET SHE Specification Section 35, OHSAct (CR 22  and DMR18).  Eskom level  procedures 39 -98 </v>
      </c>
      <c r="M13" s="101"/>
      <c r="N13" s="100"/>
      <c r="O13" s="1"/>
      <c r="P13" s="1"/>
      <c r="R13" s="334"/>
      <c r="S13" s="4">
        <v>5</v>
      </c>
      <c r="T13" s="5" t="s">
        <v>22</v>
      </c>
      <c r="U13" s="6" t="s">
        <v>21</v>
      </c>
      <c r="V13" s="6" t="s">
        <v>21</v>
      </c>
      <c r="W13" s="7" t="s">
        <v>19</v>
      </c>
      <c r="X13" s="7" t="s">
        <v>19</v>
      </c>
    </row>
    <row r="14" spans="1:32" ht="77.25" thickBot="1" x14ac:dyDescent="0.3">
      <c r="A14" s="2" t="str">
        <f>IF('Kusile-Client Baseline RA'!A16="","",'Kusile-Client Baseline RA'!A16)</f>
        <v>Lifting &amp; Rigging</v>
      </c>
      <c r="B14" s="2" t="str">
        <f>IF('Kusile-Client Baseline RA'!A16="","",'Kusile-Client Baseline RA'!D16)</f>
        <v xml:space="preserve">1) Lifting equipment                                              </v>
      </c>
      <c r="C14" s="2" t="str">
        <f>IF('Kusile-Client Baseline RA'!A16="","",'Kusile-Client Baseline RA'!F16)</f>
        <v xml:space="preserve">1) Load falling       </v>
      </c>
      <c r="D14" s="2" t="str">
        <f>IF('Kusile-Client Baseline RA'!A16="","",'Kusile-Client Baseline RA'!G16)</f>
        <v>Safety</v>
      </c>
      <c r="E14" s="2" t="str">
        <f>IF('Kusile-Client Baseline RA'!A16="","",'Kusile-Client Baseline RA'!M16)</f>
        <v>fatalities, injuries and Property damage</v>
      </c>
      <c r="F14" s="2" t="str">
        <f>IF('Kusile-Client Baseline RA'!A16="","",'Kusile-Client Baseline RA'!N16)</f>
        <v xml:space="preserve">1 &amp; 2) Competency and supervsion, inspections and maintenance, DSTI, adherance to SWP and SWL.  </v>
      </c>
      <c r="G14" s="2" t="str">
        <f>IF('Kusile-Client Baseline RA'!A16="","",'Kusile-Client Baseline RA'!O16)</f>
        <v>5</v>
      </c>
      <c r="H14" s="2" t="str">
        <f>IF('Kusile-Client Baseline RA'!A16="","",'Kusile-Client Baseline RA'!P16)</f>
        <v>C</v>
      </c>
      <c r="I14" s="2" t="str">
        <f>IF('Kusile-Client Baseline RA'!A16="","",'Kusile-Client Baseline RA'!Q16)</f>
        <v>II</v>
      </c>
      <c r="J14" s="2" t="str">
        <f>IF('Kusile-Client Baseline RA'!A16="","",'Kusile-Client Baseline RA'!R16)</f>
        <v>Fully effective</v>
      </c>
      <c r="K14" s="2" t="str">
        <f>IF('Kusile-Client Baseline RA'!A16="","",'Kusile-Client Baseline RA'!U16)</f>
        <v>KET SHE Manager</v>
      </c>
      <c r="L14" s="2" t="str">
        <f>IF('Kusile-Client Baseline RA'!A16="","",'Kusile-Client Baseline RA'!V16)</f>
        <v>KET SHE Specification Section 35,  OSH Act (CR 18; DMR 18.  Eskom Standard 39-98 .</v>
      </c>
      <c r="M14" s="101"/>
      <c r="N14" s="100"/>
      <c r="O14" s="1"/>
      <c r="P14" s="1"/>
      <c r="R14" s="334"/>
      <c r="S14" s="4">
        <v>4</v>
      </c>
      <c r="T14" s="8" t="s">
        <v>23</v>
      </c>
      <c r="U14" s="5" t="s">
        <v>22</v>
      </c>
      <c r="V14" s="6" t="s">
        <v>21</v>
      </c>
      <c r="W14" s="7" t="s">
        <v>19</v>
      </c>
      <c r="X14" s="7" t="s">
        <v>19</v>
      </c>
    </row>
    <row r="15" spans="1:32" ht="90" thickBot="1" x14ac:dyDescent="0.3">
      <c r="A15" s="2" t="str">
        <f>IF('Kusile-Client Baseline RA'!A21="","",'Kusile-Client Baseline RA'!A21)</f>
        <v>Working at heights</v>
      </c>
      <c r="B15" s="2" t="str">
        <f>IF('Kusile-Client Baseline RA'!A21="","",'Kusile-Client Baseline RA'!D21)</f>
        <v>Heights/ elevated position</v>
      </c>
      <c r="C15" s="2" t="str">
        <f>IF('Kusile-Client Baseline RA'!A21="","",'Kusile-Client Baseline RA'!F21)</f>
        <v xml:space="preserve">1) personel Falling From Heights                                                                                                                            </v>
      </c>
      <c r="D15" s="2" t="str">
        <f>IF('Kusile-Client Baseline RA'!A21="","",'Kusile-Client Baseline RA'!G21)</f>
        <v>Safety</v>
      </c>
      <c r="E15" s="2" t="str">
        <f>IF('Kusile-Client Baseline RA'!A21="","",'Kusile-Client Baseline RA'!M21)</f>
        <v xml:space="preserve">fatalities, injuries </v>
      </c>
      <c r="F15" s="2" t="str">
        <f>IF('Kusile-Client Baseline RA'!A21="","",'Kusile-Client Baseline RA'!N21)</f>
        <v>1) FAS Competency and fall protection and prevention systems, medical survailance provision of appropriate PPE                                                           2) Site inspections; fall protection and prevention systems                                                       3)competency, inspections and maintenance</v>
      </c>
      <c r="G15" s="2" t="str">
        <f>IF('Kusile-Client Baseline RA'!A21="","",'Kusile-Client Baseline RA'!O21)</f>
        <v>5</v>
      </c>
      <c r="H15" s="2" t="str">
        <f>IF('Kusile-Client Baseline RA'!A21="","",'Kusile-Client Baseline RA'!P21)</f>
        <v>C</v>
      </c>
      <c r="I15" s="2" t="str">
        <f>IF('Kusile-Client Baseline RA'!A21="","",'Kusile-Client Baseline RA'!Q21)</f>
        <v>II</v>
      </c>
      <c r="J15" s="2" t="str">
        <f>IF('Kusile-Client Baseline RA'!A21="","",'Kusile-Client Baseline RA'!R21)</f>
        <v>Mostly effective</v>
      </c>
      <c r="K15" s="2" t="str">
        <f>IF('Kusile-Client Baseline RA'!A21="","",'Kusile-Client Baseline RA'!U21)</f>
        <v>KET SHE Manager</v>
      </c>
      <c r="L15" s="2" t="str">
        <f>IF('Kusile-Client Baseline RA'!A21="","",'Kusile-Client Baseline RA'!V21)</f>
        <v>KET SHE Specification Section 36 ,  OSH Act (sec 8 &amp; CR 10).  Eskom Standard 32-418 ;SANS 10085</v>
      </c>
      <c r="M15" s="101"/>
      <c r="N15" s="100"/>
      <c r="O15" s="1"/>
      <c r="P15" s="1"/>
      <c r="R15" s="334"/>
      <c r="S15" s="4">
        <v>3</v>
      </c>
      <c r="T15" s="8" t="s">
        <v>23</v>
      </c>
      <c r="U15" s="5" t="s">
        <v>22</v>
      </c>
      <c r="V15" s="6" t="s">
        <v>21</v>
      </c>
      <c r="W15" s="6" t="s">
        <v>21</v>
      </c>
      <c r="X15" s="7" t="s">
        <v>19</v>
      </c>
    </row>
    <row r="16" spans="1:32" ht="128.25" thickBot="1" x14ac:dyDescent="0.3">
      <c r="A16" s="2" t="str">
        <f>IF('Kusile-Client Baseline RA'!A24="","",'Kusile-Client Baseline RA'!A24)</f>
        <v>Electrical Installations</v>
      </c>
      <c r="B16" s="2" t="str">
        <f>IF('Kusile-Client Baseline RA'!A24="","",'Kusile-Client Baseline RA'!D24)</f>
        <v xml:space="preserve">Electricity </v>
      </c>
      <c r="C16" s="2" t="str">
        <f>IF('Kusile-Client Baseline RA'!A24="","",'Kusile-Client Baseline RA'!F24)</f>
        <v xml:space="preserve">1)Electrocution                                                                                                        </v>
      </c>
      <c r="D16" s="2" t="str">
        <f>IF('Kusile-Client Baseline RA'!A24="","",'Kusile-Client Baseline RA'!G24)</f>
        <v>Safety</v>
      </c>
      <c r="E16" s="2" t="str">
        <f>IF('Kusile-Client Baseline RA'!A24="","",'Kusile-Client Baseline RA'!M24)</f>
        <v>fatalities, injuries and Property damage</v>
      </c>
      <c r="F16" s="2" t="str">
        <f>IF('Kusile-Client Baseline RA'!A24="","",'Kusile-Client Baseline RA'!N24)</f>
        <v>1)competency,training and Awareness ,adherence to life saving rule 1 &amp; 5,appropriate PPE,signages                                                           2) inspections and maintenance, security measures                                                                                    3)Signage, adherence to life saving rule 1 &amp; 5; competency,training and Awareness,fire restraining electrical boards</v>
      </c>
      <c r="G16" s="2" t="str">
        <f>IF('Kusile-Client Baseline RA'!A24="","",'Kusile-Client Baseline RA'!O24)</f>
        <v>4</v>
      </c>
      <c r="H16" s="2" t="str">
        <f>IF('Kusile-Client Baseline RA'!A24="","",'Kusile-Client Baseline RA'!P24)</f>
        <v>B</v>
      </c>
      <c r="I16" s="2" t="str">
        <f>IF('Kusile-Client Baseline RA'!A24="","",'Kusile-Client Baseline RA'!Q24)</f>
        <v>III</v>
      </c>
      <c r="J16" s="2" t="str">
        <f>IF('Kusile-Client Baseline RA'!A24="","",'Kusile-Client Baseline RA'!R24)</f>
        <v>Fully effective</v>
      </c>
      <c r="K16" s="2" t="str">
        <f>IF('Kusile-Client Baseline RA'!A24="","",'Kusile-Client Baseline RA'!U24)</f>
        <v>KET SHE Manager</v>
      </c>
      <c r="L16" s="2" t="str">
        <f>IF('Kusile-Client Baseline RA'!A24="","",'Kusile-Client Baseline RA'!V24)</f>
        <v>KET SHE Specification Section 40,  OSH Act (CR 24; EIR and EMR); Eskom Regulation 36-681; Eskom Standard 240-62196227; life saving rule procedure</v>
      </c>
      <c r="M16" s="101"/>
      <c r="N16" s="100"/>
      <c r="O16" s="1"/>
      <c r="P16" s="1"/>
      <c r="R16" s="334"/>
      <c r="S16" s="4">
        <v>2</v>
      </c>
      <c r="T16" s="8" t="s">
        <v>23</v>
      </c>
      <c r="U16" s="8" t="s">
        <v>23</v>
      </c>
      <c r="V16" s="5" t="s">
        <v>22</v>
      </c>
      <c r="W16" s="6" t="s">
        <v>21</v>
      </c>
      <c r="X16" s="6" t="s">
        <v>21</v>
      </c>
    </row>
    <row r="17" spans="1:24" ht="102.75" thickBot="1" x14ac:dyDescent="0.3">
      <c r="A17" s="2" t="str">
        <f>IF('Kusile-Client Baseline RA'!A27="","",'Kusile-Client Baseline RA'!A27)</f>
        <v xml:space="preserve">Commisioning activities </v>
      </c>
      <c r="B17" s="2" t="str">
        <f>IF('Kusile-Client Baseline RA'!A27="","",'Kusile-Client Baseline RA'!D27)</f>
        <v xml:space="preserve">1)electricity            </v>
      </c>
      <c r="C17" s="2" t="str">
        <f>IF('Kusile-Client Baseline RA'!A27="","",'Kusile-Client Baseline RA'!F27)</f>
        <v xml:space="preserve">1)Explosions, Electrocution,                   </v>
      </c>
      <c r="D17" s="2" t="str">
        <f>IF('Kusile-Client Baseline RA'!A27="","",'Kusile-Client Baseline RA'!G27)</f>
        <v>Safety</v>
      </c>
      <c r="E17" s="2" t="str">
        <f>IF('Kusile-Client Baseline RA'!A27="","",'Kusile-Client Baseline RA'!M27)</f>
        <v>Fatality, injuries and property damage</v>
      </c>
      <c r="F17" s="2" t="str">
        <f>IF('Kusile-Client Baseline RA'!A27="","",'Kusile-Client Baseline RA'!N27)</f>
        <v>1))competency,training and Awareness ,adherence to life saving rule 1 &amp; 5,appropriate PPE,signages          2)signages,Training and awareness; inspections , Eskom Procedures,compliance to Legislation, Contractors Safe work Procedures &amp; Supervision</v>
      </c>
      <c r="G17" s="2" t="str">
        <f>IF('Kusile-Client Baseline RA'!A27="","",'Kusile-Client Baseline RA'!O27)</f>
        <v>5</v>
      </c>
      <c r="H17" s="2" t="str">
        <f>IF('Kusile-Client Baseline RA'!A27="","",'Kusile-Client Baseline RA'!P27)</f>
        <v>C</v>
      </c>
      <c r="I17" s="2" t="str">
        <f>IF('Kusile-Client Baseline RA'!A27="","",'Kusile-Client Baseline RA'!Q27)</f>
        <v>II</v>
      </c>
      <c r="J17" s="2" t="str">
        <f>IF('Kusile-Client Baseline RA'!A27="","",'Kusile-Client Baseline RA'!R27)</f>
        <v>Fully effective</v>
      </c>
      <c r="K17" s="2" t="str">
        <f>IF('Kusile-Client Baseline RA'!A27="","",'Kusile-Client Baseline RA'!U27)</f>
        <v>KET SHE Manager</v>
      </c>
      <c r="L17" s="2" t="str">
        <f>IF('Kusile-Client Baseline RA'!A27="","",'Kusile-Client Baseline RA'!V27)</f>
        <v>KET SHE Specification 40,  OSH Act (CR 24; EIR; PER; and EMR); Eskom Regulation 36-681; Eskom Standard 240-62196227.</v>
      </c>
      <c r="M17" s="101"/>
      <c r="N17" s="100"/>
      <c r="O17" s="1"/>
      <c r="P17" s="1"/>
      <c r="R17" s="335"/>
      <c r="S17" s="4">
        <v>1</v>
      </c>
      <c r="T17" s="8" t="s">
        <v>23</v>
      </c>
      <c r="U17" s="8" t="s">
        <v>23</v>
      </c>
      <c r="V17" s="5" t="s">
        <v>22</v>
      </c>
      <c r="W17" s="5" t="s">
        <v>22</v>
      </c>
      <c r="X17" s="5" t="s">
        <v>22</v>
      </c>
    </row>
    <row r="18" spans="1:24" ht="102.75" thickBot="1" x14ac:dyDescent="0.3">
      <c r="A18" s="2" t="str">
        <f>IF('Kusile-Client Baseline RA'!A29="","",'Kusile-Client Baseline RA'!A29)</f>
        <v>Hot work</v>
      </c>
      <c r="B18" s="2" t="str">
        <f>IF('Kusile-Client Baseline RA'!A29="","",'Kusile-Client Baseline RA'!D29)</f>
        <v xml:space="preserve">1)gases&amp; fumes                        </v>
      </c>
      <c r="C18" s="2" t="str">
        <f>IF('Kusile-Client Baseline RA'!A29="","",'Kusile-Client Baseline RA'!F29)</f>
        <v xml:space="preserve">1)inhalation                                                                                                                                                                                                             </v>
      </c>
      <c r="D18" s="2" t="str">
        <f>IF('Kusile-Client Baseline RA'!A29="","",'Kusile-Client Baseline RA'!G29)</f>
        <v>Safety</v>
      </c>
      <c r="E18" s="2" t="str">
        <f>IF('Kusile-Client Baseline RA'!A29="","",'Kusile-Client Baseline RA'!M29)</f>
        <v>Fatality, injuries and property damage</v>
      </c>
      <c r="F18" s="2" t="str">
        <f>IF('Kusile-Client Baseline RA'!A29="","",'Kusile-Client Baseline RA'!N29)</f>
        <v>1)proper ventilation, use of PPE                                           2)routine inspections,flashback arrestors,competency,     3)routine inspections, good housekeepingcable management,use of lanyard on hoses                               4)use of appropriate PPE,use of welding screens,fire watch,hot work permit</v>
      </c>
      <c r="G18" s="2" t="str">
        <f>IF('Kusile-Client Baseline RA'!A29="","",'Kusile-Client Baseline RA'!O29)</f>
        <v>4</v>
      </c>
      <c r="H18" s="2" t="str">
        <f>IF('Kusile-Client Baseline RA'!A29="","",'Kusile-Client Baseline RA'!P29)</f>
        <v>B</v>
      </c>
      <c r="I18" s="2" t="str">
        <f>IF('Kusile-Client Baseline RA'!A29="","",'Kusile-Client Baseline RA'!Q29)</f>
        <v>III</v>
      </c>
      <c r="J18" s="2" t="str">
        <f>IF('Kusile-Client Baseline RA'!A29="","",'Kusile-Client Baseline RA'!R29)</f>
        <v>Mostly effective</v>
      </c>
      <c r="K18" s="2" t="str">
        <f>IF('Kusile-Client Baseline RA'!A29="","",'Kusile-Client Baseline RA'!U29)</f>
        <v>KET SHE Manager</v>
      </c>
      <c r="L18" s="2" t="str">
        <f>IF('Kusile-Client Baseline RA'!A29="","",'Kusile-Client Baseline RA'!V29)</f>
        <v xml:space="preserve">KET SHE Specification Section 33;34 ; 40 ,  OSH Act ( GSR 9 and DMR 9).  Eskom Regulation 36-681 and Eskom Standard </v>
      </c>
      <c r="M18" s="102"/>
      <c r="N18" s="100"/>
      <c r="O18" s="1"/>
      <c r="P18" s="1"/>
      <c r="R18" s="9"/>
      <c r="S18" s="10"/>
      <c r="T18" s="11" t="s">
        <v>82</v>
      </c>
      <c r="U18" s="11" t="s">
        <v>83</v>
      </c>
      <c r="V18" s="11" t="s">
        <v>84</v>
      </c>
      <c r="W18" s="11" t="s">
        <v>85</v>
      </c>
      <c r="X18" s="11" t="s">
        <v>86</v>
      </c>
    </row>
    <row r="19" spans="1:24" ht="64.5" thickBot="1" x14ac:dyDescent="0.3">
      <c r="A19" s="2" t="str">
        <f>IF('Kusile-Client Baseline RA'!A33="","",'Kusile-Client Baseline RA'!A33)</f>
        <v xml:space="preserve">Working in open spaces and on structures </v>
      </c>
      <c r="B19" s="2" t="str">
        <f>IF('Kusile-Client Baseline RA'!A33="","",'Kusile-Client Baseline RA'!D33)</f>
        <v xml:space="preserve">Adverse weather conditions lightning, </v>
      </c>
      <c r="C19" s="2" t="str">
        <f>IF('Kusile-Client Baseline RA'!A33="","",'Kusile-Client Baseline RA'!F33)</f>
        <v xml:space="preserve">1)lightining strikes                                                                                                              </v>
      </c>
      <c r="D19" s="2" t="str">
        <f>IF('Kusile-Client Baseline RA'!A33="","",'Kusile-Client Baseline RA'!G33)</f>
        <v>Safety</v>
      </c>
      <c r="E19" s="2" t="str">
        <f>IF('Kusile-Client Baseline RA'!A33="","",'Kusile-Client Baseline RA'!M33)</f>
        <v>Fatality, LTI, minor injuries and property damage</v>
      </c>
      <c r="F19" s="2" t="str">
        <f>IF('Kusile-Client Baseline RA'!A33="","",'Kusile-Client Baseline RA'!N33)</f>
        <v xml:space="preserve">1) Weather monitoring                                                                  2) controlled access point                                                                3) competency                               </v>
      </c>
      <c r="G19" s="2" t="str">
        <f>IF('Kusile-Client Baseline RA'!A33="","",'Kusile-Client Baseline RA'!O33)</f>
        <v>6</v>
      </c>
      <c r="H19" s="2" t="str">
        <f>IF('Kusile-Client Baseline RA'!A33="","",'Kusile-Client Baseline RA'!P33)</f>
        <v>B</v>
      </c>
      <c r="I19" s="2" t="str">
        <f>IF('Kusile-Client Baseline RA'!A33="","",'Kusile-Client Baseline RA'!Q33)</f>
        <v>II</v>
      </c>
      <c r="J19" s="2" t="str">
        <f>IF('Kusile-Client Baseline RA'!A33="","",'Kusile-Client Baseline RA'!R33)</f>
        <v>Fully effective</v>
      </c>
      <c r="K19" s="2" t="str">
        <f>IF('Kusile-Client Baseline RA'!A33="","",'Kusile-Client Baseline RA'!U33)</f>
        <v>EP Manager</v>
      </c>
      <c r="L19" s="2" t="str">
        <f>IF('Kusile-Client Baseline RA'!A33="","",'Kusile-Client Baseline RA'!V33)</f>
        <v>KET SHE Specification 46, Emergency Preparedness Plan 240-26297330</v>
      </c>
      <c r="M19" s="102"/>
      <c r="N19" s="100"/>
      <c r="O19" s="1"/>
      <c r="P19" s="1"/>
      <c r="R19" s="9"/>
      <c r="S19" s="10"/>
      <c r="T19" s="336" t="s">
        <v>12</v>
      </c>
      <c r="U19" s="337"/>
      <c r="V19" s="337"/>
      <c r="W19" s="337"/>
      <c r="X19" s="338"/>
    </row>
    <row r="20" spans="1:24" ht="89.25" x14ac:dyDescent="0.25">
      <c r="A20" s="2" t="str">
        <f>IF('Kusile-Client Baseline RA'!A36="","",'Kusile-Client Baseline RA'!A36)</f>
        <v>Working in confined space</v>
      </c>
      <c r="B20" s="2" t="str">
        <f>IF('Kusile-Client Baseline RA'!A36="","",'Kusile-Client Baseline RA'!D36)</f>
        <v xml:space="preserve">1)hazardous atmospherse and substances                                                                                                                                                                                                                                                                                                                                                                                                                                                              </v>
      </c>
      <c r="C20" s="2" t="str">
        <f>IF('Kusile-Client Baseline RA'!A36="","",'Kusile-Client Baseline RA'!F36)</f>
        <v xml:space="preserve">1)Asphyxiation &amp; Oxygen Enrichment, Airborne Combustable dust/vapours                                                                                                                                                                                                                                                                                                                                 </v>
      </c>
      <c r="D20" s="2" t="str">
        <f>IF('Kusile-Client Baseline RA'!A36="","",'Kusile-Client Baseline RA'!G36)</f>
        <v>Safety</v>
      </c>
      <c r="E20" s="2" t="str">
        <f>IF('Kusile-Client Baseline RA'!A36="","",'Kusile-Client Baseline RA'!M36)</f>
        <v>Loss of Consiouseness, Injuries, Fatality, property damage, fire &amp; explosions</v>
      </c>
      <c r="F20" s="2" t="str">
        <f>IF('Kusile-Client Baseline RA'!A36="","",'Kusile-Client Baseline RA'!N36)</f>
        <v>1)artificial ventilation, environmetal monitoring                                       2)maintenace, safe work procedures                                   3) inspection prior entry                                                                           4) procedures 5) maintenance and inspections                                    6) adequate ventilation &amp; PPE                                                                7)hearing protection                                                             8)training and awareness</v>
      </c>
      <c r="G20" s="2" t="str">
        <f>IF('Kusile-Client Baseline RA'!A36="","",'Kusile-Client Baseline RA'!O36)</f>
        <v>3</v>
      </c>
      <c r="H20" s="2" t="str">
        <f>IF('Kusile-Client Baseline RA'!A36="","",'Kusile-Client Baseline RA'!P36)</f>
        <v>A</v>
      </c>
      <c r="I20" s="2" t="str">
        <f>IF('Kusile-Client Baseline RA'!A36="","",'Kusile-Client Baseline RA'!Q36)</f>
        <v>IV</v>
      </c>
      <c r="J20" s="2" t="str">
        <f>IF('Kusile-Client Baseline RA'!A36="","",'Kusile-Client Baseline RA'!R36)</f>
        <v>Fully effective</v>
      </c>
      <c r="K20" s="2" t="str">
        <f>IF('Kusile-Client Baseline RA'!A36="","",'Kusile-Client Baseline RA'!U36)</f>
        <v>KET SHE Manager</v>
      </c>
      <c r="L20" s="2" t="str">
        <f>IF('Kusile-Client Baseline RA'!A36="","",'Kusile-Client Baseline RA'!V36)</f>
        <v xml:space="preserve">KET SHE Specification Section 44,  General Safety Regulations 5 </v>
      </c>
      <c r="M20" s="102"/>
      <c r="N20" s="100"/>
      <c r="O20" s="1"/>
      <c r="P20" s="1"/>
    </row>
    <row r="21" spans="1:24" ht="89.25" x14ac:dyDescent="0.25">
      <c r="A21" s="2" t="str">
        <f>IF('Kusile-Client Baseline RA'!A45="","",'Kusile-Client Baseline RA'!A45)</f>
        <v>Transportation of Materials</v>
      </c>
      <c r="B21" s="2" t="str">
        <f>IF('Kusile-Client Baseline RA'!A45="","",'Kusile-Client Baseline RA'!D45)</f>
        <v xml:space="preserve">1) improper stacking/securing of loads                                               2)uneven roads                                                  3) mode of transportation                  </v>
      </c>
      <c r="C21" s="2" t="str">
        <f>IF('Kusile-Client Baseline RA'!A45="","",'Kusile-Client Baseline RA'!F45)</f>
        <v xml:space="preserve">falling materials /loads; spillage </v>
      </c>
      <c r="D21" s="2" t="str">
        <f>IF('Kusile-Client Baseline RA'!A45="","",'Kusile-Client Baseline RA'!G45)</f>
        <v>Safety</v>
      </c>
      <c r="E21" s="2" t="str">
        <f>IF('Kusile-Client Baseline RA'!A45="","",'Kusile-Client Baseline RA'!M45)</f>
        <v xml:space="preserve">Fatality, Sever Inujuries  and property damage </v>
      </c>
      <c r="F21" s="2" t="str">
        <f>IF('Kusile-Client Baseline RA'!A45="","",'Kusile-Client Baseline RA'!N45)</f>
        <v xml:space="preserve">1) regular inspection; training and awareness                                                2) road maintenance and inspection                                                                  3) competency and vehicle maintenance </v>
      </c>
      <c r="G21" s="2" t="str">
        <f>IF('Kusile-Client Baseline RA'!A45="","",'Kusile-Client Baseline RA'!O45)</f>
        <v>4</v>
      </c>
      <c r="H21" s="2" t="str">
        <f>IF('Kusile-Client Baseline RA'!A45="","",'Kusile-Client Baseline RA'!P45)</f>
        <v>C</v>
      </c>
      <c r="I21" s="2" t="str">
        <f>IF('Kusile-Client Baseline RA'!A45="","",'Kusile-Client Baseline RA'!Q45)</f>
        <v>II</v>
      </c>
      <c r="J21" s="2" t="str">
        <f>IF('Kusile-Client Baseline RA'!A45="","",'Kusile-Client Baseline RA'!R45)</f>
        <v>Fully effective</v>
      </c>
      <c r="K21" s="2" t="str">
        <f>IF('Kusile-Client Baseline RA'!A45="","",'Kusile-Client Baseline RA'!U45)</f>
        <v>KET SHE Manager</v>
      </c>
      <c r="L21" s="2" t="str">
        <f>IF('Kusile-Client Baseline RA'!A45="","",'Kusile-Client Baseline RA'!V45)</f>
        <v xml:space="preserve">KET SHE Specification Section 28; Traffic Management Plan , OHS Act (CR23).  Eskom Procedure 32-345 </v>
      </c>
      <c r="M21" s="102"/>
      <c r="N21" s="100"/>
      <c r="O21" s="1"/>
      <c r="P21" s="1"/>
    </row>
    <row r="22" spans="1:24" ht="102" x14ac:dyDescent="0.25">
      <c r="A22" s="2" t="str">
        <f>IF('Kusile-Client Baseline RA'!A48="","",'Kusile-Client Baseline RA'!A48)</f>
        <v>Manual handling</v>
      </c>
      <c r="B22" s="2" t="str">
        <f>IF('Kusile-Client Baseline RA'!A48="","",'Kusile-Client Baseline RA'!D48)</f>
        <v xml:space="preserve">(1) heavy loads                                                              </v>
      </c>
      <c r="C22" s="2" t="str">
        <f>IF('Kusile-Client Baseline RA'!A48="","",'Kusile-Client Baseline RA'!F48)</f>
        <v xml:space="preserve">(1) Dropped/falling loads, pinch points                                                                                        </v>
      </c>
      <c r="D22" s="2" t="str">
        <f>IF('Kusile-Client Baseline RA'!A48="","",'Kusile-Client Baseline RA'!G48)</f>
        <v>Safety</v>
      </c>
      <c r="E22" s="2" t="str">
        <f>IF('Kusile-Client Baseline RA'!A48="","",'Kusile-Client Baseline RA'!M48)</f>
        <v>fatalities, injuries and Property damage</v>
      </c>
      <c r="F22" s="2" t="str">
        <f>IF('Kusile-Client Baseline RA'!A48="","",'Kusile-Client Baseline RA'!N48)</f>
        <v>(1) SWP, buddy systems, pallet/dunnage, Assistance lifting (mechanical),                                                                      (2) Rotation of team, SWP                                                  (3) Proper stacking and storage, good housekeeping, supervision, proper access/egress                                     (4) Inspections, maintenance, proper body position (away from the line of fire)</v>
      </c>
      <c r="G22" s="2" t="str">
        <f>IF('Kusile-Client Baseline RA'!A48="","",'Kusile-Client Baseline RA'!O48)</f>
        <v>5</v>
      </c>
      <c r="H22" s="2" t="str">
        <f>IF('Kusile-Client Baseline RA'!A48="","",'Kusile-Client Baseline RA'!P48)</f>
        <v>C</v>
      </c>
      <c r="I22" s="2" t="str">
        <f>IF('Kusile-Client Baseline RA'!A48="","",'Kusile-Client Baseline RA'!Q48)</f>
        <v>II</v>
      </c>
      <c r="J22" s="2" t="str">
        <f>IF('Kusile-Client Baseline RA'!A48="","",'Kusile-Client Baseline RA'!R48)</f>
        <v>Fully effective</v>
      </c>
      <c r="K22" s="2" t="str">
        <f>IF('Kusile-Client Baseline RA'!A48="","",'Kusile-Client Baseline RA'!U48)</f>
        <v>KET SHE Manager</v>
      </c>
      <c r="L22" s="2" t="str">
        <f>IF('Kusile-Client Baseline RA'!A48="","",'Kusile-Client Baseline RA'!V48)</f>
        <v>KET SHE Specification Section 35,  OSH Act (CR 28; DMR 18), Eskom Standard 39-98 .</v>
      </c>
      <c r="M22" s="102"/>
      <c r="N22" s="100"/>
      <c r="O22" s="1"/>
      <c r="P22" s="1"/>
    </row>
    <row r="23" spans="1:24" ht="63.75" x14ac:dyDescent="0.25">
      <c r="A23" s="2" t="str">
        <f>IF('Kusile-Client Baseline RA'!A52="","",'Kusile-Client Baseline RA'!A52)</f>
        <v xml:space="preserve">Tightning, hammering and chipping </v>
      </c>
      <c r="B23" s="2" t="str">
        <f>IF('Kusile-Client Baseline RA'!A52="","",'Kusile-Client Baseline RA'!D52)</f>
        <v xml:space="preserve">1) Restricted spaces                                                                                                                                                                  </v>
      </c>
      <c r="C23" s="2" t="str">
        <f>IF('Kusile-Client Baseline RA'!A52="","",'Kusile-Client Baseline RA'!F52)</f>
        <v xml:space="preserve">1) Poor Ergonomics                                                                                                                                                                                                                          </v>
      </c>
      <c r="D23" s="2" t="str">
        <f>IF('Kusile-Client Baseline RA'!A52="","",'Kusile-Client Baseline RA'!G52)</f>
        <v>Safety</v>
      </c>
      <c r="E23" s="2" t="str">
        <f>IF('Kusile-Client Baseline RA'!A52="","",'Kusile-Client Baseline RA'!M52)</f>
        <v>LTI, Medical treatment case</v>
      </c>
      <c r="F23" s="2" t="str">
        <f>IF('Kusile-Client Baseline RA'!A52="","",'Kusile-Client Baseline RA'!N52)</f>
        <v xml:space="preserve">(1) Rest breaks                                                                                                                2) Inspection and maintenance, SWP and awarenesses                                                                                                3) dust suppresion and proper PPE                                                                                                 4) Proper PPE  </v>
      </c>
      <c r="G23" s="2" t="str">
        <f>IF('Kusile-Client Baseline RA'!A52="","",'Kusile-Client Baseline RA'!O52)</f>
        <v>3</v>
      </c>
      <c r="H23" s="2" t="str">
        <f>IF('Kusile-Client Baseline RA'!A52="","",'Kusile-Client Baseline RA'!P52)</f>
        <v>B</v>
      </c>
      <c r="I23" s="2" t="str">
        <f>IF('Kusile-Client Baseline RA'!A52="","",'Kusile-Client Baseline RA'!Q52)</f>
        <v>III</v>
      </c>
      <c r="J23" s="2" t="str">
        <f>IF('Kusile-Client Baseline RA'!A52="","",'Kusile-Client Baseline RA'!R52)</f>
        <v>Fully effective</v>
      </c>
      <c r="K23" s="2" t="str">
        <f>IF('Kusile-Client Baseline RA'!A52="","",'Kusile-Client Baseline RA'!U52)</f>
        <v>KET Safety Manager</v>
      </c>
      <c r="L23" s="2" t="str">
        <f>IF('Kusile-Client Baseline RA'!A52="","",'Kusile-Client Baseline RA'!V52)</f>
        <v>KET SHE Specification 34, EMR 10</v>
      </c>
      <c r="M23" s="103"/>
      <c r="N23" s="100"/>
      <c r="O23" s="1"/>
      <c r="P23" s="1"/>
    </row>
    <row r="24" spans="1:24" ht="38.25" x14ac:dyDescent="0.25">
      <c r="A24" s="2" t="str">
        <f>IF('Kusile-Client Baseline RA'!A56="","",'Kusile-Client Baseline RA'!A56)</f>
        <v xml:space="preserve"> Drilling</v>
      </c>
      <c r="B24" s="2" t="str">
        <f>IF('Kusile-Client Baseline RA'!A56="","",'Kusile-Client Baseline RA'!D56)</f>
        <v xml:space="preserve"> Drill rig/bits </v>
      </c>
      <c r="C24" s="2" t="str">
        <f>IF('Kusile-Client Baseline RA'!A56="","",'Kusile-Client Baseline RA'!F56)</f>
        <v xml:space="preserve">1)Flying debris                                                         2) Dust inhalation                                                                    3) Noise exposure </v>
      </c>
      <c r="D24" s="2" t="str">
        <f>IF('Kusile-Client Baseline RA'!A56="","",'Kusile-Client Baseline RA'!G56)</f>
        <v>Safety</v>
      </c>
      <c r="E24" s="2" t="str">
        <f>IF('Kusile-Client Baseline RA'!A56="","",'Kusile-Client Baseline RA'!M56)</f>
        <v xml:space="preserve">LTI and medical cases </v>
      </c>
      <c r="F24" s="2" t="str">
        <f>IF('Kusile-Client Baseline RA'!A56="","",'Kusile-Client Baseline RA'!N56)</f>
        <v xml:space="preserve">(1) SWP, Dust suppression and screens                                                                                                2)  dust suppresion and proper PPE                                                                                 3) Proper PPE   </v>
      </c>
      <c r="G24" s="2" t="str">
        <f>IF('Kusile-Client Baseline RA'!A56="","",'Kusile-Client Baseline RA'!O56)</f>
        <v>3</v>
      </c>
      <c r="H24" s="2" t="str">
        <f>IF('Kusile-Client Baseline RA'!A56="","",'Kusile-Client Baseline RA'!P56)</f>
        <v>A</v>
      </c>
      <c r="I24" s="2" t="str">
        <f>IF('Kusile-Client Baseline RA'!A56="","",'Kusile-Client Baseline RA'!Q56)</f>
        <v>IV</v>
      </c>
      <c r="J24" s="2" t="str">
        <f>IF('Kusile-Client Baseline RA'!A56="","",'Kusile-Client Baseline RA'!R56)</f>
        <v>Fully effective</v>
      </c>
      <c r="K24" s="2" t="str">
        <f>IF('Kusile-Client Baseline RA'!A56="","",'Kusile-Client Baseline RA'!U56)</f>
        <v>KET SHE Manager</v>
      </c>
      <c r="L24" s="2" t="str">
        <f>IF('Kusile-Client Baseline RA'!A56="","",'Kusile-Client Baseline RA'!V56)</f>
        <v>KET SHE Specification 34, EMR 10</v>
      </c>
      <c r="M24" s="103"/>
      <c r="N24" s="100"/>
      <c r="O24" s="1"/>
      <c r="P24" s="1"/>
    </row>
    <row r="25" spans="1:24" ht="127.5" x14ac:dyDescent="0.25">
      <c r="A25" s="2" t="str">
        <f>IF('Kusile-Client Baseline RA'!A59="","",'Kusile-Client Baseline RA'!A59)</f>
        <v xml:space="preserve">Excavation and Trenching </v>
      </c>
      <c r="B25" s="2" t="str">
        <f>IF('Kusile-Client Baseline RA'!A59="","",'Kusile-Client Baseline RA'!D59)</f>
        <v xml:space="preserve">1) machinery or plant                                                                                                                                                                         </v>
      </c>
      <c r="C25" s="2" t="str">
        <f>IF('Kusile-Client Baseline RA'!A59="","",'Kusile-Client Baseline RA'!F59)</f>
        <v xml:space="preserve">1)  falling inside the excavation; employees struck by machinery; wall collapse, noise exposure exposure to exhaust fumes                                                                                                                                                                   </v>
      </c>
      <c r="D25" s="2" t="str">
        <f>IF('Kusile-Client Baseline RA'!A59="","",'Kusile-Client Baseline RA'!G59)</f>
        <v>Safety</v>
      </c>
      <c r="E25" s="2" t="str">
        <f>IF('Kusile-Client Baseline RA'!A59="","",'Kusile-Client Baseline RA'!M59)</f>
        <v xml:space="preserve">fatalities; injuries and property damage </v>
      </c>
      <c r="F25" s="2" t="str">
        <f>IF('Kusile-Client Baseline RA'!A59="","",'Kusile-Client Baseline RA'!N59)</f>
        <v xml:space="preserve">(1) training and competencies; inspections of excavations; plant inspection and maintenance; excavation permit; SWP and work coordination; PPE                                                     2) tool inspections; SWP and use of PPE                                3) inspections; signage; sloping; benching; housekeeping; awerness training and proper PPE                                           4) underground services detection ; Permit to work; SWP </v>
      </c>
      <c r="G25" s="2" t="str">
        <f>IF('Kusile-Client Baseline RA'!A59="","",'Kusile-Client Baseline RA'!O59)</f>
        <v>3</v>
      </c>
      <c r="H25" s="2" t="str">
        <f>IF('Kusile-Client Baseline RA'!A59="","",'Kusile-Client Baseline RA'!P59)</f>
        <v>A</v>
      </c>
      <c r="I25" s="2" t="str">
        <f>IF('Kusile-Client Baseline RA'!A59="","",'Kusile-Client Baseline RA'!Q59)</f>
        <v>IV</v>
      </c>
      <c r="J25" s="2" t="str">
        <f>IF('Kusile-Client Baseline RA'!A59="","",'Kusile-Client Baseline RA'!R59)</f>
        <v>Fully effective</v>
      </c>
      <c r="K25" s="2" t="str">
        <f>IF('Kusile-Client Baseline RA'!A59="","",'Kusile-Client Baseline RA'!U59)</f>
        <v>KET SHE Manager</v>
      </c>
      <c r="L25" s="2" t="str">
        <f>IF('Kusile-Client Baseline RA'!A59="","",'Kusile-Client Baseline RA'!V59)</f>
        <v xml:space="preserve">KET SHE Specification 39; 42,  OSH Act (Constructiopn Regulations 13)  </v>
      </c>
      <c r="M25" s="103"/>
      <c r="N25" s="100"/>
      <c r="O25" s="1"/>
      <c r="P25" s="1"/>
    </row>
    <row r="26" spans="1:24" ht="89.25" x14ac:dyDescent="0.25">
      <c r="A26" s="2" t="str">
        <f>IF('Kusile-Client Baseline RA'!A63="","",'Kusile-Client Baseline RA'!A63)</f>
        <v>Concrete works</v>
      </c>
      <c r="B26" s="2" t="str">
        <f>IF('Kusile-Client Baseline RA'!A63="","",'Kusile-Client Baseline RA'!D63)</f>
        <v xml:space="preserve">1)cement dust  </v>
      </c>
      <c r="C26" s="2" t="str">
        <f>IF('Kusile-Client Baseline RA'!A63="","",'Kusile-Client Baseline RA'!F63)</f>
        <v xml:space="preserve">1)dust exposure  </v>
      </c>
      <c r="D26" s="2" t="str">
        <f>IF('Kusile-Client Baseline RA'!A63="","",'Kusile-Client Baseline RA'!G63)</f>
        <v>Safety</v>
      </c>
      <c r="E26" s="2" t="str">
        <f>IF('Kusile-Client Baseline RA'!A63="","",'Kusile-Client Baseline RA'!M63)</f>
        <v>injuries and property damage</v>
      </c>
      <c r="F26" s="2" t="str">
        <f>IF('Kusile-Client Baseline RA'!A63="","",'Kusile-Client Baseline RA'!N63)</f>
        <v xml:space="preserve">1-3) Training &amp; awareness, SWP, work coordination,appropriate PPE, maintenance and inspection of plant, access restrictions and visible signage, </v>
      </c>
      <c r="G26" s="2" t="str">
        <f>IF('Kusile-Client Baseline RA'!A63="","",'Kusile-Client Baseline RA'!O63)</f>
        <v>4</v>
      </c>
      <c r="H26" s="2" t="str">
        <f>IF('Kusile-Client Baseline RA'!A63="","",'Kusile-Client Baseline RA'!P63)</f>
        <v>B</v>
      </c>
      <c r="I26" s="2" t="str">
        <f>IF('Kusile-Client Baseline RA'!A63="","",'Kusile-Client Baseline RA'!Q63)</f>
        <v>III</v>
      </c>
      <c r="J26" s="2" t="str">
        <f>IF('Kusile-Client Baseline RA'!A63="","",'Kusile-Client Baseline RA'!R63)</f>
        <v>Fully effective</v>
      </c>
      <c r="K26" s="2" t="str">
        <f>IF('Kusile-Client Baseline RA'!A63="","",'Kusile-Client Baseline RA'!U63)</f>
        <v xml:space="preserve">Contractor SHE Managers, Contraction Managers </v>
      </c>
      <c r="L26" s="2" t="str">
        <f>IF('Kusile-Client Baseline RA'!A63="","",'Kusile-Client Baseline RA'!V63)</f>
        <v xml:space="preserve">KET SHE Specification 11.5 32,33,  OSH Act, Constructiopn Regulations 20; GSR 2 and HCS 9a  10 &amp; 11.  </v>
      </c>
      <c r="M26" s="103"/>
      <c r="N26" s="100"/>
      <c r="O26" s="1"/>
      <c r="P26" s="1"/>
    </row>
    <row r="27" spans="1:24" ht="63.75" x14ac:dyDescent="0.25">
      <c r="A27" s="2" t="str">
        <f>IF('Kusile-Client Baseline RA'!A66="","",'Kusile-Client Baseline RA'!A66)</f>
        <v xml:space="preserve">***Driving </v>
      </c>
      <c r="B27" s="2" t="str">
        <f>IF('Kusile-Client Baseline RA'!A66="","",'Kusile-Client Baseline RA'!D66)</f>
        <v xml:space="preserve">1)Motor Vehicle, Buses &amp; Taxis                                                                                                             </v>
      </c>
      <c r="C27" s="2" t="str">
        <f>IF('Kusile-Client Baseline RA'!A66="","",'Kusile-Client Baseline RA'!F66)</f>
        <v xml:space="preserve">1 &amp; 2)motor vehicle accidents                                                                                                          </v>
      </c>
      <c r="D27" s="2" t="str">
        <f>IF('Kusile-Client Baseline RA'!A66="","",'Kusile-Client Baseline RA'!G66)</f>
        <v>Safety</v>
      </c>
      <c r="E27" s="2" t="str">
        <f>IF('Kusile-Client Baseline RA'!A66="","",'Kusile-Client Baseline RA'!M66)</f>
        <v xml:space="preserve">Multiple Fatalities,Property damage and injuries </v>
      </c>
      <c r="F27" s="2" t="str">
        <f>IF('Kusile-Client Baseline RA'!A66="","",'Kusile-Client Baseline RA'!N66)</f>
        <v xml:space="preserve">1) Vehicle Training &amp; campaigns, inspections and servicing of vehicles, substance abuse programme, licence renewal                                 2) Routine road maintenance and monitoring                           3 </v>
      </c>
      <c r="G27" s="2" t="str">
        <f>IF('Kusile-Client Baseline RA'!A66="","",'Kusile-Client Baseline RA'!O66)</f>
        <v>6</v>
      </c>
      <c r="H27" s="2" t="str">
        <f>IF('Kusile-Client Baseline RA'!A66="","",'Kusile-Client Baseline RA'!P66)</f>
        <v>B</v>
      </c>
      <c r="I27" s="2" t="str">
        <f>IF('Kusile-Client Baseline RA'!A66="","",'Kusile-Client Baseline RA'!Q66)</f>
        <v>II</v>
      </c>
      <c r="J27" s="2" t="str">
        <f>IF('Kusile-Client Baseline RA'!A66="","",'Kusile-Client Baseline RA'!R66)</f>
        <v>Fully effective</v>
      </c>
      <c r="K27" s="2" t="str">
        <f>IF('Kusile-Client Baseline RA'!A66="","",'Kusile-Client Baseline RA'!U66)</f>
        <v xml:space="preserve">Security Manager </v>
      </c>
      <c r="L27" s="2" t="e">
        <f>IF('Kusile-Client Baseline RA'!A66="","",'Kusile-Client Baseline RA'!#REF!)</f>
        <v>#REF!</v>
      </c>
      <c r="M27" s="103"/>
      <c r="N27" s="100"/>
      <c r="O27" s="1"/>
      <c r="P27" s="1"/>
    </row>
    <row r="28" spans="1:24" ht="76.5" x14ac:dyDescent="0.25">
      <c r="A28" s="2" t="str">
        <f>IF('Kusile-Client Baseline RA'!A69="","",'Kusile-Client Baseline RA'!A69)</f>
        <v xml:space="preserve">**Office hazards </v>
      </c>
      <c r="B28" s="2" t="str">
        <f>IF('Kusile-Client Baseline RA'!A69="","",'Kusile-Client Baseline RA'!D69)</f>
        <v xml:space="preserve">1)hot water from hydroboiler                                                                                   </v>
      </c>
      <c r="C28" s="2" t="str">
        <f>IF('Kusile-Client Baseline RA'!A69="","",'Kusile-Client Baseline RA'!F69)</f>
        <v xml:space="preserve">1) Contact with hot boiler or spilled with hot water                                                                                                                                 </v>
      </c>
      <c r="D28" s="2" t="str">
        <f>IF('Kusile-Client Baseline RA'!A69="","",'Kusile-Client Baseline RA'!G69)</f>
        <v>Safety</v>
      </c>
      <c r="E28" s="2" t="str">
        <f>IF('Kusile-Client Baseline RA'!A69="","",'Kusile-Client Baseline RA'!M69)</f>
        <v xml:space="preserve">LTI, Section 24 and property damage </v>
      </c>
      <c r="F28" s="2" t="str">
        <f>IF('Kusile-Client Baseline RA'!A69="","",'Kusile-Client Baseline RA'!N69)</f>
        <v>1) Awareness and maintennace                                                    2) Illumination survey, ergonomic configuration and maintenace                                                                                                       3) training and awareness                                                       4)  Use of building maintenance service provider</v>
      </c>
      <c r="G28" s="2">
        <f>IF('Kusile-Client Baseline RA'!A69="","",'Kusile-Client Baseline RA'!O69)</f>
        <v>4</v>
      </c>
      <c r="H28" s="2" t="str">
        <f>IF('Kusile-Client Baseline RA'!A69="","",'Kusile-Client Baseline RA'!P69)</f>
        <v>B</v>
      </c>
      <c r="I28" s="2" t="str">
        <f>IF('Kusile-Client Baseline RA'!A69="","",'Kusile-Client Baseline RA'!Q69)</f>
        <v>III</v>
      </c>
      <c r="J28" s="2" t="str">
        <f>IF('Kusile-Client Baseline RA'!A69="","",'Kusile-Client Baseline RA'!R69)</f>
        <v>Mostly effective</v>
      </c>
      <c r="K28" s="2" t="str">
        <f>IF('Kusile-Client Baseline RA'!A69="","",'Kusile-Client Baseline RA'!U69)</f>
        <v xml:space="preserve">Support service manager </v>
      </c>
      <c r="L28" s="2" t="str">
        <f>IF('Kusile-Client Baseline RA'!A69="","",'Kusile-Client Baseline RA'!V69)</f>
        <v xml:space="preserve">OHS Act and Environmental and  Facilities regulations </v>
      </c>
      <c r="M28" s="103"/>
      <c r="N28" s="100"/>
      <c r="O28" s="1"/>
      <c r="P28" s="1"/>
    </row>
    <row r="29" spans="1:24" ht="51" x14ac:dyDescent="0.25">
      <c r="A29" s="2" t="str">
        <f>IF('Kusile-Client Baseline RA'!A74="","",'Kusile-Client Baseline RA'!A74)</f>
        <v>Night work</v>
      </c>
      <c r="B29" s="2" t="str">
        <f>IF('Kusile-Client Baseline RA'!A74="","",'Kusile-Client Baseline RA'!D74)</f>
        <v xml:space="preserve">1) night conditions </v>
      </c>
      <c r="C29" s="2" t="str">
        <f>IF('Kusile-Client Baseline RA'!A74="","",'Kusile-Client Baseline RA'!F74)</f>
        <v xml:space="preserve">1)poor illumination </v>
      </c>
      <c r="D29" s="2" t="str">
        <f>IF('Kusile-Client Baseline RA'!A74="","",'Kusile-Client Baseline RA'!G74)</f>
        <v>Safety</v>
      </c>
      <c r="E29" s="2" t="str">
        <f>IF('Kusile-Client Baseline RA'!A74="","",'Kusile-Client Baseline RA'!M74)</f>
        <v>fatalities, injuries and property damage</v>
      </c>
      <c r="F29" s="2" t="str">
        <f>IF('Kusile-Client Baseline RA'!A74="","",'Kusile-Client Baseline RA'!N74)</f>
        <v xml:space="preserve">1) additional lighting                                                                                                                                                                                                              </v>
      </c>
      <c r="G29" s="2">
        <f>IF('Kusile-Client Baseline RA'!A74="","",'Kusile-Client Baseline RA'!O74)</f>
        <v>5</v>
      </c>
      <c r="H29" s="2" t="str">
        <f>IF('Kusile-Client Baseline RA'!A74="","",'Kusile-Client Baseline RA'!P74)</f>
        <v>B</v>
      </c>
      <c r="I29" s="2" t="str">
        <f>IF('Kusile-Client Baseline RA'!A74="","",'Kusile-Client Baseline RA'!Q74)</f>
        <v>II</v>
      </c>
      <c r="J29" s="2" t="str">
        <f>IF('Kusile-Client Baseline RA'!A74="","",'Kusile-Client Baseline RA'!R74)</f>
        <v>Fully effective</v>
      </c>
      <c r="K29" s="2" t="str">
        <f>IF('Kusile-Client Baseline RA'!A74="","",'Kusile-Client Baseline RA'!U74)</f>
        <v xml:space="preserve">Contractor SHE Managers, Contraction Managers </v>
      </c>
      <c r="L29" s="2" t="str">
        <f>IF('Kusile-Client Baseline RA'!A74="","",'Kusile-Client Baseline RA'!V74)</f>
        <v>OHSAct and Environmental and  Facilities regulations</v>
      </c>
      <c r="M29" s="103"/>
      <c r="N29" s="100"/>
      <c r="O29" s="1"/>
      <c r="P29" s="1"/>
    </row>
    <row r="30" spans="1:24" ht="63.75" x14ac:dyDescent="0.25">
      <c r="A30" s="2" t="str">
        <f>IF('Kusile-Client Baseline RA'!A75="","",'Kusile-Client Baseline RA'!A75)</f>
        <v>***Use of lifts  (e.g.Alimak etc.)</v>
      </c>
      <c r="B30" s="2" t="str">
        <f>IF('Kusile-Client Baseline RA'!A75="","",'Kusile-Client Baseline RA'!D75)</f>
        <v xml:space="preserve">Equipment operation at heights </v>
      </c>
      <c r="C30" s="2" t="str">
        <f>IF('Kusile-Client Baseline RA'!A75="","",'Kusile-Client Baseline RA'!F75)</f>
        <v xml:space="preserve">1) brake failure; equipment dropping; strong winds; equiment runing out of control                              </v>
      </c>
      <c r="D30" s="2" t="str">
        <f>IF('Kusile-Client Baseline RA'!A75="","",'Kusile-Client Baseline RA'!G75)</f>
        <v>Safety</v>
      </c>
      <c r="E30" s="2" t="str">
        <f>IF('Kusile-Client Baseline RA'!A75="","",'Kusile-Client Baseline RA'!M75)</f>
        <v>fatalities, injuries and property damage</v>
      </c>
      <c r="F30" s="2" t="str">
        <f>IF('Kusile-Client Baseline RA'!A75="","",'Kusile-Client Baseline RA'!N75)</f>
        <v xml:space="preserve">1) competency, inspections and maintenance; Weather monitoring and SWP and load limit signages                                                                                                                                                                                                                                </v>
      </c>
      <c r="G30" s="2" t="str">
        <f>IF('Kusile-Client Baseline RA'!A75="","",'Kusile-Client Baseline RA'!O75)</f>
        <v>5</v>
      </c>
      <c r="H30" s="2" t="str">
        <f>IF('Kusile-Client Baseline RA'!A75="","",'Kusile-Client Baseline RA'!P75)</f>
        <v>C</v>
      </c>
      <c r="I30" s="2" t="str">
        <f>IF('Kusile-Client Baseline RA'!A75="","",'Kusile-Client Baseline RA'!Q75)</f>
        <v>II</v>
      </c>
      <c r="J30" s="2" t="str">
        <f>IF('Kusile-Client Baseline RA'!A75="","",'Kusile-Client Baseline RA'!R75)</f>
        <v>Mostly effective</v>
      </c>
      <c r="K30" s="2" t="str">
        <f>IF('Kusile-Client Baseline RA'!A75="","",'Kusile-Client Baseline RA'!U75)</f>
        <v xml:space="preserve">Contractor SHE Managers, Contraction Managers </v>
      </c>
      <c r="L30" s="2" t="str">
        <f>IF('Kusile-Client Baseline RA'!A75="","",'Kusile-Client Baseline RA'!V75)</f>
        <v>OHSAct and lift, escalators &amp; passenger conveyor regulations</v>
      </c>
      <c r="M30" s="103"/>
      <c r="N30" s="100"/>
      <c r="O30" s="1"/>
      <c r="P30" s="1"/>
    </row>
    <row r="31" spans="1:24" ht="51" x14ac:dyDescent="0.25">
      <c r="A31" s="2" t="str">
        <f>IF('Kusile-Client Baseline RA'!A77="","",'Kusile-Client Baseline RA'!A77)</f>
        <v>***Site-wide lighting</v>
      </c>
      <c r="B31" s="2" t="str">
        <f>IF('Kusile-Client Baseline RA'!A77="","",'Kusile-Client Baseline RA'!D77)</f>
        <v>Poor lighting/ visibility on construction areas</v>
      </c>
      <c r="C31" s="2" t="str">
        <f>IF('Kusile-Client Baseline RA'!A77="","",'Kusile-Client Baseline RA'!F77)</f>
        <v xml:space="preserve">Trip and fall, </v>
      </c>
      <c r="D31" s="2" t="str">
        <f>IF('Kusile-Client Baseline RA'!A77="","",'Kusile-Client Baseline RA'!G77)</f>
        <v>Health</v>
      </c>
      <c r="E31" s="2" t="str">
        <f>IF('Kusile-Client Baseline RA'!A77="","",'Kusile-Client Baseline RA'!M77)</f>
        <v>Eye/ sight disturbance, injury</v>
      </c>
      <c r="F31" s="2" t="str">
        <f>IF('Kusile-Client Baseline RA'!A77="","",'Kusile-Client Baseline RA'!N77)</f>
        <v xml:space="preserve">DSTI, Mobile lights, </v>
      </c>
      <c r="G31" s="2">
        <f>IF('Kusile-Client Baseline RA'!A77="","",'Kusile-Client Baseline RA'!O77)</f>
        <v>2</v>
      </c>
      <c r="H31" s="2" t="str">
        <f>IF('Kusile-Client Baseline RA'!A77="","",'Kusile-Client Baseline RA'!P77)</f>
        <v>B</v>
      </c>
      <c r="I31" s="2" t="str">
        <f>IF('Kusile-Client Baseline RA'!A77="","",'Kusile-Client Baseline RA'!Q77)</f>
        <v>IV</v>
      </c>
      <c r="J31" s="2" t="str">
        <f>IF('Kusile-Client Baseline RA'!A77="","",'Kusile-Client Baseline RA'!R77)</f>
        <v>Mostly effective</v>
      </c>
      <c r="K31" s="2" t="str">
        <f>IF('Kusile-Client Baseline RA'!A77="","",'Kusile-Client Baseline RA'!U77)</f>
        <v>Construction Managers and Supervisors</v>
      </c>
      <c r="L31" s="2" t="str">
        <f>IF('Kusile-Client Baseline RA'!A77="","",'Kusile-Client Baseline RA'!V77)</f>
        <v xml:space="preserve">OHS Act and Environmental and  Facilities regulations </v>
      </c>
      <c r="M31" s="103"/>
      <c r="N31" s="100"/>
    </row>
    <row r="32" spans="1:24" ht="89.25" x14ac:dyDescent="0.25">
      <c r="A32" s="2" t="str">
        <f>IF('Kusile-Client Baseline RA'!A78="","",'Kusile-Client Baseline RA'!A78)</f>
        <v>**Opening and Closing of doors</v>
      </c>
      <c r="B32" s="2" t="str">
        <f>IF('Kusile-Client Baseline RA'!A78="","",'Kusile-Client Baseline RA'!D78)</f>
        <v>vehicles and facility doors</v>
      </c>
      <c r="C32" s="2" t="str">
        <f>IF('Kusile-Client Baseline RA'!A78="","",'Kusile-Client Baseline RA'!F78)</f>
        <v>Struck by and pinch point</v>
      </c>
      <c r="D32" s="2" t="str">
        <f>IF('Kusile-Client Baseline RA'!A78="","",'Kusile-Client Baseline RA'!G78)</f>
        <v>Safety</v>
      </c>
      <c r="E32" s="2" t="str">
        <f>IF('Kusile-Client Baseline RA'!A78="","",'Kusile-Client Baseline RA'!M78)</f>
        <v>Injury (minor to major)</v>
      </c>
      <c r="F32" s="2" t="str">
        <f>IF('Kusile-Client Baseline RA'!A78="","",'Kusile-Client Baseline RA'!N78)</f>
        <v>Inspections, Awareness, warning signages</v>
      </c>
      <c r="G32" s="2">
        <f>IF('Kusile-Client Baseline RA'!A78="","",'Kusile-Client Baseline RA'!O78)</f>
        <v>4</v>
      </c>
      <c r="H32" s="2" t="str">
        <f>IF('Kusile-Client Baseline RA'!A78="","",'Kusile-Client Baseline RA'!P78)</f>
        <v>C</v>
      </c>
      <c r="I32" s="2" t="str">
        <f>IF('Kusile-Client Baseline RA'!A78="","",'Kusile-Client Baseline RA'!Q78)</f>
        <v>II</v>
      </c>
      <c r="J32" s="2" t="str">
        <f>IF('Kusile-Client Baseline RA'!A78="","",'Kusile-Client Baseline RA'!R78)</f>
        <v>Mostly effective</v>
      </c>
      <c r="K32" s="2" t="str">
        <f>IF('Kusile-Client Baseline RA'!A78="","",'Kusile-Client Baseline RA'!U78)</f>
        <v xml:space="preserve">Security Manager, Support Services, Contractors managers </v>
      </c>
      <c r="L32" s="2" t="str">
        <f>IF('Kusile-Client Baseline RA'!A78="","",'Kusile-Client Baseline RA'!V78)</f>
        <v xml:space="preserve">OHS Act, Facilities regulations and Construction Regulation 23,  Kusile SHE Specification </v>
      </c>
      <c r="M32" s="103"/>
      <c r="N32" s="100"/>
    </row>
    <row r="33" spans="1:14" x14ac:dyDescent="0.25">
      <c r="A33" s="2" t="e">
        <f>IF('Kusile-Client Baseline RA'!#REF!="","",'Kusile-Client Baseline RA'!#REF!)</f>
        <v>#REF!</v>
      </c>
      <c r="B33" s="2" t="e">
        <f>IF('Kusile-Client Baseline RA'!#REF!="","",'Kusile-Client Baseline RA'!#REF!)</f>
        <v>#REF!</v>
      </c>
      <c r="C33" s="2" t="e">
        <f>IF('Kusile-Client Baseline RA'!#REF!="","",'Kusile-Client Baseline RA'!#REF!)</f>
        <v>#REF!</v>
      </c>
      <c r="D33" s="2" t="e">
        <f>IF('Kusile-Client Baseline RA'!#REF!="","",'Kusile-Client Baseline RA'!#REF!)</f>
        <v>#REF!</v>
      </c>
      <c r="E33" s="2" t="e">
        <f>IF('Kusile-Client Baseline RA'!#REF!="","",'Kusile-Client Baseline RA'!#REF!)</f>
        <v>#REF!</v>
      </c>
      <c r="F33" s="2" t="e">
        <f>IF('Kusile-Client Baseline RA'!#REF!="","",'Kusile-Client Baseline RA'!#REF!)</f>
        <v>#REF!</v>
      </c>
      <c r="G33" s="2" t="e">
        <f>IF('Kusile-Client Baseline RA'!#REF!="","",'Kusile-Client Baseline RA'!#REF!)</f>
        <v>#REF!</v>
      </c>
      <c r="H33" s="2" t="e">
        <f>IF('Kusile-Client Baseline RA'!#REF!="","",'Kusile-Client Baseline RA'!#REF!)</f>
        <v>#REF!</v>
      </c>
      <c r="I33" s="2" t="e">
        <f>IF('Kusile-Client Baseline RA'!#REF!="","",'Kusile-Client Baseline RA'!#REF!)</f>
        <v>#REF!</v>
      </c>
      <c r="J33" s="2" t="e">
        <f>IF('Kusile-Client Baseline RA'!#REF!="","",'Kusile-Client Baseline RA'!#REF!)</f>
        <v>#REF!</v>
      </c>
      <c r="K33" s="2" t="e">
        <f>IF('Kusile-Client Baseline RA'!#REF!="","",'Kusile-Client Baseline RA'!#REF!)</f>
        <v>#REF!</v>
      </c>
      <c r="L33" s="2" t="e">
        <f>IF('Kusile-Client Baseline RA'!#REF!="","",'Kusile-Client Baseline RA'!#REF!)</f>
        <v>#REF!</v>
      </c>
      <c r="M33" s="103"/>
      <c r="N33" s="100"/>
    </row>
    <row r="34" spans="1:14" x14ac:dyDescent="0.25">
      <c r="A34" s="2" t="e">
        <f>IF('Kusile-Client Baseline RA'!#REF!="","",'Kusile-Client Baseline RA'!#REF!)</f>
        <v>#REF!</v>
      </c>
      <c r="B34" s="2" t="e">
        <f>IF('Kusile-Client Baseline RA'!#REF!="","",'Kusile-Client Baseline RA'!#REF!)</f>
        <v>#REF!</v>
      </c>
      <c r="C34" s="2" t="e">
        <f>IF('Kusile-Client Baseline RA'!#REF!="","",'Kusile-Client Baseline RA'!#REF!)</f>
        <v>#REF!</v>
      </c>
      <c r="D34" s="2" t="e">
        <f>IF('Kusile-Client Baseline RA'!#REF!="","",'Kusile-Client Baseline RA'!#REF!)</f>
        <v>#REF!</v>
      </c>
      <c r="E34" s="2" t="e">
        <f>IF('Kusile-Client Baseline RA'!#REF!="","",'Kusile-Client Baseline RA'!#REF!)</f>
        <v>#REF!</v>
      </c>
      <c r="F34" s="2" t="e">
        <f>IF('Kusile-Client Baseline RA'!#REF!="","",'Kusile-Client Baseline RA'!#REF!)</f>
        <v>#REF!</v>
      </c>
      <c r="G34" s="2" t="e">
        <f>IF('Kusile-Client Baseline RA'!#REF!="","",'Kusile-Client Baseline RA'!#REF!)</f>
        <v>#REF!</v>
      </c>
      <c r="H34" s="2" t="e">
        <f>IF('Kusile-Client Baseline RA'!#REF!="","",'Kusile-Client Baseline RA'!#REF!)</f>
        <v>#REF!</v>
      </c>
      <c r="I34" s="2" t="e">
        <f>IF('Kusile-Client Baseline RA'!#REF!="","",'Kusile-Client Baseline RA'!#REF!)</f>
        <v>#REF!</v>
      </c>
      <c r="J34" s="2" t="e">
        <f>IF('Kusile-Client Baseline RA'!#REF!="","",'Kusile-Client Baseline RA'!#REF!)</f>
        <v>#REF!</v>
      </c>
      <c r="K34" s="2" t="e">
        <f>IF('Kusile-Client Baseline RA'!#REF!="","",'Kusile-Client Baseline RA'!#REF!)</f>
        <v>#REF!</v>
      </c>
      <c r="L34" s="2" t="e">
        <f>IF('Kusile-Client Baseline RA'!#REF!="","",'Kusile-Client Baseline RA'!#REF!)</f>
        <v>#REF!</v>
      </c>
      <c r="M34" s="103"/>
      <c r="N34" s="100"/>
    </row>
    <row r="35" spans="1:14" x14ac:dyDescent="0.25">
      <c r="A35" s="2" t="e">
        <f>IF('Kusile-Client Baseline RA'!#REF!="","",'Kusile-Client Baseline RA'!#REF!)</f>
        <v>#REF!</v>
      </c>
      <c r="B35" s="2" t="e">
        <f>IF('Kusile-Client Baseline RA'!#REF!="","",'Kusile-Client Baseline RA'!#REF!)</f>
        <v>#REF!</v>
      </c>
      <c r="C35" s="2" t="e">
        <f>IF('Kusile-Client Baseline RA'!#REF!="","",'Kusile-Client Baseline RA'!#REF!)</f>
        <v>#REF!</v>
      </c>
      <c r="D35" s="2" t="e">
        <f>IF('Kusile-Client Baseline RA'!#REF!="","",'Kusile-Client Baseline RA'!#REF!)</f>
        <v>#REF!</v>
      </c>
      <c r="E35" s="2" t="e">
        <f>IF('Kusile-Client Baseline RA'!#REF!="","",'Kusile-Client Baseline RA'!#REF!)</f>
        <v>#REF!</v>
      </c>
      <c r="F35" s="2" t="e">
        <f>IF('Kusile-Client Baseline RA'!#REF!="","",'Kusile-Client Baseline RA'!#REF!)</f>
        <v>#REF!</v>
      </c>
      <c r="G35" s="2" t="e">
        <f>IF('Kusile-Client Baseline RA'!#REF!="","",'Kusile-Client Baseline RA'!#REF!)</f>
        <v>#REF!</v>
      </c>
      <c r="H35" s="2" t="e">
        <f>IF('Kusile-Client Baseline RA'!#REF!="","",'Kusile-Client Baseline RA'!#REF!)</f>
        <v>#REF!</v>
      </c>
      <c r="I35" s="2" t="e">
        <f>IF('Kusile-Client Baseline RA'!#REF!="","",'Kusile-Client Baseline RA'!#REF!)</f>
        <v>#REF!</v>
      </c>
      <c r="J35" s="2" t="e">
        <f>IF('Kusile-Client Baseline RA'!#REF!="","",'Kusile-Client Baseline RA'!#REF!)</f>
        <v>#REF!</v>
      </c>
      <c r="K35" s="2" t="e">
        <f>IF('Kusile-Client Baseline RA'!#REF!="","",'Kusile-Client Baseline RA'!#REF!)</f>
        <v>#REF!</v>
      </c>
      <c r="L35" s="2" t="e">
        <f>IF('Kusile-Client Baseline RA'!#REF!="","",'Kusile-Client Baseline RA'!#REF!)</f>
        <v>#REF!</v>
      </c>
      <c r="M35" s="103"/>
      <c r="N35" s="100"/>
    </row>
    <row r="36" spans="1:14" x14ac:dyDescent="0.25">
      <c r="A36" s="2" t="e">
        <f>IF('Kusile-Client Baseline RA'!#REF!="","",'Kusile-Client Baseline RA'!#REF!)</f>
        <v>#REF!</v>
      </c>
      <c r="B36" s="2" t="e">
        <f>IF('Kusile-Client Baseline RA'!#REF!="","",'Kusile-Client Baseline RA'!#REF!)</f>
        <v>#REF!</v>
      </c>
      <c r="C36" s="2" t="e">
        <f>IF('Kusile-Client Baseline RA'!#REF!="","",'Kusile-Client Baseline RA'!#REF!)</f>
        <v>#REF!</v>
      </c>
      <c r="D36" s="2" t="e">
        <f>IF('Kusile-Client Baseline RA'!#REF!="","",'Kusile-Client Baseline RA'!#REF!)</f>
        <v>#REF!</v>
      </c>
      <c r="E36" s="2" t="e">
        <f>IF('Kusile-Client Baseline RA'!#REF!="","",'Kusile-Client Baseline RA'!#REF!)</f>
        <v>#REF!</v>
      </c>
      <c r="F36" s="2" t="e">
        <f>IF('Kusile-Client Baseline RA'!#REF!="","",'Kusile-Client Baseline RA'!#REF!)</f>
        <v>#REF!</v>
      </c>
      <c r="G36" s="2" t="e">
        <f>IF('Kusile-Client Baseline RA'!#REF!="","",'Kusile-Client Baseline RA'!#REF!)</f>
        <v>#REF!</v>
      </c>
      <c r="H36" s="2" t="e">
        <f>IF('Kusile-Client Baseline RA'!#REF!="","",'Kusile-Client Baseline RA'!#REF!)</f>
        <v>#REF!</v>
      </c>
      <c r="I36" s="2" t="e">
        <f>IF('Kusile-Client Baseline RA'!#REF!="","",'Kusile-Client Baseline RA'!#REF!)</f>
        <v>#REF!</v>
      </c>
      <c r="J36" s="2" t="e">
        <f>IF('Kusile-Client Baseline RA'!#REF!="","",'Kusile-Client Baseline RA'!#REF!)</f>
        <v>#REF!</v>
      </c>
      <c r="K36" s="2" t="e">
        <f>IF('Kusile-Client Baseline RA'!#REF!="","",'Kusile-Client Baseline RA'!#REF!)</f>
        <v>#REF!</v>
      </c>
      <c r="L36" s="2" t="e">
        <f>IF('Kusile-Client Baseline RA'!#REF!="","",'Kusile-Client Baseline RA'!#REF!)</f>
        <v>#REF!</v>
      </c>
      <c r="M36" s="103"/>
      <c r="N36" s="100"/>
    </row>
    <row r="37" spans="1:14" x14ac:dyDescent="0.25">
      <c r="A37" s="2" t="e">
        <f>IF('Kusile-Client Baseline RA'!#REF!="","",'Kusile-Client Baseline RA'!#REF!)</f>
        <v>#REF!</v>
      </c>
      <c r="B37" s="2" t="e">
        <f>IF('Kusile-Client Baseline RA'!#REF!="","",'Kusile-Client Baseline RA'!#REF!)</f>
        <v>#REF!</v>
      </c>
      <c r="C37" s="2" t="e">
        <f>IF('Kusile-Client Baseline RA'!#REF!="","",'Kusile-Client Baseline RA'!#REF!)</f>
        <v>#REF!</v>
      </c>
      <c r="D37" s="2" t="e">
        <f>IF('Kusile-Client Baseline RA'!#REF!="","",'Kusile-Client Baseline RA'!#REF!)</f>
        <v>#REF!</v>
      </c>
      <c r="E37" s="2" t="e">
        <f>IF('Kusile-Client Baseline RA'!#REF!="","",'Kusile-Client Baseline RA'!#REF!)</f>
        <v>#REF!</v>
      </c>
      <c r="F37" s="2" t="e">
        <f>IF('Kusile-Client Baseline RA'!#REF!="","",'Kusile-Client Baseline RA'!#REF!)</f>
        <v>#REF!</v>
      </c>
      <c r="G37" s="2" t="e">
        <f>IF('Kusile-Client Baseline RA'!#REF!="","",'Kusile-Client Baseline RA'!#REF!)</f>
        <v>#REF!</v>
      </c>
      <c r="H37" s="2" t="e">
        <f>IF('Kusile-Client Baseline RA'!#REF!="","",'Kusile-Client Baseline RA'!#REF!)</f>
        <v>#REF!</v>
      </c>
      <c r="I37" s="2" t="e">
        <f>IF('Kusile-Client Baseline RA'!#REF!="","",'Kusile-Client Baseline RA'!#REF!)</f>
        <v>#REF!</v>
      </c>
      <c r="J37" s="2" t="e">
        <f>IF('Kusile-Client Baseline RA'!#REF!="","",'Kusile-Client Baseline RA'!#REF!)</f>
        <v>#REF!</v>
      </c>
      <c r="K37" s="2" t="e">
        <f>IF('Kusile-Client Baseline RA'!#REF!="","",'Kusile-Client Baseline RA'!#REF!)</f>
        <v>#REF!</v>
      </c>
      <c r="L37" s="2" t="e">
        <f>IF('Kusile-Client Baseline RA'!#REF!="","",'Kusile-Client Baseline RA'!#REF!)</f>
        <v>#REF!</v>
      </c>
      <c r="M37" s="103"/>
      <c r="N37" s="100"/>
    </row>
    <row r="38" spans="1:14" x14ac:dyDescent="0.25">
      <c r="A38" s="2" t="e">
        <f>IF('Kusile-Client Baseline RA'!#REF!="","",'Kusile-Client Baseline RA'!#REF!)</f>
        <v>#REF!</v>
      </c>
      <c r="B38" s="2" t="e">
        <f>IF('Kusile-Client Baseline RA'!#REF!="","",'Kusile-Client Baseline RA'!#REF!)</f>
        <v>#REF!</v>
      </c>
      <c r="C38" s="2" t="e">
        <f>IF('Kusile-Client Baseline RA'!#REF!="","",'Kusile-Client Baseline RA'!#REF!)</f>
        <v>#REF!</v>
      </c>
      <c r="D38" s="2" t="e">
        <f>IF('Kusile-Client Baseline RA'!#REF!="","",'Kusile-Client Baseline RA'!#REF!)</f>
        <v>#REF!</v>
      </c>
      <c r="E38" s="2" t="e">
        <f>IF('Kusile-Client Baseline RA'!#REF!="","",'Kusile-Client Baseline RA'!#REF!)</f>
        <v>#REF!</v>
      </c>
      <c r="F38" s="2" t="e">
        <f>IF('Kusile-Client Baseline RA'!#REF!="","",'Kusile-Client Baseline RA'!#REF!)</f>
        <v>#REF!</v>
      </c>
      <c r="G38" s="2" t="e">
        <f>IF('Kusile-Client Baseline RA'!#REF!="","",'Kusile-Client Baseline RA'!#REF!)</f>
        <v>#REF!</v>
      </c>
      <c r="H38" s="2" t="e">
        <f>IF('Kusile-Client Baseline RA'!#REF!="","",'Kusile-Client Baseline RA'!#REF!)</f>
        <v>#REF!</v>
      </c>
      <c r="I38" s="2" t="e">
        <f>IF('Kusile-Client Baseline RA'!#REF!="","",'Kusile-Client Baseline RA'!#REF!)</f>
        <v>#REF!</v>
      </c>
      <c r="J38" s="2" t="e">
        <f>IF('Kusile-Client Baseline RA'!#REF!="","",'Kusile-Client Baseline RA'!#REF!)</f>
        <v>#REF!</v>
      </c>
      <c r="K38" s="2" t="e">
        <f>IF('Kusile-Client Baseline RA'!#REF!="","",'Kusile-Client Baseline RA'!#REF!)</f>
        <v>#REF!</v>
      </c>
      <c r="L38" s="2" t="e">
        <f>IF('Kusile-Client Baseline RA'!#REF!="","",'Kusile-Client Baseline RA'!#REF!)</f>
        <v>#REF!</v>
      </c>
      <c r="M38" s="103"/>
      <c r="N38" s="100"/>
    </row>
    <row r="39" spans="1:14" x14ac:dyDescent="0.25">
      <c r="A39" s="2" t="e">
        <f>IF('Kusile-Client Baseline RA'!#REF!="","",'Kusile-Client Baseline RA'!#REF!)</f>
        <v>#REF!</v>
      </c>
      <c r="B39" s="2" t="e">
        <f>IF('Kusile-Client Baseline RA'!#REF!="","",'Kusile-Client Baseline RA'!#REF!)</f>
        <v>#REF!</v>
      </c>
      <c r="C39" s="2" t="e">
        <f>IF('Kusile-Client Baseline RA'!#REF!="","",'Kusile-Client Baseline RA'!#REF!)</f>
        <v>#REF!</v>
      </c>
      <c r="D39" s="2" t="e">
        <f>IF('Kusile-Client Baseline RA'!#REF!="","",'Kusile-Client Baseline RA'!#REF!)</f>
        <v>#REF!</v>
      </c>
      <c r="E39" s="2" t="e">
        <f>IF('Kusile-Client Baseline RA'!#REF!="","",'Kusile-Client Baseline RA'!#REF!)</f>
        <v>#REF!</v>
      </c>
      <c r="F39" s="2" t="e">
        <f>IF('Kusile-Client Baseline RA'!#REF!="","",'Kusile-Client Baseline RA'!#REF!)</f>
        <v>#REF!</v>
      </c>
      <c r="G39" s="2" t="e">
        <f>IF('Kusile-Client Baseline RA'!#REF!="","",'Kusile-Client Baseline RA'!#REF!)</f>
        <v>#REF!</v>
      </c>
      <c r="H39" s="2" t="e">
        <f>IF('Kusile-Client Baseline RA'!#REF!="","",'Kusile-Client Baseline RA'!#REF!)</f>
        <v>#REF!</v>
      </c>
      <c r="I39" s="2" t="e">
        <f>IF('Kusile-Client Baseline RA'!#REF!="","",'Kusile-Client Baseline RA'!#REF!)</f>
        <v>#REF!</v>
      </c>
      <c r="J39" s="2" t="e">
        <f>IF('Kusile-Client Baseline RA'!#REF!="","",'Kusile-Client Baseline RA'!#REF!)</f>
        <v>#REF!</v>
      </c>
      <c r="K39" s="2" t="e">
        <f>IF('Kusile-Client Baseline RA'!#REF!="","",'Kusile-Client Baseline RA'!#REF!)</f>
        <v>#REF!</v>
      </c>
      <c r="L39" s="2" t="e">
        <f>IF('Kusile-Client Baseline RA'!#REF!="","",'Kusile-Client Baseline RA'!#REF!)</f>
        <v>#REF!</v>
      </c>
      <c r="M39" s="103"/>
      <c r="N39" s="100"/>
    </row>
    <row r="40" spans="1:14" x14ac:dyDescent="0.25">
      <c r="A40" s="184" t="s">
        <v>445</v>
      </c>
      <c r="M40" s="104"/>
      <c r="N40" s="100"/>
    </row>
    <row r="41" spans="1:14" x14ac:dyDescent="0.25">
      <c r="M41" s="100"/>
      <c r="N41" s="100"/>
    </row>
    <row r="42" spans="1:14" x14ac:dyDescent="0.25">
      <c r="M42" s="100"/>
      <c r="N42" s="100"/>
    </row>
    <row r="43" spans="1:14" x14ac:dyDescent="0.25">
      <c r="M43" s="100"/>
      <c r="N43" s="100"/>
    </row>
    <row r="44" spans="1:14" x14ac:dyDescent="0.25">
      <c r="M44" s="100"/>
      <c r="N44" s="100"/>
    </row>
    <row r="45" spans="1:14" x14ac:dyDescent="0.25">
      <c r="M45" s="100"/>
      <c r="N45" s="100"/>
    </row>
    <row r="46" spans="1:14" x14ac:dyDescent="0.25">
      <c r="M46" s="100"/>
      <c r="N46" s="100"/>
    </row>
    <row r="47" spans="1:14" x14ac:dyDescent="0.25">
      <c r="M47" s="100"/>
      <c r="N47" s="100"/>
    </row>
    <row r="48" spans="1:14" x14ac:dyDescent="0.25">
      <c r="M48" s="100"/>
      <c r="N48" s="100"/>
    </row>
    <row r="49" spans="13:14" x14ac:dyDescent="0.25">
      <c r="M49" s="100"/>
      <c r="N49" s="100"/>
    </row>
    <row r="50" spans="13:14" x14ac:dyDescent="0.25">
      <c r="M50" s="100"/>
      <c r="N50" s="100"/>
    </row>
    <row r="51" spans="13:14" x14ac:dyDescent="0.25">
      <c r="M51" s="100"/>
      <c r="N51" s="100"/>
    </row>
    <row r="52" spans="13:14" x14ac:dyDescent="0.25">
      <c r="M52" s="100"/>
      <c r="N52" s="100"/>
    </row>
    <row r="53" spans="13:14" x14ac:dyDescent="0.25">
      <c r="M53" s="100"/>
      <c r="N53" s="100"/>
    </row>
    <row r="54" spans="13:14" x14ac:dyDescent="0.25">
      <c r="M54" s="100"/>
      <c r="N54" s="100"/>
    </row>
    <row r="55" spans="13:14" x14ac:dyDescent="0.25">
      <c r="M55" s="100"/>
      <c r="N55" s="100"/>
    </row>
    <row r="56" spans="13:14" x14ac:dyDescent="0.25">
      <c r="M56" s="100"/>
      <c r="N56" s="100"/>
    </row>
  </sheetData>
  <mergeCells count="16">
    <mergeCell ref="I11:I12"/>
    <mergeCell ref="R12:R17"/>
    <mergeCell ref="T19:X19"/>
    <mergeCell ref="H6:J6"/>
    <mergeCell ref="H7:J7"/>
    <mergeCell ref="H8:J8"/>
    <mergeCell ref="H9:J9"/>
    <mergeCell ref="A10:L10"/>
    <mergeCell ref="A3:L3"/>
    <mergeCell ref="B4:D4"/>
    <mergeCell ref="E4:G4"/>
    <mergeCell ref="A5:L5"/>
    <mergeCell ref="A6:A9"/>
    <mergeCell ref="B6:D9"/>
    <mergeCell ref="E6:E9"/>
    <mergeCell ref="F6:G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zoomScale="150" zoomScaleNormal="150" workbookViewId="0">
      <selection activeCell="C5" sqref="C5"/>
    </sheetView>
  </sheetViews>
  <sheetFormatPr defaultRowHeight="15" x14ac:dyDescent="0.25"/>
  <cols>
    <col min="2" max="2" width="16.42578125" customWidth="1"/>
    <col min="3" max="3" width="92" customWidth="1"/>
    <col min="6" max="9" width="9.140625" customWidth="1"/>
  </cols>
  <sheetData>
    <row r="2" spans="2:3" ht="19.5" thickBot="1" x14ac:dyDescent="0.35">
      <c r="C2" s="12" t="s">
        <v>35</v>
      </c>
    </row>
    <row r="3" spans="2:3" ht="33.950000000000003" customHeight="1" thickBot="1" x14ac:dyDescent="0.3">
      <c r="B3" s="13" t="s">
        <v>26</v>
      </c>
      <c r="C3" s="14" t="s">
        <v>27</v>
      </c>
    </row>
    <row r="4" spans="2:3" ht="17.25" thickBot="1" x14ac:dyDescent="0.3">
      <c r="B4" s="15"/>
      <c r="C4" s="16" t="s">
        <v>28</v>
      </c>
    </row>
    <row r="5" spans="2:3" ht="25.5" customHeight="1" thickBot="1" x14ac:dyDescent="0.3">
      <c r="B5" s="17">
        <v>1</v>
      </c>
      <c r="C5" s="18" t="s">
        <v>29</v>
      </c>
    </row>
    <row r="6" spans="2:3" ht="24" customHeight="1" thickBot="1" x14ac:dyDescent="0.3">
      <c r="B6" s="17">
        <v>2</v>
      </c>
      <c r="C6" s="18" t="s">
        <v>30</v>
      </c>
    </row>
    <row r="7" spans="2:3" ht="22.5" customHeight="1" thickBot="1" x14ac:dyDescent="0.3">
      <c r="B7" s="17">
        <v>3</v>
      </c>
      <c r="C7" s="18" t="s">
        <v>31</v>
      </c>
    </row>
    <row r="8" spans="2:3" ht="23.45" customHeight="1" thickBot="1" x14ac:dyDescent="0.3">
      <c r="B8" s="17">
        <v>4</v>
      </c>
      <c r="C8" s="18" t="s">
        <v>32</v>
      </c>
    </row>
    <row r="9" spans="2:3" ht="21.75" customHeight="1" thickBot="1" x14ac:dyDescent="0.3">
      <c r="B9" s="17">
        <v>5</v>
      </c>
      <c r="C9" s="18" t="s">
        <v>33</v>
      </c>
    </row>
    <row r="10" spans="2:3" ht="19.7" customHeight="1" thickBot="1" x14ac:dyDescent="0.3">
      <c r="B10" s="17">
        <v>6</v>
      </c>
      <c r="C10" s="18"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zoomScale="140" zoomScaleNormal="140" workbookViewId="0">
      <selection activeCell="C11" sqref="C11:C12"/>
    </sheetView>
  </sheetViews>
  <sheetFormatPr defaultRowHeight="15" x14ac:dyDescent="0.25"/>
  <cols>
    <col min="2" max="2" width="7" bestFit="1" customWidth="1"/>
    <col min="3" max="3" width="14" bestFit="1" customWidth="1"/>
    <col min="4" max="4" width="30.42578125" customWidth="1"/>
    <col min="5" max="5" width="30.85546875" customWidth="1"/>
    <col min="6" max="6" width="33.42578125" customWidth="1"/>
  </cols>
  <sheetData>
    <row r="2" spans="1:9" ht="30" customHeight="1" thickBot="1" x14ac:dyDescent="0.3">
      <c r="A2" s="374" t="s">
        <v>45</v>
      </c>
      <c r="B2" s="374"/>
      <c r="C2" s="374"/>
      <c r="D2" s="374"/>
      <c r="E2" s="374"/>
      <c r="F2" s="374"/>
    </row>
    <row r="3" spans="1:9" ht="15.75" thickBot="1" x14ac:dyDescent="0.3">
      <c r="B3" s="63" t="s">
        <v>36</v>
      </c>
      <c r="C3" s="64" t="s">
        <v>37</v>
      </c>
      <c r="D3" s="64" t="s">
        <v>55</v>
      </c>
      <c r="E3" s="375" t="s">
        <v>87</v>
      </c>
      <c r="F3" s="376"/>
    </row>
    <row r="4" spans="1:9" ht="15.75" thickBot="1" x14ac:dyDescent="0.3">
      <c r="B4" s="65"/>
      <c r="C4" s="66"/>
      <c r="D4" s="66"/>
      <c r="E4" s="67" t="s">
        <v>38</v>
      </c>
      <c r="F4" s="67" t="s">
        <v>39</v>
      </c>
    </row>
    <row r="5" spans="1:9" ht="15" customHeight="1" x14ac:dyDescent="0.25">
      <c r="B5" s="368" t="s">
        <v>82</v>
      </c>
      <c r="C5" s="371" t="s">
        <v>40</v>
      </c>
      <c r="D5" s="68" t="s">
        <v>99</v>
      </c>
      <c r="E5" s="371" t="s">
        <v>88</v>
      </c>
      <c r="F5" s="371" t="s">
        <v>89</v>
      </c>
    </row>
    <row r="6" spans="1:9" ht="24" x14ac:dyDescent="0.25">
      <c r="B6" s="369"/>
      <c r="C6" s="372"/>
      <c r="D6" s="68" t="s">
        <v>100</v>
      </c>
      <c r="E6" s="372"/>
      <c r="F6" s="372"/>
    </row>
    <row r="7" spans="1:9" ht="15.75" thickBot="1" x14ac:dyDescent="0.3">
      <c r="B7" s="370"/>
      <c r="C7" s="373"/>
      <c r="D7" s="69" t="s">
        <v>101</v>
      </c>
      <c r="E7" s="373"/>
      <c r="F7" s="373"/>
    </row>
    <row r="8" spans="1:9" x14ac:dyDescent="0.25">
      <c r="B8" s="368" t="s">
        <v>83</v>
      </c>
      <c r="C8" s="371" t="s">
        <v>41</v>
      </c>
      <c r="D8" s="68" t="s">
        <v>102</v>
      </c>
      <c r="E8" s="371" t="s">
        <v>90</v>
      </c>
      <c r="F8" s="371" t="s">
        <v>91</v>
      </c>
    </row>
    <row r="9" spans="1:9" ht="15" customHeight="1" x14ac:dyDescent="0.25">
      <c r="B9" s="369"/>
      <c r="C9" s="372"/>
      <c r="D9" s="68" t="s">
        <v>103</v>
      </c>
      <c r="E9" s="372"/>
      <c r="F9" s="372"/>
    </row>
    <row r="10" spans="1:9" ht="15.75" thickBot="1" x14ac:dyDescent="0.3">
      <c r="B10" s="370"/>
      <c r="C10" s="373"/>
      <c r="D10" s="69" t="s">
        <v>104</v>
      </c>
      <c r="E10" s="373"/>
      <c r="F10" s="373"/>
    </row>
    <row r="11" spans="1:9" ht="24" x14ac:dyDescent="0.25">
      <c r="B11" s="368" t="s">
        <v>84</v>
      </c>
      <c r="C11" s="371" t="s">
        <v>42</v>
      </c>
      <c r="D11" s="68" t="s">
        <v>105</v>
      </c>
      <c r="E11" s="371" t="s">
        <v>92</v>
      </c>
      <c r="F11" s="371" t="s">
        <v>93</v>
      </c>
    </row>
    <row r="12" spans="1:9" ht="36.75" thickBot="1" x14ac:dyDescent="0.3">
      <c r="B12" s="370"/>
      <c r="C12" s="373"/>
      <c r="D12" s="69" t="s">
        <v>106</v>
      </c>
      <c r="E12" s="373"/>
      <c r="F12" s="373"/>
    </row>
    <row r="13" spans="1:9" ht="24" x14ac:dyDescent="0.25">
      <c r="B13" s="368" t="s">
        <v>85</v>
      </c>
      <c r="C13" s="371" t="s">
        <v>43</v>
      </c>
      <c r="D13" s="68" t="s">
        <v>107</v>
      </c>
      <c r="E13" s="371" t="s">
        <v>94</v>
      </c>
      <c r="F13" s="371" t="s">
        <v>95</v>
      </c>
      <c r="I13" t="s">
        <v>98</v>
      </c>
    </row>
    <row r="14" spans="1:9" x14ac:dyDescent="0.25">
      <c r="B14" s="369"/>
      <c r="C14" s="372"/>
      <c r="D14" s="68" t="s">
        <v>108</v>
      </c>
      <c r="E14" s="372"/>
      <c r="F14" s="372"/>
    </row>
    <row r="15" spans="1:9" ht="15" customHeight="1" thickBot="1" x14ac:dyDescent="0.3">
      <c r="B15" s="370"/>
      <c r="C15" s="373"/>
      <c r="D15" s="69" t="s">
        <v>109</v>
      </c>
      <c r="E15" s="373"/>
      <c r="F15" s="373"/>
    </row>
    <row r="16" spans="1:9" ht="24" x14ac:dyDescent="0.25">
      <c r="B16" s="368" t="s">
        <v>86</v>
      </c>
      <c r="C16" s="371" t="s">
        <v>44</v>
      </c>
      <c r="D16" s="68" t="s">
        <v>110</v>
      </c>
      <c r="E16" s="371" t="s">
        <v>96</v>
      </c>
      <c r="F16" s="371" t="s">
        <v>97</v>
      </c>
    </row>
    <row r="17" spans="2:6" x14ac:dyDescent="0.25">
      <c r="B17" s="369"/>
      <c r="C17" s="372"/>
      <c r="D17" s="68" t="s">
        <v>111</v>
      </c>
      <c r="E17" s="372"/>
      <c r="F17" s="372"/>
    </row>
    <row r="18" spans="2:6" ht="15" customHeight="1" thickBot="1" x14ac:dyDescent="0.3">
      <c r="B18" s="370"/>
      <c r="C18" s="373"/>
      <c r="D18" s="69" t="s">
        <v>112</v>
      </c>
      <c r="E18" s="373"/>
      <c r="F18" s="373"/>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8"/>
  <sheetViews>
    <sheetView zoomScaleNormal="100" workbookViewId="0">
      <selection activeCell="F30" sqref="F30"/>
    </sheetView>
  </sheetViews>
  <sheetFormatPr defaultRowHeight="15" x14ac:dyDescent="0.25"/>
  <cols>
    <col min="2" max="2" width="30.85546875" customWidth="1"/>
    <col min="3" max="3" width="60.140625" customWidth="1"/>
    <col min="6" max="6" width="23.140625" customWidth="1"/>
    <col min="7" max="7" width="71.85546875" customWidth="1"/>
    <col min="8" max="8" width="9.140625" style="53"/>
  </cols>
  <sheetData>
    <row r="3" spans="2:8" ht="21" customHeight="1" thickBot="1" x14ac:dyDescent="0.3">
      <c r="B3" s="377" t="s">
        <v>46</v>
      </c>
      <c r="C3" s="377"/>
    </row>
    <row r="4" spans="2:8" ht="30" customHeight="1" thickBot="1" x14ac:dyDescent="0.3">
      <c r="B4" s="93" t="s">
        <v>75</v>
      </c>
      <c r="C4" s="21" t="s">
        <v>47</v>
      </c>
      <c r="H4" s="60"/>
    </row>
    <row r="5" spans="2:8" ht="64.5" thickBot="1" x14ac:dyDescent="0.3">
      <c r="B5" s="94" t="s">
        <v>48</v>
      </c>
      <c r="C5" s="20" t="s">
        <v>76</v>
      </c>
      <c r="H5" s="59"/>
    </row>
    <row r="6" spans="2:8" ht="51.75" thickBot="1" x14ac:dyDescent="0.3">
      <c r="B6" s="61" t="s">
        <v>77</v>
      </c>
      <c r="C6" s="20" t="s">
        <v>78</v>
      </c>
      <c r="H6" s="59"/>
    </row>
    <row r="7" spans="2:8" ht="42" customHeight="1" thickBot="1" x14ac:dyDescent="0.3">
      <c r="B7" s="61" t="s">
        <v>79</v>
      </c>
      <c r="C7" s="20" t="s">
        <v>80</v>
      </c>
      <c r="H7" s="59"/>
    </row>
    <row r="8" spans="2:8" ht="26.25" thickBot="1" x14ac:dyDescent="0.3">
      <c r="B8" s="19" t="s">
        <v>49</v>
      </c>
      <c r="C8" s="58"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7"/>
  <sheetViews>
    <sheetView workbookViewId="0">
      <selection activeCell="F5" sqref="F5"/>
    </sheetView>
  </sheetViews>
  <sheetFormatPr defaultRowHeight="15" x14ac:dyDescent="0.25"/>
  <cols>
    <col min="5" max="9" width="20.42578125" customWidth="1"/>
  </cols>
  <sheetData>
    <row r="1" spans="3:9" ht="15.75" thickBot="1" x14ac:dyDescent="0.3"/>
    <row r="2" spans="3:9" ht="31.5" customHeight="1" thickBot="1" x14ac:dyDescent="0.45">
      <c r="E2" s="388" t="s">
        <v>117</v>
      </c>
      <c r="F2" s="389"/>
      <c r="G2" s="389"/>
      <c r="H2" s="389"/>
      <c r="I2" s="390"/>
    </row>
    <row r="3" spans="3:9" ht="34.5" customHeight="1" thickBot="1" x14ac:dyDescent="0.3">
      <c r="C3" s="382" t="s">
        <v>25</v>
      </c>
      <c r="D3" s="70">
        <v>6</v>
      </c>
      <c r="E3" s="71" t="s">
        <v>19</v>
      </c>
      <c r="F3" s="71" t="s">
        <v>19</v>
      </c>
      <c r="G3" s="71" t="s">
        <v>19</v>
      </c>
      <c r="H3" s="71" t="s">
        <v>19</v>
      </c>
      <c r="I3" s="71" t="s">
        <v>19</v>
      </c>
    </row>
    <row r="4" spans="3:9" ht="29.25" customHeight="1" thickBot="1" x14ac:dyDescent="0.3">
      <c r="C4" s="383"/>
      <c r="D4" s="72">
        <v>5</v>
      </c>
      <c r="E4" s="73" t="s">
        <v>21</v>
      </c>
      <c r="F4" s="73" t="s">
        <v>21</v>
      </c>
      <c r="G4" s="73" t="s">
        <v>21</v>
      </c>
      <c r="H4" s="74" t="s">
        <v>19</v>
      </c>
      <c r="I4" s="74" t="s">
        <v>19</v>
      </c>
    </row>
    <row r="5" spans="3:9" ht="38.25" customHeight="1" thickBot="1" x14ac:dyDescent="0.3">
      <c r="C5" s="383"/>
      <c r="D5" s="72">
        <v>4</v>
      </c>
      <c r="E5" s="75" t="s">
        <v>22</v>
      </c>
      <c r="F5" s="75" t="s">
        <v>22</v>
      </c>
      <c r="G5" s="73" t="s">
        <v>21</v>
      </c>
      <c r="H5" s="74" t="s">
        <v>19</v>
      </c>
      <c r="I5" s="74" t="s">
        <v>19</v>
      </c>
    </row>
    <row r="6" spans="3:9" ht="36.75" customHeight="1" thickBot="1" x14ac:dyDescent="0.3">
      <c r="C6" s="383"/>
      <c r="D6" s="72">
        <v>3</v>
      </c>
      <c r="E6" s="76" t="s">
        <v>23</v>
      </c>
      <c r="F6" s="75" t="s">
        <v>22</v>
      </c>
      <c r="G6" s="73" t="s">
        <v>21</v>
      </c>
      <c r="H6" s="73" t="s">
        <v>21</v>
      </c>
      <c r="I6" s="74" t="s">
        <v>19</v>
      </c>
    </row>
    <row r="7" spans="3:9" ht="33.950000000000003" customHeight="1" thickBot="1" x14ac:dyDescent="0.3">
      <c r="C7" s="383"/>
      <c r="D7" s="72">
        <v>2</v>
      </c>
      <c r="E7" s="76" t="s">
        <v>23</v>
      </c>
      <c r="F7" s="76" t="s">
        <v>23</v>
      </c>
      <c r="G7" s="75" t="s">
        <v>22</v>
      </c>
      <c r="H7" s="73" t="s">
        <v>21</v>
      </c>
      <c r="I7" s="73" t="s">
        <v>21</v>
      </c>
    </row>
    <row r="8" spans="3:9" ht="35.25" customHeight="1" thickBot="1" x14ac:dyDescent="0.3">
      <c r="C8" s="384"/>
      <c r="D8" s="72">
        <v>1</v>
      </c>
      <c r="E8" s="76" t="s">
        <v>23</v>
      </c>
      <c r="F8" s="76" t="s">
        <v>23</v>
      </c>
      <c r="G8" s="75" t="s">
        <v>22</v>
      </c>
      <c r="H8" s="75" t="s">
        <v>22</v>
      </c>
      <c r="I8" s="75" t="s">
        <v>22</v>
      </c>
    </row>
    <row r="9" spans="3:9" ht="20.25" thickBot="1" x14ac:dyDescent="0.3">
      <c r="C9" s="57"/>
      <c r="D9" s="77"/>
      <c r="E9" s="72" t="s">
        <v>82</v>
      </c>
      <c r="F9" s="72" t="s">
        <v>83</v>
      </c>
      <c r="G9" s="72" t="s">
        <v>84</v>
      </c>
      <c r="H9" s="72" t="s">
        <v>85</v>
      </c>
      <c r="I9" s="72" t="s">
        <v>86</v>
      </c>
    </row>
    <row r="10" spans="3:9" ht="26.25" thickBot="1" x14ac:dyDescent="0.3">
      <c r="C10" s="57"/>
      <c r="D10" s="62"/>
      <c r="E10" s="385" t="s">
        <v>12</v>
      </c>
      <c r="F10" s="386"/>
      <c r="G10" s="386"/>
      <c r="H10" s="386"/>
      <c r="I10" s="387"/>
    </row>
    <row r="12" spans="3:9" ht="15.75" thickBot="1" x14ac:dyDescent="0.3"/>
    <row r="13" spans="3:9" ht="33.950000000000003" customHeight="1" thickBot="1" x14ac:dyDescent="0.3">
      <c r="D13" s="78" t="s">
        <v>59</v>
      </c>
      <c r="E13" s="79" t="s">
        <v>60</v>
      </c>
      <c r="F13" s="380" t="s">
        <v>61</v>
      </c>
      <c r="G13" s="381"/>
    </row>
    <row r="14" spans="3:9" ht="33.950000000000003" customHeight="1" thickBot="1" x14ac:dyDescent="0.3">
      <c r="D14" s="80" t="s">
        <v>19</v>
      </c>
      <c r="E14" s="81" t="s">
        <v>62</v>
      </c>
      <c r="F14" s="378" t="s">
        <v>113</v>
      </c>
      <c r="G14" s="379"/>
    </row>
    <row r="15" spans="3:9" ht="33.950000000000003" customHeight="1" thickBot="1" x14ac:dyDescent="0.3">
      <c r="D15" s="82" t="s">
        <v>21</v>
      </c>
      <c r="E15" s="81" t="s">
        <v>63</v>
      </c>
      <c r="F15" s="378" t="s">
        <v>114</v>
      </c>
      <c r="G15" s="379"/>
    </row>
    <row r="16" spans="3:9" ht="33.950000000000003" customHeight="1" thickBot="1" x14ac:dyDescent="0.3">
      <c r="D16" s="83" t="s">
        <v>22</v>
      </c>
      <c r="E16" s="81" t="s">
        <v>64</v>
      </c>
      <c r="F16" s="378" t="s">
        <v>115</v>
      </c>
      <c r="G16" s="379"/>
    </row>
    <row r="17" spans="4:7" ht="33.950000000000003" customHeight="1" thickBot="1" x14ac:dyDescent="0.3">
      <c r="D17" s="84" t="s">
        <v>23</v>
      </c>
      <c r="E17" s="81" t="s">
        <v>65</v>
      </c>
      <c r="F17" s="378" t="s">
        <v>116</v>
      </c>
      <c r="G17" s="379"/>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A5" sqref="A5"/>
    </sheetView>
  </sheetViews>
  <sheetFormatPr defaultRowHeight="15" x14ac:dyDescent="0.25"/>
  <cols>
    <col min="1" max="1" width="34.85546875" customWidth="1"/>
    <col min="2" max="2" width="29.85546875" customWidth="1"/>
    <col min="3" max="3" width="31" customWidth="1"/>
    <col min="4" max="4" width="37.85546875" customWidth="1"/>
    <col min="5" max="5" width="17.5703125" customWidth="1"/>
    <col min="6" max="6" width="33" customWidth="1"/>
    <col min="7" max="7" width="29.85546875" customWidth="1"/>
  </cols>
  <sheetData>
    <row r="1" spans="1:7" ht="98.25" customHeight="1" x14ac:dyDescent="0.25">
      <c r="A1" s="391" t="s">
        <v>341</v>
      </c>
      <c r="B1" s="391"/>
      <c r="C1" s="391"/>
      <c r="D1" s="391"/>
      <c r="E1" s="391"/>
      <c r="F1" s="391"/>
      <c r="G1" s="391"/>
    </row>
    <row r="2" spans="1:7" ht="39.75" customHeight="1" x14ac:dyDescent="0.25">
      <c r="A2" s="171" t="s">
        <v>326</v>
      </c>
      <c r="B2" s="171" t="s">
        <v>330</v>
      </c>
      <c r="C2" s="172" t="s">
        <v>328</v>
      </c>
      <c r="D2" s="172" t="s">
        <v>61</v>
      </c>
      <c r="E2" s="171" t="s">
        <v>329</v>
      </c>
      <c r="F2" s="172" t="s">
        <v>331</v>
      </c>
      <c r="G2" s="172" t="s">
        <v>327</v>
      </c>
    </row>
    <row r="3" spans="1:7" ht="30" x14ac:dyDescent="0.25">
      <c r="A3" s="133" t="s">
        <v>513</v>
      </c>
      <c r="B3" s="133" t="s">
        <v>335</v>
      </c>
      <c r="C3" s="133" t="s">
        <v>511</v>
      </c>
      <c r="D3" s="133" t="s">
        <v>332</v>
      </c>
      <c r="E3" s="29" t="s">
        <v>333</v>
      </c>
      <c r="F3" s="133" t="s">
        <v>334</v>
      </c>
      <c r="G3" s="29" t="s">
        <v>342</v>
      </c>
    </row>
    <row r="4" spans="1:7" ht="30" x14ac:dyDescent="0.25">
      <c r="A4" s="29" t="s">
        <v>336</v>
      </c>
      <c r="B4" s="133" t="s">
        <v>337</v>
      </c>
      <c r="C4" s="133" t="s">
        <v>339</v>
      </c>
      <c r="D4" s="133" t="s">
        <v>338</v>
      </c>
      <c r="E4" s="29" t="s">
        <v>333</v>
      </c>
      <c r="F4" s="133" t="s">
        <v>340</v>
      </c>
      <c r="G4" s="185">
        <v>44348</v>
      </c>
    </row>
    <row r="5" spans="1:7" ht="45" x14ac:dyDescent="0.25">
      <c r="A5" s="29" t="s">
        <v>446</v>
      </c>
      <c r="B5" s="133" t="s">
        <v>509</v>
      </c>
      <c r="C5" s="29" t="s">
        <v>510</v>
      </c>
      <c r="D5" s="29" t="s">
        <v>512</v>
      </c>
      <c r="E5" s="29" t="s">
        <v>333</v>
      </c>
      <c r="F5" s="133" t="s">
        <v>447</v>
      </c>
      <c r="G5" s="185">
        <v>44044</v>
      </c>
    </row>
    <row r="6" spans="1:7" x14ac:dyDescent="0.25">
      <c r="A6" s="29"/>
      <c r="B6" s="29"/>
      <c r="C6" s="29"/>
      <c r="D6" s="29"/>
      <c r="E6" s="29"/>
      <c r="F6" s="29"/>
      <c r="G6" s="29"/>
    </row>
    <row r="7" spans="1:7" x14ac:dyDescent="0.25">
      <c r="A7" s="29"/>
      <c r="B7" s="29"/>
      <c r="C7" s="29"/>
      <c r="D7" s="29"/>
      <c r="E7" s="29"/>
      <c r="F7" s="29"/>
      <c r="G7" s="29"/>
    </row>
    <row r="8" spans="1:7" x14ac:dyDescent="0.25">
      <c r="A8" s="29"/>
      <c r="B8" s="29"/>
      <c r="C8" s="29"/>
      <c r="D8" s="29"/>
      <c r="E8" s="29"/>
      <c r="F8" s="29"/>
      <c r="G8" s="29"/>
    </row>
    <row r="9" spans="1:7" x14ac:dyDescent="0.25">
      <c r="A9" s="29"/>
      <c r="B9" s="29"/>
      <c r="C9" s="29"/>
      <c r="D9" s="29"/>
      <c r="E9" s="29"/>
      <c r="F9" s="29"/>
      <c r="G9" s="29"/>
    </row>
    <row r="10" spans="1:7" x14ac:dyDescent="0.25">
      <c r="A10" s="29"/>
      <c r="B10" s="29"/>
      <c r="C10" s="29"/>
      <c r="D10" s="29"/>
      <c r="E10" s="29"/>
      <c r="F10" s="29"/>
      <c r="G10" s="29"/>
    </row>
    <row r="11" spans="1:7" x14ac:dyDescent="0.25">
      <c r="A11" s="29"/>
      <c r="B11" s="29"/>
      <c r="C11" s="29"/>
      <c r="D11" s="29"/>
      <c r="E11" s="29"/>
      <c r="F11" s="29"/>
      <c r="G11" s="29"/>
    </row>
    <row r="12" spans="1:7" x14ac:dyDescent="0.25">
      <c r="A12" s="29"/>
      <c r="B12" s="29"/>
      <c r="C12" s="29"/>
      <c r="D12" s="29"/>
      <c r="E12" s="29"/>
      <c r="F12" s="29"/>
      <c r="G12" s="29"/>
    </row>
    <row r="13" spans="1:7" x14ac:dyDescent="0.25">
      <c r="A13" s="29"/>
      <c r="B13" s="29"/>
      <c r="C13" s="29"/>
      <c r="D13" s="29"/>
      <c r="E13" s="29"/>
      <c r="F13" s="29"/>
      <c r="G13" s="29"/>
    </row>
    <row r="14" spans="1:7" x14ac:dyDescent="0.25">
      <c r="A14" s="29"/>
      <c r="B14" s="29"/>
      <c r="C14" s="29"/>
      <c r="D14" s="29"/>
      <c r="E14" s="29"/>
      <c r="F14" s="29"/>
      <c r="G14" s="29"/>
    </row>
    <row r="15" spans="1:7" x14ac:dyDescent="0.25">
      <c r="A15" s="29"/>
      <c r="B15" s="29"/>
      <c r="C15" s="29"/>
      <c r="D15" s="29"/>
      <c r="E15" s="29"/>
      <c r="F15" s="29"/>
      <c r="G15" s="29"/>
    </row>
    <row r="16" spans="1:7" x14ac:dyDescent="0.25">
      <c r="A16" s="29"/>
      <c r="B16" s="29"/>
      <c r="C16" s="29"/>
      <c r="D16" s="29"/>
      <c r="E16" s="29"/>
      <c r="F16" s="29"/>
      <c r="G16" s="29"/>
    </row>
    <row r="17" spans="1:7" x14ac:dyDescent="0.25">
      <c r="A17" s="29"/>
      <c r="B17" s="29"/>
      <c r="C17" s="29"/>
      <c r="D17" s="29"/>
      <c r="E17" s="29"/>
      <c r="F17" s="29"/>
      <c r="G17" s="29"/>
    </row>
    <row r="18" spans="1:7" x14ac:dyDescent="0.25">
      <c r="A18" s="29"/>
      <c r="B18" s="29"/>
      <c r="C18" s="29"/>
      <c r="D18" s="29"/>
      <c r="E18" s="29"/>
      <c r="F18" s="29"/>
      <c r="G18" s="29"/>
    </row>
    <row r="19" spans="1:7" x14ac:dyDescent="0.25">
      <c r="A19" s="29"/>
      <c r="B19" s="29"/>
      <c r="C19" s="29"/>
      <c r="D19" s="29"/>
      <c r="E19" s="29"/>
      <c r="F19" s="29"/>
      <c r="G19" s="29"/>
    </row>
    <row r="20" spans="1:7" x14ac:dyDescent="0.25">
      <c r="A20" s="29"/>
      <c r="B20" s="29"/>
      <c r="C20" s="29"/>
      <c r="D20" s="29"/>
      <c r="E20" s="29"/>
      <c r="F20" s="29"/>
      <c r="G20" s="29"/>
    </row>
    <row r="21" spans="1:7" x14ac:dyDescent="0.25">
      <c r="A21" s="29"/>
      <c r="B21" s="29"/>
      <c r="C21" s="29"/>
      <c r="D21" s="29"/>
      <c r="E21" s="29"/>
      <c r="F21" s="29"/>
      <c r="G21" s="29"/>
    </row>
  </sheetData>
  <mergeCells count="1">
    <mergeCell ref="A1:G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Kusile-Client Baseline RA</vt:lpstr>
      <vt:lpstr>Contractor Baseline template</vt:lpstr>
      <vt:lpstr>Consequence rating</vt:lpstr>
      <vt:lpstr>Likelihood rating</vt:lpstr>
      <vt:lpstr>Risk control effectiveness</vt:lpstr>
      <vt:lpstr>Risk matrix</vt:lpstr>
      <vt:lpstr>Change Management</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Zanli Mare</cp:lastModifiedBy>
  <cp:lastPrinted>2021-09-10T08:13:46Z</cp:lastPrinted>
  <dcterms:created xsi:type="dcterms:W3CDTF">2013-06-14T10:11:30Z</dcterms:created>
  <dcterms:modified xsi:type="dcterms:W3CDTF">2021-09-10T08:18:29Z</dcterms:modified>
</cp:coreProperties>
</file>