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ndwater-my.sharepoint.com/personal/enzilo_randwater_co_za/Documents/Desktop/"/>
    </mc:Choice>
  </mc:AlternateContent>
  <xr:revisionPtr revIDLastSave="0" documentId="8_{65DC4A44-5CA8-486D-A75B-24EB87902EF7}" xr6:coauthVersionLast="47" xr6:coauthVersionMax="47" xr10:uidLastSave="{00000000-0000-0000-0000-000000000000}"/>
  <bookViews>
    <workbookView xWindow="-110" yWindow="-110" windowWidth="19420" windowHeight="10420" xr2:uid="{ECBED939-F4B1-43EB-B6B9-AA4274F96F5D}"/>
  </bookViews>
  <sheets>
    <sheet name="Sheet1" sheetId="1" r:id="rId1"/>
  </sheets>
  <definedNames>
    <definedName name="_xlnm.Print_Area" localSheetId="0">Sheet1!$A$2:$G$72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70" i="1"/>
  <c r="A66" i="1"/>
  <c r="A68" i="1"/>
  <c r="G67" i="1"/>
  <c r="G60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6" i="1" l="1"/>
  <c r="G58" i="1" l="1"/>
  <c r="G59" i="1" l="1"/>
  <c r="G61" i="1" l="1"/>
  <c r="G69" i="1" s="1"/>
  <c r="G71" i="1" s="1"/>
  <c r="G68" i="1" l="1"/>
</calcChain>
</file>

<file path=xl/sharedStrings.xml><?xml version="1.0" encoding="utf-8"?>
<sst xmlns="http://schemas.openxmlformats.org/spreadsheetml/2006/main" count="184" uniqueCount="137">
  <si>
    <t>Item</t>
  </si>
  <si>
    <t>Payment</t>
  </si>
  <si>
    <t>Description</t>
  </si>
  <si>
    <t>Unit</t>
  </si>
  <si>
    <t>Qty</t>
  </si>
  <si>
    <t>Rate</t>
  </si>
  <si>
    <t>Amount</t>
  </si>
  <si>
    <t>No</t>
  </si>
  <si>
    <t>Refers</t>
  </si>
  <si>
    <t>1.1</t>
  </si>
  <si>
    <t>1.1.1</t>
  </si>
  <si>
    <t>each</t>
  </si>
  <si>
    <t>1.1.2</t>
  </si>
  <si>
    <t>m</t>
  </si>
  <si>
    <t>1.1.3</t>
  </si>
  <si>
    <t>1.1.4</t>
  </si>
  <si>
    <t>1.1.5</t>
  </si>
  <si>
    <t>1.1.6</t>
  </si>
  <si>
    <t>sum</t>
  </si>
  <si>
    <t>1.1.7</t>
  </si>
  <si>
    <t>1.1.8</t>
  </si>
  <si>
    <t>1.1.9</t>
  </si>
  <si>
    <t>1.1.10</t>
  </si>
  <si>
    <t>Sub-total</t>
  </si>
  <si>
    <t>2.1.2</t>
  </si>
  <si>
    <t>2.1.3</t>
  </si>
  <si>
    <t>1</t>
  </si>
  <si>
    <t>1.1.11</t>
  </si>
  <si>
    <t>RAW WATER SACP BOQ</t>
  </si>
  <si>
    <t xml:space="preserve">Supply and delivery of hi-potential 10Kg magnesium anodes surrounded by gypsum/bentonite clay backfill in a cloth bag with 10mm2 Red PVC/PVC single core electrical cable </t>
  </si>
  <si>
    <t xml:space="preserve">Supply and Delivery </t>
  </si>
  <si>
    <t>Supply and deliver 2 x Magnets for pipe</t>
  </si>
  <si>
    <t xml:space="preserve">Supply and deliver angle Grinder with 230mm wheel diameter         </t>
  </si>
  <si>
    <t>Supply and deliver Hand Hydraulic Crimper Kit with hexagonal dises (10mm  to 120mmsq</t>
  </si>
  <si>
    <t>Supply and delivery Grinding disc</t>
  </si>
  <si>
    <t>Supply and deliver  16mm2 black pvc/pvc cables for pipe connection</t>
  </si>
  <si>
    <t xml:space="preserve">Supply and deiver 16mmsq single core copper cable (Red </t>
  </si>
  <si>
    <t>1.1.12</t>
  </si>
  <si>
    <t>Supply and deliver 35mmsq single core copper cable (red) (4x500m)</t>
  </si>
  <si>
    <t>Supply and deliver 35mmsq single core copper cable (black) (4x500m)</t>
  </si>
  <si>
    <t xml:space="preserve">Supply and deliver Splicing kits 16mmsq                         </t>
  </si>
  <si>
    <t>1.1.14</t>
  </si>
  <si>
    <t xml:space="preserve">Supply and deliver 95mmsq insulated cable Steel bonding </t>
  </si>
  <si>
    <t>1.1.15</t>
  </si>
  <si>
    <t>1.1.16</t>
  </si>
  <si>
    <t>1.1.17</t>
  </si>
  <si>
    <t xml:space="preserve">Supply and deliver PRE </t>
  </si>
  <si>
    <t xml:space="preserve">Supply and deliver Mushroom  test point </t>
  </si>
  <si>
    <t xml:space="preserve">Supply and deliver  Coupon </t>
  </si>
  <si>
    <t>1.1.18</t>
  </si>
  <si>
    <t>1.1.19</t>
  </si>
  <si>
    <t>Supply and deliver  Preatley Box</t>
  </si>
  <si>
    <t>1.1.20</t>
  </si>
  <si>
    <t>Supply and deliver M8 nuts</t>
  </si>
  <si>
    <t>M8 stainless steel nuts  M8X 50MM</t>
  </si>
  <si>
    <t>Stainless steel washers M8X50MM</t>
  </si>
  <si>
    <t>Supply and deliver M8 x50mm bolts stainless steel</t>
  </si>
  <si>
    <t xml:space="preserve">Supply and deliver M8X30mm threaded weld stud  copper coated </t>
  </si>
  <si>
    <t xml:space="preserve">Supply and deliver M10X30mm threaded weld stud  copper coated </t>
  </si>
  <si>
    <t>Supply and deliver LBS 80 Stud welder with PKM 1B contact  stud gun contact gun,GAP studgun PHM1A,special Stud PIM1B Earth Cable,220V Weld from 3mm-8mm CD stud, mild steel Brass and Aluminum</t>
  </si>
  <si>
    <t>Supply and deliver M10 nuts</t>
  </si>
  <si>
    <t>1.1.21</t>
  </si>
  <si>
    <t>1.1.22</t>
  </si>
  <si>
    <t xml:space="preserve">Supply and deliver Graphite moulds 16mmsq </t>
  </si>
  <si>
    <t>Supply and deliver Graphite moulds 35mm sq</t>
  </si>
  <si>
    <t xml:space="preserve">Supply and deliver Exorthemic powder size 32 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</si>
  <si>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</si>
  <si>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</si>
  <si>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</si>
  <si>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</si>
  <si>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</si>
  <si>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</si>
  <si>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</si>
  <si>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</si>
  <si>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</si>
  <si>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</si>
  <si>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</si>
  <si>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</si>
  <si>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</si>
  <si>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</si>
  <si>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</si>
  <si>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</si>
  <si>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</si>
  <si>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</si>
  <si>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</si>
  <si>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</si>
  <si>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1.1.47</t>
  </si>
  <si>
    <t>1.1.48</t>
  </si>
  <si>
    <t>1.1.49</t>
  </si>
  <si>
    <t>1.1.50</t>
  </si>
  <si>
    <t>1.1.51</t>
  </si>
  <si>
    <t>1.1.52</t>
  </si>
  <si>
    <t>1.1.53</t>
  </si>
  <si>
    <t>Supply and delivery 16mmsq lug</t>
  </si>
  <si>
    <t>Supply and delivery 10mmsq ferrule</t>
  </si>
  <si>
    <t>Supply and delivery 35mmsa ferrule</t>
  </si>
  <si>
    <t>Supply and deliver 16mmsq Ferrule</t>
  </si>
  <si>
    <t>Supply and deliver 90mmsq nuts</t>
  </si>
  <si>
    <t>Supply and deliver 90mmsq bolts</t>
  </si>
  <si>
    <t>Supply and delivery 35mmsq lug</t>
  </si>
  <si>
    <t>roll</t>
  </si>
  <si>
    <t>kg</t>
  </si>
  <si>
    <t>Supply and deliver Insulation tape (Black)</t>
  </si>
  <si>
    <t>Supply and delivery Insulation tape (Red)</t>
  </si>
  <si>
    <t>Supply and delivery Insulation tape( White)</t>
  </si>
  <si>
    <t>Supply and deivery Insulation tape (Yellow)</t>
  </si>
  <si>
    <t>Supply and delivery Underground PVC Pipe 110mm X 6000mm</t>
  </si>
  <si>
    <t>Supply and delivery 110mm PVC pipe end cap</t>
  </si>
  <si>
    <t>Supply and delivery 10A diode (MBR1035, MBR1045)</t>
  </si>
  <si>
    <t>Saupply and delivery 70MM2 Ferrules</t>
  </si>
  <si>
    <t>Supply and delivery 70MM2 Lugs</t>
  </si>
  <si>
    <t>Supply and delivery 95mm2 Studs</t>
  </si>
  <si>
    <t>Supply and delivery 95mm2 Lugs</t>
  </si>
  <si>
    <t>Supply and delivery 95 mm2 Ferrules</t>
  </si>
  <si>
    <t>Suypply and delivery Bit putty</t>
  </si>
  <si>
    <t>Supply and delivery Bitumen wrap for pipe coating</t>
  </si>
  <si>
    <t>per trip</t>
  </si>
  <si>
    <t xml:space="preserve">Plant Hire Activity </t>
  </si>
  <si>
    <t>Supply and deliver 16mmsq  core Aluminuim  (2x500m) bundle</t>
  </si>
  <si>
    <t>1.1.54</t>
  </si>
  <si>
    <t>Prov. Sum</t>
  </si>
  <si>
    <t>Provisional sum for any other related works as requested by the Engineer.</t>
  </si>
  <si>
    <t>Hours</t>
  </si>
  <si>
    <t xml:space="preserve">Rate </t>
  </si>
  <si>
    <t>Total Excluding Vat</t>
  </si>
  <si>
    <t>Vat</t>
  </si>
  <si>
    <t>Total Including Vat</t>
  </si>
  <si>
    <t>Provivisonal Sums</t>
  </si>
  <si>
    <t>SUMMARY</t>
  </si>
  <si>
    <t>TLB - Standard &amp; Narrow Bucket Hire Wet Rate</t>
  </si>
  <si>
    <t>TLB - Standard &amp; Narrow Bucket Hire Dry Rate</t>
  </si>
  <si>
    <t>Low bed truck including all permits requirements</t>
  </si>
  <si>
    <t>TENDER FOR THE SUPPLY AND DELIVERY OF SACP SYSTEM CONSUMABLE MATERIALS AND MONITORING POINTS ALONG THE COMBINED SYSTEM OF RAND WATER PIPELINE NETWORK AND PLANT HIRE</t>
  </si>
  <si>
    <t>Name of Bidder:</t>
  </si>
  <si>
    <t>Signed by or on behalf of Bidder:</t>
  </si>
  <si>
    <t>Official Capacity: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</si>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</sst>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_ [$R-1C09]\ * #,##0.00_ ;_ [$R-1C09]\ * \-#,##0.00_ ;_ [$R-1C09]\ * &quot;-&quot;??_ ;_ @_ "/>
  </numFmts>
  <fonts count="11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8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1" applyFont="1" applyFill="1"/>
    <xf numFmtId="49" fontId="4" fillId="3" borderId="4" xfId="1" applyNumberFormat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wrapText="1"/>
    </xf>
    <xf numFmtId="2" fontId="4" fillId="3" borderId="4" xfId="1" applyNumberFormat="1" applyFont="1" applyFill="1" applyBorder="1" applyAlignment="1">
      <alignment horizontal="center" vertical="top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49" fontId="3" fillId="0" borderId="4" xfId="1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top"/>
    </xf>
    <xf numFmtId="0" fontId="4" fillId="0" borderId="4" xfId="1" applyFont="1" applyBorder="1" applyAlignment="1">
      <alignment horizontal="center" wrapText="1"/>
    </xf>
    <xf numFmtId="2" fontId="3" fillId="0" borderId="4" xfId="1" applyNumberFormat="1" applyFont="1" applyBorder="1" applyAlignment="1">
      <alignment horizontal="center" vertical="top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2" xfId="1" applyFont="1" applyBorder="1" applyAlignment="1">
      <alignment horizontal="right" vertical="center"/>
    </xf>
    <xf numFmtId="0" fontId="4" fillId="0" borderId="4" xfId="0" applyFont="1" applyBorder="1" applyAlignment="1">
      <alignment horizontal="center" wrapText="1"/>
    </xf>
    <xf numFmtId="0" fontId="4" fillId="0" borderId="3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4" xfId="0" applyFont="1" applyBorder="1" applyAlignment="1">
      <alignment horizontal="left" vertical="top"/>
    </xf>
    <xf numFmtId="0" fontId="3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1" applyFont="1" applyBorder="1" applyAlignment="1">
      <alignment vertical="top"/>
    </xf>
    <xf numFmtId="0" fontId="2" fillId="0" borderId="0" xfId="1" applyAlignment="1">
      <alignment vertical="center"/>
    </xf>
    <xf numFmtId="0" fontId="3" fillId="0" borderId="0" xfId="1" applyFont="1" applyAlignment="1">
      <alignment wrapText="1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3" borderId="4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top"/>
    </xf>
    <xf numFmtId="0" fontId="3" fillId="3" borderId="4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 vertical="top"/>
    </xf>
    <xf numFmtId="0" fontId="3" fillId="3" borderId="4" xfId="0" applyFont="1" applyFill="1" applyBorder="1"/>
    <xf numFmtId="0" fontId="3" fillId="3" borderId="5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5" xfId="0" applyFont="1" applyFill="1" applyBorder="1"/>
    <xf numFmtId="0" fontId="3" fillId="3" borderId="4" xfId="0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center" vertical="top"/>
    </xf>
    <xf numFmtId="0" fontId="3" fillId="3" borderId="10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center" vertical="top"/>
    </xf>
    <xf numFmtId="0" fontId="3" fillId="0" borderId="8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4" xfId="1" applyFont="1" applyBorder="1"/>
    <xf numFmtId="0" fontId="3" fillId="0" borderId="7" xfId="0" applyFont="1" applyBorder="1" applyAlignment="1">
      <alignment horizontal="left" vertical="top"/>
    </xf>
    <xf numFmtId="0" fontId="3" fillId="0" borderId="7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2" fillId="3" borderId="4" xfId="1" applyFill="1" applyBorder="1" applyAlignment="1">
      <alignment horizontal="center" vertical="top"/>
    </xf>
    <xf numFmtId="0" fontId="2" fillId="3" borderId="4" xfId="1" applyFill="1" applyBorder="1" applyAlignment="1">
      <alignment horizontal="left" vertical="center"/>
    </xf>
    <xf numFmtId="0" fontId="2" fillId="3" borderId="4" xfId="1" applyFill="1" applyBorder="1" applyAlignment="1">
      <alignment vertical="top"/>
    </xf>
    <xf numFmtId="0" fontId="7" fillId="3" borderId="4" xfId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left" vertical="center" wrapText="1"/>
    </xf>
    <xf numFmtId="0" fontId="2" fillId="3" borderId="3" xfId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wrapText="1"/>
    </xf>
    <xf numFmtId="0" fontId="3" fillId="3" borderId="5" xfId="1" applyFont="1" applyFill="1" applyBorder="1" applyAlignment="1">
      <alignment horizontal="left" vertical="center" wrapText="1"/>
    </xf>
    <xf numFmtId="164" fontId="3" fillId="3" borderId="4" xfId="2" applyFont="1" applyFill="1" applyBorder="1" applyAlignment="1">
      <alignment horizontal="center" vertical="top"/>
    </xf>
    <xf numFmtId="164" fontId="3" fillId="3" borderId="5" xfId="2" applyFont="1" applyFill="1" applyBorder="1" applyAlignment="1">
      <alignment horizontal="center" vertical="top"/>
    </xf>
    <xf numFmtId="164" fontId="3" fillId="3" borderId="3" xfId="2" applyFont="1" applyFill="1" applyBorder="1" applyAlignment="1">
      <alignment horizontal="center" vertical="top"/>
    </xf>
    <xf numFmtId="164" fontId="3" fillId="0" borderId="3" xfId="2" applyFont="1" applyBorder="1"/>
    <xf numFmtId="164" fontId="3" fillId="0" borderId="4" xfId="2" applyFont="1" applyBorder="1"/>
    <xf numFmtId="164" fontId="3" fillId="0" borderId="3" xfId="2" applyFont="1" applyBorder="1" applyAlignment="1">
      <alignment horizontal="right" vertical="center"/>
    </xf>
    <xf numFmtId="164" fontId="3" fillId="3" borderId="3" xfId="2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center" vertical="top"/>
    </xf>
    <xf numFmtId="0" fontId="7" fillId="3" borderId="4" xfId="1" applyFont="1" applyFill="1" applyBorder="1" applyAlignment="1">
      <alignment horizontal="center" vertical="top"/>
    </xf>
    <xf numFmtId="164" fontId="2" fillId="3" borderId="4" xfId="2" applyFont="1" applyFill="1" applyBorder="1" applyAlignment="1">
      <alignment horizontal="center" vertical="top"/>
    </xf>
    <xf numFmtId="164" fontId="2" fillId="3" borderId="4" xfId="1" applyNumberFormat="1" applyFill="1" applyBorder="1" applyAlignment="1">
      <alignment horizontal="center" vertical="top"/>
    </xf>
    <xf numFmtId="164" fontId="7" fillId="3" borderId="5" xfId="2" applyFont="1" applyFill="1" applyBorder="1" applyAlignment="1">
      <alignment horizontal="center" vertical="top"/>
    </xf>
    <xf numFmtId="164" fontId="7" fillId="3" borderId="4" xfId="2" applyFont="1" applyFill="1" applyBorder="1" applyAlignment="1">
      <alignment horizontal="center" vertical="top"/>
    </xf>
    <xf numFmtId="0" fontId="2" fillId="0" borderId="4" xfId="0" applyFont="1" applyBorder="1" applyAlignment="1">
      <alignment vertical="center" wrapText="1"/>
    </xf>
    <xf numFmtId="164" fontId="2" fillId="3" borderId="5" xfId="2" applyFont="1" applyFill="1" applyBorder="1" applyAlignment="1">
      <alignment horizontal="center" vertical="top"/>
    </xf>
    <xf numFmtId="164" fontId="2" fillId="0" borderId="3" xfId="2" applyFont="1" applyBorder="1"/>
    <xf numFmtId="0" fontId="3" fillId="0" borderId="4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164" fontId="3" fillId="0" borderId="0" xfId="1" applyNumberFormat="1" applyFont="1" applyAlignment="1">
      <alignment vertical="center"/>
    </xf>
    <xf numFmtId="164" fontId="3" fillId="0" borderId="4" xfId="2" applyFont="1" applyBorder="1" applyAlignment="1">
      <alignment vertical="center"/>
    </xf>
    <xf numFmtId="0" fontId="3" fillId="2" borderId="2" xfId="1" applyFont="1" applyFill="1" applyBorder="1"/>
    <xf numFmtId="0" fontId="3" fillId="2" borderId="3" xfId="1" applyFont="1" applyFill="1" applyBorder="1"/>
    <xf numFmtId="0" fontId="3" fillId="0" borderId="3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164" fontId="7" fillId="3" borderId="6" xfId="2" applyFont="1" applyFill="1" applyBorder="1" applyAlignment="1">
      <alignment horizontal="center" vertical="top"/>
    </xf>
    <xf numFmtId="164" fontId="7" fillId="3" borderId="17" xfId="2" applyFont="1" applyFill="1" applyBorder="1" applyAlignment="1">
      <alignment horizontal="center" vertical="top"/>
    </xf>
    <xf numFmtId="164" fontId="2" fillId="3" borderId="21" xfId="2" applyFont="1" applyFill="1" applyBorder="1" applyAlignment="1">
      <alignment horizontal="center" vertical="top"/>
    </xf>
    <xf numFmtId="164" fontId="7" fillId="3" borderId="21" xfId="2" applyFont="1" applyFill="1" applyBorder="1" applyAlignment="1">
      <alignment horizontal="center" vertical="top"/>
    </xf>
    <xf numFmtId="164" fontId="2" fillId="3" borderId="25" xfId="2" applyFont="1" applyFill="1" applyBorder="1" applyAlignment="1">
      <alignment horizontal="center" vertical="top"/>
    </xf>
    <xf numFmtId="164" fontId="2" fillId="3" borderId="27" xfId="2" applyFont="1" applyFill="1" applyBorder="1" applyAlignment="1">
      <alignment horizontal="center" vertical="top"/>
    </xf>
    <xf numFmtId="164" fontId="2" fillId="3" borderId="29" xfId="2" applyFont="1" applyFill="1" applyBorder="1" applyAlignment="1">
      <alignment horizontal="center" vertical="top"/>
    </xf>
    <xf numFmtId="164" fontId="2" fillId="3" borderId="31" xfId="2" applyFont="1" applyFill="1" applyBorder="1" applyAlignment="1">
      <alignment horizontal="center" vertical="top"/>
    </xf>
    <xf numFmtId="0" fontId="3" fillId="0" borderId="6" xfId="1" applyFont="1" applyBorder="1" applyAlignment="1">
      <alignment horizontal="center"/>
    </xf>
    <xf numFmtId="164" fontId="3" fillId="0" borderId="4" xfId="2" applyFont="1" applyFill="1" applyBorder="1"/>
    <xf numFmtId="0" fontId="2" fillId="0" borderId="6" xfId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2" borderId="3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7" fillId="3" borderId="14" xfId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left" vertical="center"/>
    </xf>
    <xf numFmtId="0" fontId="7" fillId="3" borderId="16" xfId="1" applyFont="1" applyFill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7" fillId="3" borderId="8" xfId="1" applyFont="1" applyFill="1" applyBorder="1" applyAlignment="1">
      <alignment horizontal="right" vertical="center"/>
    </xf>
    <xf numFmtId="0" fontId="7" fillId="3" borderId="1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371FF7B2-7567-4FB1-BD45-10E35C07C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3710-CFBE-4315-848C-BAE26BA6A0FA}">
  <dimension ref="A2:BM400"/>
  <sheetViews>
    <sheetView tabSelected="1" topLeftCell="A66" zoomScale="80" zoomScaleNormal="80" zoomScaleSheetLayoutView="80" workbookViewId="0">
      <selection activeCell="K60" sqref="K60"/>
    </sheetView>
  </sheetViews>
  <sheetFormatPr defaultColWidth="9.08984375" defaultRowHeight="12.5" x14ac:dyDescent="0.25"/>
  <cols>
    <col min="1" max="1" width="7.6328125" style="26" customWidth="1"/>
    <col min="2" max="2" width="13.6328125" style="1" customWidth="1"/>
    <col min="3" max="3" width="75.1796875" style="27" customWidth="1"/>
    <col min="4" max="4" width="10.6328125" style="1" customWidth="1"/>
    <col min="5" max="5" width="9.6328125" style="28" customWidth="1"/>
    <col min="6" max="6" width="14.6328125" style="1" customWidth="1"/>
    <col min="7" max="7" width="16.1796875" style="1" customWidth="1"/>
    <col min="8" max="8" width="15.08984375" style="1" bestFit="1" customWidth="1"/>
    <col min="9" max="16384" width="9.08984375" style="1"/>
  </cols>
  <sheetData>
    <row r="2" spans="1:8" ht="19.5" x14ac:dyDescent="0.25">
      <c r="A2" s="111" t="s">
        <v>28</v>
      </c>
      <c r="B2" s="112"/>
      <c r="C2" s="112"/>
      <c r="D2" s="112"/>
      <c r="E2" s="112"/>
      <c r="F2" s="92"/>
      <c r="G2" s="93"/>
    </row>
    <row r="3" spans="1:8" s="6" customFormat="1" ht="13" x14ac:dyDescent="0.3">
      <c r="A3" s="2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5" t="s">
        <v>5</v>
      </c>
      <c r="G3" s="5" t="s">
        <v>6</v>
      </c>
    </row>
    <row r="4" spans="1:8" s="6" customFormat="1" ht="13" x14ac:dyDescent="0.3">
      <c r="A4" s="2" t="s">
        <v>7</v>
      </c>
      <c r="B4" s="3" t="s">
        <v>8</v>
      </c>
      <c r="C4" s="4"/>
      <c r="D4" s="3"/>
      <c r="E4" s="3"/>
      <c r="F4" s="5"/>
      <c r="G4" s="5"/>
      <c r="H4" s="7"/>
    </row>
    <row r="5" spans="1:8" s="12" customFormat="1" ht="13" x14ac:dyDescent="0.3">
      <c r="A5" s="8" t="s">
        <v>26</v>
      </c>
      <c r="B5" s="9"/>
      <c r="C5" s="10" t="s">
        <v>30</v>
      </c>
      <c r="D5" s="9"/>
      <c r="E5" s="9"/>
      <c r="F5" s="11"/>
      <c r="G5" s="76"/>
      <c r="H5" s="13"/>
    </row>
    <row r="6" spans="1:8" s="17" customFormat="1" ht="12.75" customHeight="1" x14ac:dyDescent="0.3">
      <c r="A6" s="8" t="s">
        <v>9</v>
      </c>
      <c r="B6" s="14"/>
      <c r="C6" s="15"/>
      <c r="D6" s="14"/>
      <c r="E6" s="9"/>
      <c r="F6" s="16"/>
      <c r="G6" s="76"/>
    </row>
    <row r="7" spans="1:8" s="17" customFormat="1" ht="27" customHeight="1" x14ac:dyDescent="0.35">
      <c r="A7" s="18" t="s">
        <v>10</v>
      </c>
      <c r="B7" s="19"/>
      <c r="C7" s="20" t="s">
        <v>29</v>
      </c>
      <c r="D7" s="21" t="s">
        <v>11</v>
      </c>
      <c r="E7" s="21">
        <v>1500</v>
      </c>
      <c r="F7" s="77"/>
      <c r="G7" s="91">
        <f t="shared" ref="G7:G54" si="0">E7*F7</f>
        <v>0</v>
      </c>
    </row>
    <row r="8" spans="1:8" s="17" customFormat="1" ht="39" customHeight="1" x14ac:dyDescent="0.35">
      <c r="A8" s="18" t="s">
        <v>12</v>
      </c>
      <c r="B8" s="19"/>
      <c r="C8" s="22" t="s">
        <v>59</v>
      </c>
      <c r="D8" s="21" t="s">
        <v>11</v>
      </c>
      <c r="E8" s="21">
        <v>3</v>
      </c>
      <c r="F8" s="77"/>
      <c r="G8" s="91">
        <f t="shared" si="0"/>
        <v>0</v>
      </c>
    </row>
    <row r="9" spans="1:8" s="17" customFormat="1" ht="12.75" customHeight="1" x14ac:dyDescent="0.25">
      <c r="A9" s="18" t="s">
        <v>14</v>
      </c>
      <c r="B9" s="41"/>
      <c r="C9" s="33" t="s">
        <v>31</v>
      </c>
      <c r="D9" s="45" t="s">
        <v>11</v>
      </c>
      <c r="E9" s="30">
        <v>10</v>
      </c>
      <c r="F9" s="77"/>
      <c r="G9" s="76">
        <f t="shared" si="0"/>
        <v>0</v>
      </c>
    </row>
    <row r="10" spans="1:8" s="17" customFormat="1" ht="12.75" customHeight="1" x14ac:dyDescent="0.25">
      <c r="A10" s="18" t="s">
        <v>15</v>
      </c>
      <c r="B10" s="42"/>
      <c r="C10" s="22" t="s">
        <v>32</v>
      </c>
      <c r="D10" s="45" t="s">
        <v>11</v>
      </c>
      <c r="E10" s="30">
        <v>4</v>
      </c>
      <c r="F10" s="77"/>
      <c r="G10" s="76">
        <f t="shared" si="0"/>
        <v>0</v>
      </c>
    </row>
    <row r="11" spans="1:8" s="17" customFormat="1" ht="12.75" customHeight="1" x14ac:dyDescent="0.25">
      <c r="A11" s="18" t="s">
        <v>16</v>
      </c>
      <c r="B11" s="43"/>
      <c r="C11" s="33" t="s">
        <v>34</v>
      </c>
      <c r="D11" s="45" t="s">
        <v>11</v>
      </c>
      <c r="E11" s="30">
        <v>10</v>
      </c>
      <c r="F11" s="77"/>
      <c r="G11" s="76">
        <f t="shared" si="0"/>
        <v>0</v>
      </c>
    </row>
    <row r="12" spans="1:8" s="17" customFormat="1" ht="12.75" customHeight="1" x14ac:dyDescent="0.25">
      <c r="A12" s="18" t="s">
        <v>17</v>
      </c>
      <c r="B12" s="41"/>
      <c r="C12" s="33" t="s">
        <v>33</v>
      </c>
      <c r="D12" s="45" t="s">
        <v>11</v>
      </c>
      <c r="E12" s="30">
        <v>5</v>
      </c>
      <c r="F12" s="77"/>
      <c r="G12" s="76">
        <f t="shared" si="0"/>
        <v>0</v>
      </c>
    </row>
    <row r="13" spans="1:8" s="17" customFormat="1" ht="12.75" customHeight="1" x14ac:dyDescent="0.25">
      <c r="A13" s="18" t="s">
        <v>19</v>
      </c>
      <c r="B13" s="44"/>
      <c r="C13" s="22" t="s">
        <v>35</v>
      </c>
      <c r="D13" s="45" t="s">
        <v>13</v>
      </c>
      <c r="E13" s="89">
        <v>2000</v>
      </c>
      <c r="F13" s="77"/>
      <c r="G13" s="76">
        <f t="shared" si="0"/>
        <v>0</v>
      </c>
    </row>
    <row r="14" spans="1:8" s="17" customFormat="1" ht="12.75" customHeight="1" x14ac:dyDescent="0.25">
      <c r="A14" s="18" t="s">
        <v>20</v>
      </c>
      <c r="B14" s="41"/>
      <c r="C14" s="33" t="s">
        <v>36</v>
      </c>
      <c r="D14" s="45" t="s">
        <v>13</v>
      </c>
      <c r="E14" s="21">
        <v>2000</v>
      </c>
      <c r="F14" s="77"/>
      <c r="G14" s="76">
        <f t="shared" si="0"/>
        <v>0</v>
      </c>
    </row>
    <row r="15" spans="1:8" s="17" customFormat="1" ht="12.75" customHeight="1" x14ac:dyDescent="0.25">
      <c r="A15" s="18" t="s">
        <v>21</v>
      </c>
      <c r="B15" s="41"/>
      <c r="C15" s="85" t="s">
        <v>118</v>
      </c>
      <c r="D15" s="45" t="s">
        <v>13</v>
      </c>
      <c r="E15" s="21">
        <v>1000</v>
      </c>
      <c r="F15" s="77"/>
      <c r="G15" s="76">
        <f t="shared" si="0"/>
        <v>0</v>
      </c>
    </row>
    <row r="16" spans="1:8" s="17" customFormat="1" ht="12.75" customHeight="1" x14ac:dyDescent="0.25">
      <c r="A16" s="18" t="s">
        <v>22</v>
      </c>
      <c r="B16" s="41"/>
      <c r="C16" s="33" t="s">
        <v>39</v>
      </c>
      <c r="D16" s="45" t="s">
        <v>13</v>
      </c>
      <c r="E16" s="21">
        <v>2000</v>
      </c>
      <c r="F16" s="78"/>
      <c r="G16" s="76">
        <f t="shared" si="0"/>
        <v>0</v>
      </c>
    </row>
    <row r="17" spans="1:65" s="29" customFormat="1" ht="12.75" customHeight="1" x14ac:dyDescent="0.25">
      <c r="A17" s="64" t="s">
        <v>27</v>
      </c>
      <c r="B17" s="65"/>
      <c r="C17" s="39" t="s">
        <v>38</v>
      </c>
      <c r="D17" s="66" t="s">
        <v>13</v>
      </c>
      <c r="E17" s="67">
        <v>2000</v>
      </c>
      <c r="F17" s="78"/>
      <c r="G17" s="76">
        <f t="shared" si="0"/>
        <v>0</v>
      </c>
    </row>
    <row r="18" spans="1:65" s="29" customFormat="1" ht="16.5" customHeight="1" x14ac:dyDescent="0.25">
      <c r="A18" s="64" t="s">
        <v>37</v>
      </c>
      <c r="B18" s="68"/>
      <c r="C18" s="39" t="s">
        <v>40</v>
      </c>
      <c r="D18" s="69" t="s">
        <v>11</v>
      </c>
      <c r="E18" s="34">
        <v>100</v>
      </c>
      <c r="F18" s="72"/>
      <c r="G18" s="76">
        <f t="shared" si="0"/>
        <v>0</v>
      </c>
    </row>
    <row r="19" spans="1:65" s="29" customFormat="1" ht="12.75" customHeight="1" x14ac:dyDescent="0.25">
      <c r="A19" s="64" t="s">
        <v>41</v>
      </c>
      <c r="B19" s="40"/>
      <c r="C19" s="46" t="s">
        <v>56</v>
      </c>
      <c r="D19" s="40" t="s">
        <v>11</v>
      </c>
      <c r="E19" s="40">
        <v>1000</v>
      </c>
      <c r="F19" s="73"/>
      <c r="G19" s="76">
        <f t="shared" si="0"/>
        <v>0</v>
      </c>
    </row>
    <row r="20" spans="1:65" s="29" customFormat="1" ht="12.75" customHeight="1" x14ac:dyDescent="0.25">
      <c r="A20" s="64" t="s">
        <v>43</v>
      </c>
      <c r="B20" s="34"/>
      <c r="C20" s="39" t="s">
        <v>54</v>
      </c>
      <c r="D20" s="40" t="s">
        <v>11</v>
      </c>
      <c r="E20" s="34">
        <v>1000</v>
      </c>
      <c r="F20" s="72"/>
      <c r="G20" s="76">
        <f t="shared" si="0"/>
        <v>0</v>
      </c>
    </row>
    <row r="21" spans="1:65" s="29" customFormat="1" ht="12.75" customHeight="1" x14ac:dyDescent="0.25">
      <c r="A21" s="64" t="s">
        <v>44</v>
      </c>
      <c r="B21" s="34"/>
      <c r="C21" s="39" t="s">
        <v>55</v>
      </c>
      <c r="D21" s="40" t="s">
        <v>11</v>
      </c>
      <c r="E21" s="34">
        <v>2000</v>
      </c>
      <c r="F21" s="72"/>
      <c r="G21" s="76">
        <f t="shared" si="0"/>
        <v>0</v>
      </c>
    </row>
    <row r="22" spans="1:65" s="29" customFormat="1" ht="12.75" customHeight="1" x14ac:dyDescent="0.25">
      <c r="A22" s="64" t="s">
        <v>45</v>
      </c>
      <c r="B22" s="38"/>
      <c r="C22" s="47" t="s">
        <v>58</v>
      </c>
      <c r="D22" s="48" t="s">
        <v>11</v>
      </c>
      <c r="E22" s="34">
        <v>2500</v>
      </c>
      <c r="F22" s="72"/>
      <c r="G22" s="76">
        <f t="shared" si="0"/>
        <v>0</v>
      </c>
    </row>
    <row r="23" spans="1:65" s="29" customFormat="1" ht="12.75" customHeight="1" x14ac:dyDescent="0.25">
      <c r="A23" s="64" t="s">
        <v>49</v>
      </c>
      <c r="B23" s="49"/>
      <c r="C23" s="47" t="s">
        <v>57</v>
      </c>
      <c r="D23" s="48" t="s">
        <v>11</v>
      </c>
      <c r="E23" s="40">
        <v>2500</v>
      </c>
      <c r="F23" s="73"/>
      <c r="G23" s="76">
        <f t="shared" si="0"/>
        <v>0</v>
      </c>
    </row>
    <row r="24" spans="1:65" s="29" customFormat="1" ht="12.75" customHeight="1" x14ac:dyDescent="0.25">
      <c r="A24" s="64" t="s">
        <v>50</v>
      </c>
      <c r="B24" s="50"/>
      <c r="C24" s="47" t="s">
        <v>53</v>
      </c>
      <c r="D24" s="48" t="s">
        <v>11</v>
      </c>
      <c r="E24" s="40">
        <v>2500</v>
      </c>
      <c r="F24" s="72"/>
      <c r="G24" s="76">
        <f t="shared" si="0"/>
        <v>0</v>
      </c>
    </row>
    <row r="25" spans="1:65" s="29" customFormat="1" ht="12.75" customHeight="1" x14ac:dyDescent="0.25">
      <c r="A25" s="64" t="s">
        <v>52</v>
      </c>
      <c r="B25" s="50"/>
      <c r="C25" s="47" t="s">
        <v>60</v>
      </c>
      <c r="D25" s="48" t="s">
        <v>11</v>
      </c>
      <c r="E25" s="40">
        <v>2500</v>
      </c>
      <c r="F25" s="73"/>
      <c r="G25" s="76">
        <f t="shared" si="0"/>
        <v>0</v>
      </c>
    </row>
    <row r="26" spans="1:65" s="29" customFormat="1" ht="12.75" customHeight="1" x14ac:dyDescent="0.25">
      <c r="A26" s="64" t="s">
        <v>61</v>
      </c>
      <c r="B26" s="37"/>
      <c r="C26" s="70" t="s">
        <v>46</v>
      </c>
      <c r="D26" s="67" t="s">
        <v>18</v>
      </c>
      <c r="E26" s="67">
        <v>400</v>
      </c>
      <c r="F26" s="73"/>
      <c r="G26" s="76">
        <f t="shared" si="0"/>
        <v>0</v>
      </c>
    </row>
    <row r="27" spans="1:65" s="29" customFormat="1" ht="12.75" customHeight="1" x14ac:dyDescent="0.25">
      <c r="A27" s="64" t="s">
        <v>62</v>
      </c>
      <c r="B27" s="34"/>
      <c r="C27" s="35" t="s">
        <v>47</v>
      </c>
      <c r="D27" s="34" t="s">
        <v>11</v>
      </c>
      <c r="E27" s="34">
        <v>400</v>
      </c>
      <c r="F27" s="72"/>
      <c r="G27" s="76">
        <f t="shared" si="0"/>
        <v>0</v>
      </c>
    </row>
    <row r="28" spans="1:65" s="29" customFormat="1" ht="12.75" customHeight="1" x14ac:dyDescent="0.25">
      <c r="A28" s="64" t="s">
        <v>66</v>
      </c>
      <c r="B28" s="34"/>
      <c r="C28" s="35" t="s">
        <v>48</v>
      </c>
      <c r="D28" s="34" t="s">
        <v>11</v>
      </c>
      <c r="E28" s="34">
        <v>400</v>
      </c>
      <c r="F28" s="72"/>
      <c r="G28" s="76">
        <f t="shared" si="0"/>
        <v>0</v>
      </c>
    </row>
    <row r="29" spans="1:65" s="29" customFormat="1" ht="12.75" customHeight="1" x14ac:dyDescent="0.25">
      <c r="A29" s="64" t="s">
        <v>67</v>
      </c>
      <c r="B29" s="40"/>
      <c r="C29" s="71" t="s">
        <v>51</v>
      </c>
      <c r="D29" s="40" t="s">
        <v>11</v>
      </c>
      <c r="E29" s="40">
        <v>100</v>
      </c>
      <c r="F29" s="86"/>
      <c r="G29" s="76">
        <f t="shared" si="0"/>
        <v>0</v>
      </c>
    </row>
    <row r="30" spans="1:65" s="37" customFormat="1" ht="12.75" customHeight="1" x14ac:dyDescent="0.25">
      <c r="A30" s="64" t="s">
        <v>68</v>
      </c>
      <c r="B30" s="34"/>
      <c r="C30" s="88" t="s">
        <v>63</v>
      </c>
      <c r="D30" s="40" t="s">
        <v>11</v>
      </c>
      <c r="E30" s="34">
        <v>10</v>
      </c>
      <c r="F30" s="72"/>
      <c r="G30" s="76">
        <f t="shared" si="0"/>
        <v>0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</row>
    <row r="31" spans="1:65" s="37" customFormat="1" ht="12.75" customHeight="1" x14ac:dyDescent="0.25">
      <c r="A31" s="18" t="s">
        <v>69</v>
      </c>
      <c r="B31" s="34"/>
      <c r="C31" s="88" t="s">
        <v>64</v>
      </c>
      <c r="D31" s="36" t="s">
        <v>11</v>
      </c>
      <c r="E31" s="34">
        <v>10</v>
      </c>
      <c r="F31" s="72"/>
      <c r="G31" s="76">
        <f t="shared" si="0"/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</row>
    <row r="32" spans="1:65" s="37" customFormat="1" ht="12.75" customHeight="1" x14ac:dyDescent="0.25">
      <c r="A32" s="18" t="s">
        <v>70</v>
      </c>
      <c r="B32" s="34"/>
      <c r="C32" s="88" t="s">
        <v>65</v>
      </c>
      <c r="D32" s="55" t="s">
        <v>11</v>
      </c>
      <c r="E32" s="34">
        <v>40</v>
      </c>
      <c r="F32" s="74"/>
      <c r="G32" s="76">
        <f t="shared" si="0"/>
        <v>0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s="37" customFormat="1" ht="12.75" customHeight="1" x14ac:dyDescent="0.25">
      <c r="A33" s="18" t="s">
        <v>71</v>
      </c>
      <c r="B33" s="34"/>
      <c r="C33" s="33" t="s">
        <v>42</v>
      </c>
      <c r="D33" s="55" t="s">
        <v>11</v>
      </c>
      <c r="E33" s="56">
        <v>200</v>
      </c>
      <c r="F33" s="74"/>
      <c r="G33" s="76">
        <f t="shared" si="0"/>
        <v>0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</row>
    <row r="34" spans="1:65" s="37" customFormat="1" ht="12.75" customHeight="1" x14ac:dyDescent="0.25">
      <c r="A34" s="18" t="s">
        <v>72</v>
      </c>
      <c r="B34" s="34"/>
      <c r="C34" s="32" t="s">
        <v>98</v>
      </c>
      <c r="D34" s="55" t="s">
        <v>11</v>
      </c>
      <c r="E34" s="31">
        <v>200</v>
      </c>
      <c r="F34" s="74"/>
      <c r="G34" s="76">
        <f t="shared" si="0"/>
        <v>0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</row>
    <row r="35" spans="1:65" s="17" customFormat="1" ht="12.75" customHeight="1" x14ac:dyDescent="0.25">
      <c r="A35" s="18" t="s">
        <v>73</v>
      </c>
      <c r="B35" s="51"/>
      <c r="C35" s="22" t="s">
        <v>97</v>
      </c>
      <c r="D35" s="55" t="s">
        <v>11</v>
      </c>
      <c r="E35" s="31">
        <v>200</v>
      </c>
      <c r="F35" s="74"/>
      <c r="G35" s="76">
        <f t="shared" si="0"/>
        <v>0</v>
      </c>
    </row>
    <row r="36" spans="1:65" s="17" customFormat="1" ht="12.75" customHeight="1" x14ac:dyDescent="0.25">
      <c r="A36" s="18" t="s">
        <v>74</v>
      </c>
      <c r="B36" s="52"/>
      <c r="C36" s="22" t="s">
        <v>96</v>
      </c>
      <c r="D36" s="55" t="s">
        <v>11</v>
      </c>
      <c r="E36" s="31">
        <v>250</v>
      </c>
      <c r="F36" s="77"/>
      <c r="G36" s="76">
        <f t="shared" si="0"/>
        <v>0</v>
      </c>
    </row>
    <row r="37" spans="1:65" s="17" customFormat="1" ht="12.75" customHeight="1" x14ac:dyDescent="0.25">
      <c r="A37" s="18" t="s">
        <v>75</v>
      </c>
      <c r="B37" s="41"/>
      <c r="C37" s="22" t="s">
        <v>93</v>
      </c>
      <c r="D37" s="55" t="s">
        <v>11</v>
      </c>
      <c r="E37" s="31">
        <v>250</v>
      </c>
      <c r="F37" s="77"/>
      <c r="G37" s="76">
        <f t="shared" si="0"/>
        <v>0</v>
      </c>
    </row>
    <row r="38" spans="1:65" s="17" customFormat="1" ht="12.75" customHeight="1" x14ac:dyDescent="0.25">
      <c r="A38" s="18" t="s">
        <v>76</v>
      </c>
      <c r="B38" s="41"/>
      <c r="C38" s="22" t="s">
        <v>94</v>
      </c>
      <c r="D38" s="55" t="s">
        <v>11</v>
      </c>
      <c r="E38" s="31">
        <v>250</v>
      </c>
      <c r="F38" s="77"/>
      <c r="G38" s="76">
        <f t="shared" si="0"/>
        <v>0</v>
      </c>
    </row>
    <row r="39" spans="1:65" s="17" customFormat="1" ht="12.75" customHeight="1" x14ac:dyDescent="0.25">
      <c r="A39" s="18" t="s">
        <v>77</v>
      </c>
      <c r="B39" s="42"/>
      <c r="C39" s="22" t="s">
        <v>95</v>
      </c>
      <c r="D39" s="55" t="s">
        <v>11</v>
      </c>
      <c r="E39" s="31">
        <v>250</v>
      </c>
      <c r="F39" s="77"/>
      <c r="G39" s="76">
        <f t="shared" si="0"/>
        <v>0</v>
      </c>
    </row>
    <row r="40" spans="1:65" s="17" customFormat="1" ht="12.75" customHeight="1" x14ac:dyDescent="0.25">
      <c r="A40" s="18" t="s">
        <v>78</v>
      </c>
      <c r="B40" s="43"/>
      <c r="C40" s="22" t="s">
        <v>99</v>
      </c>
      <c r="D40" s="55" t="s">
        <v>11</v>
      </c>
      <c r="E40" s="31">
        <v>250</v>
      </c>
      <c r="F40" s="77"/>
      <c r="G40" s="76">
        <f t="shared" si="0"/>
        <v>0</v>
      </c>
    </row>
    <row r="41" spans="1:65" s="17" customFormat="1" ht="12.75" customHeight="1" x14ac:dyDescent="0.25">
      <c r="A41" s="18" t="s">
        <v>79</v>
      </c>
      <c r="B41" s="41"/>
      <c r="C41" s="22" t="s">
        <v>102</v>
      </c>
      <c r="D41" s="55" t="s">
        <v>11</v>
      </c>
      <c r="E41" s="31">
        <v>40</v>
      </c>
      <c r="F41" s="77"/>
      <c r="G41" s="76">
        <f t="shared" si="0"/>
        <v>0</v>
      </c>
    </row>
    <row r="42" spans="1:65" s="17" customFormat="1" ht="12.75" customHeight="1" x14ac:dyDescent="0.25">
      <c r="A42" s="18" t="s">
        <v>80</v>
      </c>
      <c r="B42" s="43"/>
      <c r="C42" s="22" t="s">
        <v>103</v>
      </c>
      <c r="D42" s="55" t="s">
        <v>11</v>
      </c>
      <c r="E42" s="31">
        <v>40</v>
      </c>
      <c r="F42" s="77"/>
      <c r="G42" s="76">
        <f t="shared" si="0"/>
        <v>0</v>
      </c>
    </row>
    <row r="43" spans="1:65" s="17" customFormat="1" ht="12.75" customHeight="1" x14ac:dyDescent="0.25">
      <c r="A43" s="18" t="s">
        <v>81</v>
      </c>
      <c r="B43" s="54"/>
      <c r="C43" s="22" t="s">
        <v>104</v>
      </c>
      <c r="D43" s="55" t="s">
        <v>11</v>
      </c>
      <c r="E43" s="31">
        <v>40</v>
      </c>
      <c r="F43" s="77"/>
      <c r="G43" s="76">
        <f t="shared" si="0"/>
        <v>0</v>
      </c>
    </row>
    <row r="44" spans="1:65" s="17" customFormat="1" ht="12.75" customHeight="1" x14ac:dyDescent="0.25">
      <c r="A44" s="18" t="s">
        <v>82</v>
      </c>
      <c r="B44" s="18"/>
      <c r="C44" s="22" t="s">
        <v>105</v>
      </c>
      <c r="D44" s="55" t="s">
        <v>11</v>
      </c>
      <c r="E44" s="31">
        <v>42</v>
      </c>
      <c r="F44" s="77"/>
      <c r="G44" s="76">
        <f t="shared" si="0"/>
        <v>0</v>
      </c>
    </row>
    <row r="45" spans="1:65" s="17" customFormat="1" ht="12.75" customHeight="1" x14ac:dyDescent="0.25">
      <c r="A45" s="18" t="s">
        <v>83</v>
      </c>
      <c r="B45" s="23"/>
      <c r="C45" s="22" t="s">
        <v>106</v>
      </c>
      <c r="D45" s="55" t="s">
        <v>11</v>
      </c>
      <c r="E45" s="31">
        <v>30</v>
      </c>
      <c r="F45" s="77"/>
      <c r="G45" s="76">
        <f t="shared" si="0"/>
        <v>0</v>
      </c>
    </row>
    <row r="46" spans="1:65" s="24" customFormat="1" ht="12.75" customHeight="1" x14ac:dyDescent="0.25">
      <c r="A46" s="18" t="s">
        <v>84</v>
      </c>
      <c r="B46" s="53"/>
      <c r="C46" s="22" t="s">
        <v>107</v>
      </c>
      <c r="D46" s="55" t="s">
        <v>11</v>
      </c>
      <c r="E46" s="31">
        <v>200</v>
      </c>
      <c r="F46" s="75"/>
      <c r="G46" s="76">
        <f t="shared" si="0"/>
        <v>0</v>
      </c>
    </row>
    <row r="47" spans="1:65" s="17" customFormat="1" ht="12.75" customHeight="1" x14ac:dyDescent="0.25">
      <c r="A47" s="18" t="s">
        <v>85</v>
      </c>
      <c r="B47" s="53"/>
      <c r="C47" s="22" t="s">
        <v>108</v>
      </c>
      <c r="D47" s="55" t="s">
        <v>11</v>
      </c>
      <c r="E47" s="31">
        <v>100</v>
      </c>
      <c r="F47" s="87"/>
      <c r="G47" s="76">
        <f t="shared" si="0"/>
        <v>0</v>
      </c>
    </row>
    <row r="48" spans="1:65" s="17" customFormat="1" ht="12.75" customHeight="1" x14ac:dyDescent="0.25">
      <c r="A48" s="18" t="s">
        <v>86</v>
      </c>
      <c r="B48" s="53"/>
      <c r="C48" s="22" t="s">
        <v>109</v>
      </c>
      <c r="D48" s="55" t="s">
        <v>11</v>
      </c>
      <c r="E48" s="31">
        <v>200</v>
      </c>
      <c r="F48" s="75"/>
      <c r="G48" s="76">
        <f t="shared" si="0"/>
        <v>0</v>
      </c>
    </row>
    <row r="49" spans="1:8" s="17" customFormat="1" ht="12.75" customHeight="1" x14ac:dyDescent="0.25">
      <c r="A49" s="18" t="s">
        <v>87</v>
      </c>
      <c r="B49" s="53"/>
      <c r="C49" s="22" t="s">
        <v>110</v>
      </c>
      <c r="D49" s="55" t="s">
        <v>11</v>
      </c>
      <c r="E49" s="31">
        <v>200</v>
      </c>
      <c r="F49" s="75"/>
      <c r="G49" s="76">
        <f t="shared" si="0"/>
        <v>0</v>
      </c>
    </row>
    <row r="50" spans="1:8" s="17" customFormat="1" ht="12.75" customHeight="1" x14ac:dyDescent="0.25">
      <c r="A50" s="18" t="s">
        <v>88</v>
      </c>
      <c r="B50" s="53"/>
      <c r="C50" s="22" t="s">
        <v>111</v>
      </c>
      <c r="D50" s="55" t="s">
        <v>11</v>
      </c>
      <c r="E50" s="31">
        <v>200</v>
      </c>
      <c r="F50" s="75"/>
      <c r="G50" s="76">
        <f t="shared" si="0"/>
        <v>0</v>
      </c>
    </row>
    <row r="51" spans="1:8" s="17" customFormat="1" ht="12.75" customHeight="1" x14ac:dyDescent="0.25">
      <c r="A51" s="18" t="s">
        <v>89</v>
      </c>
      <c r="B51" s="53"/>
      <c r="C51" s="22" t="s">
        <v>112</v>
      </c>
      <c r="D51" s="55" t="s">
        <v>11</v>
      </c>
      <c r="E51" s="31">
        <v>200</v>
      </c>
      <c r="F51" s="75"/>
      <c r="G51" s="76">
        <f t="shared" si="0"/>
        <v>0</v>
      </c>
    </row>
    <row r="52" spans="1:8" s="17" customFormat="1" ht="12.75" customHeight="1" x14ac:dyDescent="0.25">
      <c r="A52" s="18" t="s">
        <v>90</v>
      </c>
      <c r="B52" s="53"/>
      <c r="C52" s="22" t="s">
        <v>113</v>
      </c>
      <c r="D52" s="55" t="s">
        <v>11</v>
      </c>
      <c r="E52" s="31">
        <v>200</v>
      </c>
      <c r="F52" s="75"/>
      <c r="G52" s="76">
        <f t="shared" si="0"/>
        <v>0</v>
      </c>
    </row>
    <row r="53" spans="1:8" s="17" customFormat="1" ht="12.75" customHeight="1" x14ac:dyDescent="0.25">
      <c r="A53" s="18" t="s">
        <v>91</v>
      </c>
      <c r="B53" s="53"/>
      <c r="C53" s="22" t="s">
        <v>114</v>
      </c>
      <c r="D53" s="55" t="s">
        <v>101</v>
      </c>
      <c r="E53" s="31">
        <v>50</v>
      </c>
      <c r="F53" s="75"/>
      <c r="G53" s="76">
        <f t="shared" si="0"/>
        <v>0</v>
      </c>
    </row>
    <row r="54" spans="1:8" s="17" customFormat="1" ht="12.75" customHeight="1" x14ac:dyDescent="0.25">
      <c r="A54" s="18" t="s">
        <v>92</v>
      </c>
      <c r="B54" s="53"/>
      <c r="C54" s="22" t="s">
        <v>115</v>
      </c>
      <c r="D54" s="55" t="s">
        <v>100</v>
      </c>
      <c r="E54" s="31">
        <v>10</v>
      </c>
      <c r="F54" s="75"/>
      <c r="G54" s="76">
        <f t="shared" si="0"/>
        <v>0</v>
      </c>
      <c r="H54" s="90"/>
    </row>
    <row r="55" spans="1:8" s="17" customFormat="1" ht="12.75" customHeight="1" x14ac:dyDescent="0.25">
      <c r="A55" s="19" t="s">
        <v>119</v>
      </c>
      <c r="B55" s="53"/>
      <c r="C55" s="22" t="s">
        <v>121</v>
      </c>
      <c r="D55" s="53" t="s">
        <v>120</v>
      </c>
      <c r="E55" s="104">
        <v>1</v>
      </c>
      <c r="F55" s="105">
        <v>2000000</v>
      </c>
      <c r="G55" s="105">
        <v>2000000</v>
      </c>
    </row>
    <row r="56" spans="1:8" s="17" customFormat="1" ht="12.75" customHeight="1" x14ac:dyDescent="0.35">
      <c r="A56" s="109" t="s">
        <v>23</v>
      </c>
      <c r="B56" s="110"/>
      <c r="C56" s="110"/>
      <c r="D56" s="110"/>
      <c r="E56" s="110"/>
      <c r="G56" s="83">
        <f>SUM(G7:G55)</f>
        <v>2000000</v>
      </c>
    </row>
    <row r="57" spans="1:8" s="17" customFormat="1" ht="12.75" customHeight="1" x14ac:dyDescent="0.35">
      <c r="A57" s="58">
        <v>2</v>
      </c>
      <c r="B57" s="59"/>
      <c r="C57" s="60" t="s">
        <v>117</v>
      </c>
      <c r="D57" s="57"/>
      <c r="E57" s="57"/>
      <c r="F57" s="79" t="s">
        <v>123</v>
      </c>
      <c r="G57" s="80" t="s">
        <v>6</v>
      </c>
    </row>
    <row r="58" spans="1:8" s="17" customFormat="1" ht="12.75" customHeight="1" x14ac:dyDescent="0.35">
      <c r="A58" s="58" t="s">
        <v>24</v>
      </c>
      <c r="B58" s="61"/>
      <c r="C58" s="22" t="s">
        <v>129</v>
      </c>
      <c r="D58" s="63" t="s">
        <v>122</v>
      </c>
      <c r="E58" s="62">
        <v>2160</v>
      </c>
      <c r="F58" s="81"/>
      <c r="G58" s="82">
        <f>E58*F58</f>
        <v>0</v>
      </c>
    </row>
    <row r="59" spans="1:8" s="17" customFormat="1" ht="12.75" customHeight="1" x14ac:dyDescent="0.35">
      <c r="A59" s="58" t="s">
        <v>24</v>
      </c>
      <c r="B59" s="61"/>
      <c r="C59" s="22" t="s">
        <v>130</v>
      </c>
      <c r="D59" s="63" t="s">
        <v>122</v>
      </c>
      <c r="E59" s="62">
        <v>540</v>
      </c>
      <c r="F59" s="81"/>
      <c r="G59" s="82">
        <f>E59*F59</f>
        <v>0</v>
      </c>
    </row>
    <row r="60" spans="1:8" s="17" customFormat="1" ht="12.75" customHeight="1" x14ac:dyDescent="0.25">
      <c r="A60" s="58" t="s">
        <v>25</v>
      </c>
      <c r="B60" s="59"/>
      <c r="C60" s="32" t="s">
        <v>131</v>
      </c>
      <c r="D60" s="106" t="s">
        <v>116</v>
      </c>
      <c r="E60" s="107">
        <v>50</v>
      </c>
      <c r="F60" s="81"/>
      <c r="G60" s="82">
        <f>E60*F60</f>
        <v>0</v>
      </c>
    </row>
    <row r="61" spans="1:8" s="17" customFormat="1" ht="12.75" customHeight="1" x14ac:dyDescent="0.35">
      <c r="A61" s="109" t="s">
        <v>23</v>
      </c>
      <c r="B61" s="110"/>
      <c r="C61" s="110"/>
      <c r="D61" s="110"/>
      <c r="E61" s="110"/>
      <c r="F61" s="94"/>
      <c r="G61" s="84">
        <f>SUM(G58:G60)</f>
        <v>0</v>
      </c>
    </row>
    <row r="62" spans="1:8" s="17" customFormat="1" ht="12.75" customHeight="1" x14ac:dyDescent="0.35">
      <c r="A62" s="109"/>
      <c r="B62" s="110"/>
      <c r="C62" s="110"/>
      <c r="D62" s="110"/>
      <c r="E62" s="110"/>
      <c r="F62" s="94"/>
      <c r="G62" s="84"/>
    </row>
    <row r="63" spans="1:8" s="17" customFormat="1" ht="12.75" customHeight="1" thickBot="1" x14ac:dyDescent="0.4">
      <c r="A63" s="108" t="s">
        <v>132</v>
      </c>
      <c r="B63" s="108"/>
      <c r="C63" s="108"/>
      <c r="D63" s="108"/>
      <c r="E63" s="108"/>
      <c r="F63" s="108"/>
      <c r="G63" s="108"/>
    </row>
    <row r="64" spans="1:8" s="17" customFormat="1" ht="12.75" customHeight="1" thickBot="1" x14ac:dyDescent="0.4">
      <c r="A64" s="113" t="s">
        <v>128</v>
      </c>
      <c r="B64" s="114"/>
      <c r="C64" s="114"/>
      <c r="D64" s="114"/>
      <c r="E64" s="114"/>
      <c r="F64" s="115"/>
      <c r="G64" s="97"/>
    </row>
    <row r="65" spans="1:7" ht="36.5" customHeight="1" x14ac:dyDescent="0.25">
      <c r="A65" s="134"/>
      <c r="B65" s="135"/>
      <c r="C65" s="135"/>
      <c r="D65" s="135"/>
      <c r="E65" s="135"/>
      <c r="F65" s="136"/>
      <c r="G65" s="100"/>
    </row>
    <row r="66" spans="1:7" s="17" customFormat="1" ht="12.75" customHeight="1" x14ac:dyDescent="0.35">
      <c r="A66" s="116" t="str">
        <f>C5</f>
        <v xml:space="preserve">Supply and Delivery </v>
      </c>
      <c r="B66" s="117"/>
      <c r="C66" s="117"/>
      <c r="D66" s="117"/>
      <c r="E66" s="117"/>
      <c r="F66" s="118"/>
      <c r="G66" s="103">
        <f>SUM(G7:G54)</f>
        <v>0</v>
      </c>
    </row>
    <row r="67" spans="1:7" s="17" customFormat="1" ht="12.75" customHeight="1" x14ac:dyDescent="0.35">
      <c r="A67" s="119" t="s">
        <v>127</v>
      </c>
      <c r="B67" s="120"/>
      <c r="C67" s="120"/>
      <c r="D67" s="120"/>
      <c r="E67" s="120"/>
      <c r="F67" s="121"/>
      <c r="G67" s="101">
        <f>G55</f>
        <v>2000000</v>
      </c>
    </row>
    <row r="68" spans="1:7" s="17" customFormat="1" ht="12.75" customHeight="1" thickBot="1" x14ac:dyDescent="0.4">
      <c r="A68" s="122" t="str">
        <f>C57</f>
        <v xml:space="preserve">Plant Hire Activity </v>
      </c>
      <c r="B68" s="123"/>
      <c r="C68" s="123"/>
      <c r="D68" s="123"/>
      <c r="E68" s="123"/>
      <c r="F68" s="124"/>
      <c r="G68" s="102">
        <f>G61</f>
        <v>0</v>
      </c>
    </row>
    <row r="69" spans="1:7" s="17" customFormat="1" ht="12.75" customHeight="1" thickBot="1" x14ac:dyDescent="0.4">
      <c r="A69" s="125" t="s">
        <v>124</v>
      </c>
      <c r="B69" s="126"/>
      <c r="C69" s="126"/>
      <c r="D69" s="126"/>
      <c r="E69" s="126"/>
      <c r="F69" s="127"/>
      <c r="G69" s="99">
        <f>G61+G56</f>
        <v>2000000</v>
      </c>
    </row>
    <row r="70" spans="1:7" s="17" customFormat="1" ht="12.75" customHeight="1" thickBot="1" x14ac:dyDescent="0.4">
      <c r="A70" s="128" t="s">
        <v>125</v>
      </c>
      <c r="B70" s="129"/>
      <c r="C70" s="129"/>
      <c r="D70" s="129"/>
      <c r="E70" s="129"/>
      <c r="F70" s="130"/>
      <c r="G70" s="98">
        <f>G69*0.15</f>
        <v>300000</v>
      </c>
    </row>
    <row r="71" spans="1:7" s="17" customFormat="1" ht="12.75" customHeight="1" thickBot="1" x14ac:dyDescent="0.4">
      <c r="A71" s="131" t="s">
        <v>126</v>
      </c>
      <c r="B71" s="132"/>
      <c r="C71" s="132"/>
      <c r="D71" s="132"/>
      <c r="E71" s="132"/>
      <c r="F71" s="133"/>
      <c r="G71" s="97">
        <f>+G70+G69</f>
        <v>2300000</v>
      </c>
    </row>
    <row r="72" spans="1:7" s="17" customFormat="1" ht="12.75" customHeight="1" x14ac:dyDescent="0.35">
      <c r="A72" s="137"/>
      <c r="B72" s="138"/>
      <c r="C72" s="138"/>
      <c r="D72" s="138"/>
      <c r="E72" s="138"/>
      <c r="F72" s="95"/>
      <c r="G72" s="96"/>
    </row>
    <row r="73" spans="1:7" s="17" customFormat="1" ht="12.75" customHeight="1" x14ac:dyDescent="0.35">
      <c r="A73" s="109"/>
      <c r="B73" s="110"/>
      <c r="C73" s="110"/>
      <c r="D73" s="110"/>
      <c r="E73" s="110"/>
      <c r="F73" s="94"/>
      <c r="G73" s="84"/>
    </row>
    <row r="74" spans="1:7" s="17" customFormat="1" ht="12.75" customHeight="1" x14ac:dyDescent="0.25">
      <c r="B74" s="12"/>
      <c r="C74" s="25"/>
      <c r="D74" s="12"/>
      <c r="E74" s="13"/>
      <c r="F74" s="12"/>
      <c r="G74" s="12"/>
    </row>
    <row r="75" spans="1:7" s="17" customFormat="1" ht="12.75" customHeight="1" x14ac:dyDescent="0.25">
      <c r="B75" s="12"/>
      <c r="C75" s="25"/>
      <c r="D75" s="12"/>
      <c r="E75" s="13"/>
      <c r="F75" s="12"/>
      <c r="G75" s="12"/>
    </row>
    <row r="76" spans="1:7" s="17" customFormat="1" ht="24.5" customHeight="1" thickBot="1" x14ac:dyDescent="0.3">
      <c r="B76" s="12"/>
      <c r="C76" s="139" t="s">
        <v>133</v>
      </c>
      <c r="D76" s="144"/>
      <c r="E76" s="144"/>
      <c r="F76" s="144"/>
      <c r="G76" s="12"/>
    </row>
    <row r="77" spans="1:7" s="17" customFormat="1" ht="28" customHeight="1" thickBot="1" x14ac:dyDescent="0.3">
      <c r="B77" s="12"/>
      <c r="C77" s="139" t="s">
        <v>134</v>
      </c>
      <c r="D77" s="141"/>
      <c r="E77" s="142" t="s">
        <v>135</v>
      </c>
      <c r="F77" s="143"/>
      <c r="G77" s="12"/>
    </row>
    <row r="78" spans="1:7" s="17" customFormat="1" ht="30.5" customHeight="1" thickBot="1" x14ac:dyDescent="0.3">
      <c r="B78" s="12"/>
      <c r="C78" s="140" t="s">
        <v>136</v>
      </c>
      <c r="D78" s="144"/>
      <c r="E78" s="144"/>
      <c r="F78" s="144"/>
      <c r="G78" s="12"/>
    </row>
    <row r="79" spans="1:7" s="17" customFormat="1" ht="12.75" customHeight="1" x14ac:dyDescent="0.25">
      <c r="B79" s="12"/>
      <c r="C79" s="25"/>
      <c r="D79" s="12"/>
      <c r="E79" s="13"/>
      <c r="F79" s="12"/>
      <c r="G79" s="12"/>
    </row>
    <row r="80" spans="1:7" s="17" customFormat="1" ht="12.75" customHeight="1" x14ac:dyDescent="0.25">
      <c r="B80" s="12"/>
      <c r="C80" s="25"/>
      <c r="D80" s="12"/>
      <c r="E80" s="13"/>
      <c r="F80" s="12"/>
      <c r="G80" s="12"/>
    </row>
    <row r="81" spans="1:7" s="17" customFormat="1" ht="12.75" customHeight="1" x14ac:dyDescent="0.25">
      <c r="B81" s="12"/>
      <c r="C81" s="25"/>
      <c r="D81" s="12"/>
      <c r="E81" s="13"/>
      <c r="F81" s="12"/>
      <c r="G81" s="12"/>
    </row>
    <row r="82" spans="1:7" s="17" customFormat="1" ht="12.75" customHeight="1" x14ac:dyDescent="0.25">
      <c r="B82" s="12"/>
      <c r="C82" s="25"/>
      <c r="D82" s="12"/>
      <c r="E82" s="13"/>
      <c r="F82" s="12"/>
      <c r="G82" s="12"/>
    </row>
    <row r="83" spans="1:7" s="17" customFormat="1" ht="12.75" customHeight="1" x14ac:dyDescent="0.25">
      <c r="B83" s="12"/>
      <c r="C83" s="25"/>
      <c r="D83" s="12"/>
      <c r="E83" s="13"/>
      <c r="F83" s="12"/>
      <c r="G83" s="12"/>
    </row>
    <row r="84" spans="1:7" s="17" customFormat="1" ht="12.75" customHeight="1" x14ac:dyDescent="0.25">
      <c r="B84" s="12"/>
      <c r="C84" s="25"/>
      <c r="D84" s="12"/>
      <c r="E84" s="13"/>
      <c r="F84" s="12"/>
      <c r="G84" s="12"/>
    </row>
    <row r="85" spans="1:7" s="17" customFormat="1" ht="12.75" customHeight="1" x14ac:dyDescent="0.25">
      <c r="B85" s="12"/>
      <c r="C85" s="25"/>
      <c r="D85" s="12"/>
      <c r="E85" s="13"/>
      <c r="F85" s="12"/>
      <c r="G85" s="12"/>
    </row>
    <row r="86" spans="1:7" s="17" customFormat="1" ht="12.75" customHeight="1" x14ac:dyDescent="0.25">
      <c r="B86" s="12"/>
      <c r="C86" s="25"/>
      <c r="D86" s="12"/>
      <c r="E86" s="13"/>
      <c r="F86" s="12"/>
      <c r="G86" s="12"/>
    </row>
    <row r="87" spans="1:7" s="17" customFormat="1" ht="12.75" customHeight="1" x14ac:dyDescent="0.25">
      <c r="B87" s="12"/>
      <c r="C87" s="25"/>
      <c r="D87" s="12"/>
      <c r="E87" s="13"/>
      <c r="F87" s="12"/>
      <c r="G87" s="12"/>
    </row>
    <row r="88" spans="1:7" s="17" customFormat="1" ht="12.75" customHeight="1" x14ac:dyDescent="0.25">
      <c r="B88" s="12"/>
      <c r="C88" s="25"/>
      <c r="D88" s="12"/>
      <c r="E88" s="13"/>
      <c r="F88" s="12"/>
      <c r="G88" s="12"/>
    </row>
    <row r="89" spans="1:7" s="24" customFormat="1" ht="12.75" customHeight="1" x14ac:dyDescent="0.25">
      <c r="A89" s="17"/>
      <c r="B89" s="12"/>
      <c r="C89" s="25"/>
      <c r="D89" s="12"/>
      <c r="E89" s="13"/>
      <c r="F89" s="12"/>
      <c r="G89" s="12"/>
    </row>
    <row r="90" spans="1:7" s="24" customFormat="1" ht="12.75" customHeight="1" x14ac:dyDescent="0.25">
      <c r="A90" s="17"/>
      <c r="B90" s="12"/>
      <c r="C90" s="25"/>
      <c r="D90" s="12"/>
      <c r="E90" s="13"/>
      <c r="F90" s="12"/>
      <c r="G90" s="12"/>
    </row>
    <row r="91" spans="1:7" s="24" customFormat="1" ht="12.75" customHeight="1" x14ac:dyDescent="0.25">
      <c r="A91" s="17"/>
      <c r="B91" s="12"/>
      <c r="C91" s="25"/>
      <c r="D91" s="12"/>
      <c r="E91" s="13"/>
      <c r="F91" s="12"/>
      <c r="G91" s="12"/>
    </row>
    <row r="92" spans="1:7" s="24" customFormat="1" ht="12.75" customHeight="1" x14ac:dyDescent="0.25">
      <c r="A92" s="17"/>
      <c r="B92" s="12"/>
      <c r="C92" s="25"/>
      <c r="D92" s="12"/>
      <c r="E92" s="13"/>
      <c r="F92" s="12"/>
      <c r="G92" s="12"/>
    </row>
    <row r="93" spans="1:7" s="24" customFormat="1" ht="12.75" customHeight="1" x14ac:dyDescent="0.25">
      <c r="A93" s="17"/>
      <c r="B93" s="12"/>
      <c r="C93" s="25"/>
      <c r="D93" s="12"/>
      <c r="E93" s="13"/>
      <c r="F93" s="12"/>
      <c r="G93" s="12"/>
    </row>
    <row r="94" spans="1:7" s="24" customFormat="1" ht="12.75" customHeight="1" x14ac:dyDescent="0.25">
      <c r="A94" s="17"/>
      <c r="B94" s="12"/>
      <c r="C94" s="25"/>
      <c r="D94" s="12"/>
      <c r="E94" s="13"/>
      <c r="F94" s="12"/>
      <c r="G94" s="12"/>
    </row>
    <row r="95" spans="1:7" s="24" customFormat="1" ht="12.75" customHeight="1" x14ac:dyDescent="0.25">
      <c r="A95" s="17"/>
      <c r="B95" s="12"/>
      <c r="C95" s="25"/>
      <c r="D95" s="12"/>
      <c r="E95" s="13"/>
      <c r="F95" s="12"/>
      <c r="G95" s="12"/>
    </row>
    <row r="96" spans="1:7" s="24" customFormat="1" ht="12.75" customHeight="1" x14ac:dyDescent="0.25">
      <c r="A96" s="17"/>
      <c r="B96" s="12"/>
      <c r="C96" s="25"/>
      <c r="D96" s="12"/>
      <c r="E96" s="13"/>
      <c r="F96" s="12"/>
      <c r="G96" s="12"/>
    </row>
    <row r="97" spans="1:7" s="24" customFormat="1" ht="12.75" customHeight="1" x14ac:dyDescent="0.25">
      <c r="A97" s="17"/>
      <c r="B97" s="12"/>
      <c r="C97" s="25"/>
      <c r="D97" s="12"/>
      <c r="E97" s="13"/>
      <c r="F97" s="12"/>
      <c r="G97" s="12"/>
    </row>
    <row r="98" spans="1:7" s="24" customFormat="1" ht="12.75" customHeight="1" x14ac:dyDescent="0.25">
      <c r="A98" s="17"/>
      <c r="B98" s="12"/>
      <c r="C98" s="25"/>
      <c r="D98" s="12"/>
      <c r="E98" s="13"/>
      <c r="F98" s="12"/>
      <c r="G98" s="12"/>
    </row>
    <row r="99" spans="1:7" s="17" customFormat="1" ht="12.75" customHeight="1" x14ac:dyDescent="0.25">
      <c r="B99" s="12"/>
      <c r="C99" s="25"/>
      <c r="D99" s="12"/>
      <c r="E99" s="13"/>
      <c r="F99" s="12"/>
      <c r="G99" s="12"/>
    </row>
    <row r="100" spans="1:7" s="24" customFormat="1" ht="12.75" customHeight="1" x14ac:dyDescent="0.25">
      <c r="A100" s="17"/>
      <c r="B100" s="12"/>
      <c r="C100" s="25"/>
      <c r="D100" s="12"/>
      <c r="E100" s="13"/>
      <c r="F100" s="12"/>
      <c r="G100" s="12"/>
    </row>
    <row r="101" spans="1:7" s="24" customFormat="1" ht="12.75" customHeight="1" x14ac:dyDescent="0.25">
      <c r="A101" s="17"/>
      <c r="B101" s="12"/>
      <c r="C101" s="25"/>
      <c r="D101" s="12"/>
      <c r="E101" s="13"/>
      <c r="F101" s="12"/>
      <c r="G101" s="12"/>
    </row>
    <row r="102" spans="1:7" s="24" customFormat="1" ht="12.75" customHeight="1" x14ac:dyDescent="0.25">
      <c r="A102" s="17"/>
      <c r="B102" s="12"/>
      <c r="C102" s="25"/>
      <c r="D102" s="12"/>
      <c r="E102" s="13"/>
      <c r="F102" s="12"/>
      <c r="G102" s="12"/>
    </row>
    <row r="103" spans="1:7" s="24" customFormat="1" ht="12.75" customHeight="1" x14ac:dyDescent="0.25">
      <c r="A103" s="17"/>
      <c r="B103" s="12"/>
      <c r="C103" s="25"/>
      <c r="D103" s="12"/>
      <c r="E103" s="13"/>
      <c r="F103" s="12"/>
      <c r="G103" s="12"/>
    </row>
    <row r="104" spans="1:7" s="24" customFormat="1" ht="12.75" customHeight="1" x14ac:dyDescent="0.25">
      <c r="A104" s="17"/>
      <c r="B104" s="12"/>
      <c r="C104" s="25"/>
      <c r="D104" s="12"/>
      <c r="E104" s="13"/>
      <c r="F104" s="12"/>
      <c r="G104" s="12"/>
    </row>
    <row r="105" spans="1:7" s="24" customFormat="1" ht="12.75" customHeight="1" x14ac:dyDescent="0.25">
      <c r="A105" s="17"/>
      <c r="B105" s="12"/>
      <c r="C105" s="25"/>
      <c r="D105" s="12"/>
      <c r="E105" s="13"/>
      <c r="F105" s="12"/>
      <c r="G105" s="12"/>
    </row>
    <row r="106" spans="1:7" s="24" customFormat="1" ht="12.75" customHeight="1" x14ac:dyDescent="0.25">
      <c r="A106" s="17"/>
      <c r="B106" s="12"/>
      <c r="C106" s="25"/>
      <c r="D106" s="12"/>
      <c r="E106" s="13"/>
      <c r="F106" s="12"/>
      <c r="G106" s="12"/>
    </row>
    <row r="107" spans="1:7" s="24" customFormat="1" ht="12.75" customHeight="1" x14ac:dyDescent="0.25">
      <c r="A107" s="17"/>
      <c r="B107" s="12"/>
      <c r="C107" s="25"/>
      <c r="D107" s="12"/>
      <c r="E107" s="13"/>
      <c r="F107" s="12"/>
      <c r="G107" s="12"/>
    </row>
    <row r="108" spans="1:7" s="17" customFormat="1" ht="12.75" customHeight="1" x14ac:dyDescent="0.25">
      <c r="B108" s="12"/>
      <c r="C108" s="25"/>
      <c r="D108" s="12"/>
      <c r="E108" s="13"/>
      <c r="F108" s="12"/>
      <c r="G108" s="12"/>
    </row>
    <row r="109" spans="1:7" s="17" customFormat="1" ht="12.75" customHeight="1" x14ac:dyDescent="0.25">
      <c r="B109" s="12"/>
      <c r="C109" s="25"/>
      <c r="D109" s="12"/>
      <c r="E109" s="13"/>
      <c r="F109" s="12"/>
      <c r="G109" s="12"/>
    </row>
    <row r="110" spans="1:7" s="17" customFormat="1" ht="12" customHeight="1" x14ac:dyDescent="0.25">
      <c r="B110" s="12"/>
      <c r="C110" s="25"/>
      <c r="D110" s="12"/>
      <c r="E110" s="13"/>
      <c r="F110" s="12"/>
      <c r="G110" s="12"/>
    </row>
    <row r="111" spans="1:7" s="17" customFormat="1" ht="12.75" customHeight="1" x14ac:dyDescent="0.25">
      <c r="B111" s="12"/>
      <c r="C111" s="25"/>
      <c r="D111" s="12"/>
      <c r="E111" s="13"/>
      <c r="F111" s="12"/>
      <c r="G111" s="12"/>
    </row>
    <row r="112" spans="1:7" s="17" customFormat="1" ht="12.75" customHeight="1" x14ac:dyDescent="0.25">
      <c r="B112" s="12"/>
      <c r="C112" s="25"/>
      <c r="D112" s="12"/>
      <c r="E112" s="13"/>
      <c r="F112" s="12"/>
      <c r="G112" s="12"/>
    </row>
    <row r="113" spans="2:7" s="17" customFormat="1" ht="12.75" customHeight="1" x14ac:dyDescent="0.25">
      <c r="B113" s="12"/>
      <c r="C113" s="25"/>
      <c r="D113" s="12"/>
      <c r="E113" s="13"/>
      <c r="F113" s="12"/>
      <c r="G113" s="12"/>
    </row>
    <row r="114" spans="2:7" s="17" customFormat="1" x14ac:dyDescent="0.25">
      <c r="B114" s="12"/>
      <c r="C114" s="25"/>
      <c r="D114" s="12"/>
      <c r="E114" s="13"/>
      <c r="F114" s="12"/>
      <c r="G114" s="12"/>
    </row>
    <row r="115" spans="2:7" s="17" customFormat="1" x14ac:dyDescent="0.25">
      <c r="B115" s="12"/>
      <c r="C115" s="25"/>
      <c r="D115" s="12"/>
      <c r="E115" s="13"/>
      <c r="F115" s="12"/>
      <c r="G115" s="12"/>
    </row>
    <row r="116" spans="2:7" s="17" customFormat="1" ht="12.75" customHeight="1" x14ac:dyDescent="0.25">
      <c r="B116" s="12"/>
      <c r="C116" s="25"/>
      <c r="D116" s="12"/>
      <c r="E116" s="13"/>
      <c r="F116" s="12"/>
      <c r="G116" s="12"/>
    </row>
    <row r="117" spans="2:7" s="17" customFormat="1" ht="12.75" customHeight="1" x14ac:dyDescent="0.25">
      <c r="B117" s="12"/>
      <c r="C117" s="25"/>
      <c r="D117" s="12"/>
      <c r="E117" s="13"/>
      <c r="F117" s="12"/>
      <c r="G117" s="12"/>
    </row>
    <row r="118" spans="2:7" s="17" customFormat="1" ht="12.75" customHeight="1" x14ac:dyDescent="0.25">
      <c r="B118" s="12"/>
      <c r="C118" s="25"/>
      <c r="D118" s="12"/>
      <c r="E118" s="13"/>
      <c r="F118" s="12"/>
      <c r="G118" s="12"/>
    </row>
    <row r="119" spans="2:7" s="17" customFormat="1" ht="12.75" customHeight="1" x14ac:dyDescent="0.25">
      <c r="B119" s="12"/>
      <c r="C119" s="25"/>
      <c r="D119" s="12"/>
      <c r="E119" s="13"/>
      <c r="F119" s="12"/>
      <c r="G119" s="12"/>
    </row>
    <row r="120" spans="2:7" s="17" customFormat="1" x14ac:dyDescent="0.25">
      <c r="B120" s="12"/>
      <c r="C120" s="25"/>
      <c r="D120" s="12"/>
      <c r="E120" s="13"/>
      <c r="F120" s="12"/>
      <c r="G120" s="12"/>
    </row>
    <row r="121" spans="2:7" s="17" customFormat="1" ht="12.75" customHeight="1" x14ac:dyDescent="0.25">
      <c r="B121" s="12"/>
      <c r="C121" s="25"/>
      <c r="D121" s="12"/>
      <c r="E121" s="13"/>
      <c r="F121" s="12"/>
      <c r="G121" s="12"/>
    </row>
    <row r="122" spans="2:7" s="17" customFormat="1" x14ac:dyDescent="0.25">
      <c r="B122" s="12"/>
      <c r="C122" s="25"/>
      <c r="D122" s="12"/>
      <c r="E122" s="13"/>
      <c r="F122" s="12"/>
      <c r="G122" s="12"/>
    </row>
    <row r="123" spans="2:7" s="17" customFormat="1" ht="12.75" customHeight="1" x14ac:dyDescent="0.25">
      <c r="B123" s="12"/>
      <c r="C123" s="25"/>
      <c r="D123" s="12"/>
      <c r="E123" s="13"/>
      <c r="F123" s="12"/>
      <c r="G123" s="12"/>
    </row>
    <row r="124" spans="2:7" s="17" customFormat="1" ht="12.75" customHeight="1" x14ac:dyDescent="0.25">
      <c r="B124" s="12"/>
      <c r="C124" s="25"/>
      <c r="D124" s="12"/>
      <c r="E124" s="13"/>
      <c r="F124" s="12"/>
      <c r="G124" s="12"/>
    </row>
    <row r="125" spans="2:7" s="17" customFormat="1" ht="12.75" customHeight="1" x14ac:dyDescent="0.25">
      <c r="B125" s="12"/>
      <c r="C125" s="25"/>
      <c r="D125" s="12"/>
      <c r="E125" s="13"/>
      <c r="F125" s="12"/>
      <c r="G125" s="12"/>
    </row>
    <row r="126" spans="2:7" s="17" customFormat="1" ht="12.75" customHeight="1" x14ac:dyDescent="0.25">
      <c r="B126" s="12"/>
      <c r="C126" s="25"/>
      <c r="D126" s="12"/>
      <c r="E126" s="13"/>
      <c r="F126" s="12"/>
      <c r="G126" s="12"/>
    </row>
    <row r="127" spans="2:7" s="17" customFormat="1" x14ac:dyDescent="0.25">
      <c r="B127" s="12"/>
      <c r="C127" s="25"/>
      <c r="D127" s="12"/>
      <c r="E127" s="13"/>
      <c r="F127" s="12"/>
      <c r="G127" s="12"/>
    </row>
    <row r="128" spans="2:7" s="17" customFormat="1" ht="12.75" customHeight="1" x14ac:dyDescent="0.25">
      <c r="B128" s="12"/>
      <c r="C128" s="25"/>
      <c r="D128" s="12"/>
      <c r="E128" s="13"/>
      <c r="F128" s="12"/>
      <c r="G128" s="12"/>
    </row>
    <row r="129" spans="1:7" s="17" customFormat="1" ht="12.75" customHeight="1" x14ac:dyDescent="0.25">
      <c r="B129" s="12"/>
      <c r="C129" s="25"/>
      <c r="D129" s="12"/>
      <c r="E129" s="13"/>
      <c r="F129" s="12"/>
      <c r="G129" s="12"/>
    </row>
    <row r="130" spans="1:7" s="17" customFormat="1" ht="12.75" customHeight="1" x14ac:dyDescent="0.25">
      <c r="B130" s="12"/>
      <c r="C130" s="25"/>
      <c r="D130" s="12"/>
      <c r="E130" s="13"/>
      <c r="F130" s="12"/>
      <c r="G130" s="12"/>
    </row>
    <row r="131" spans="1:7" s="17" customFormat="1" ht="12.75" customHeight="1" x14ac:dyDescent="0.25">
      <c r="A131" s="26"/>
      <c r="B131" s="1"/>
      <c r="C131" s="27"/>
      <c r="D131" s="1"/>
      <c r="E131" s="28"/>
      <c r="F131" s="1"/>
      <c r="G131" s="1"/>
    </row>
    <row r="132" spans="1:7" s="17" customFormat="1" ht="12.75" customHeight="1" x14ac:dyDescent="0.25">
      <c r="A132" s="26"/>
      <c r="B132" s="1"/>
      <c r="C132" s="27"/>
      <c r="D132" s="1"/>
      <c r="E132" s="28"/>
      <c r="F132" s="1"/>
      <c r="G132" s="1"/>
    </row>
    <row r="133" spans="1:7" s="29" customFormat="1" ht="12.75" customHeight="1" x14ac:dyDescent="0.25">
      <c r="A133" s="26"/>
      <c r="B133" s="1"/>
      <c r="C133" s="27"/>
      <c r="D133" s="1"/>
      <c r="E133" s="28"/>
      <c r="F133" s="1"/>
      <c r="G133" s="1"/>
    </row>
    <row r="134" spans="1:7" s="29" customFormat="1" x14ac:dyDescent="0.25">
      <c r="A134" s="26"/>
      <c r="B134" s="1"/>
      <c r="C134" s="27"/>
      <c r="D134" s="1"/>
      <c r="E134" s="28"/>
      <c r="F134" s="1"/>
      <c r="G134" s="1"/>
    </row>
    <row r="135" spans="1:7" s="29" customFormat="1" ht="12.75" customHeight="1" x14ac:dyDescent="0.25">
      <c r="A135" s="26"/>
      <c r="B135" s="1"/>
      <c r="C135" s="27"/>
      <c r="D135" s="1"/>
      <c r="E135" s="28"/>
      <c r="F135" s="1"/>
      <c r="G135" s="1"/>
    </row>
    <row r="136" spans="1:7" s="29" customFormat="1" x14ac:dyDescent="0.25">
      <c r="A136" s="26"/>
      <c r="B136" s="1"/>
      <c r="C136" s="27"/>
      <c r="D136" s="1"/>
      <c r="E136" s="28"/>
      <c r="F136" s="1"/>
      <c r="G136" s="1"/>
    </row>
    <row r="137" spans="1:7" s="29" customFormat="1" ht="12.75" customHeight="1" x14ac:dyDescent="0.25">
      <c r="A137" s="26"/>
      <c r="B137" s="1"/>
      <c r="C137" s="27"/>
      <c r="D137" s="1"/>
      <c r="E137" s="28"/>
      <c r="F137" s="1"/>
      <c r="G137" s="1"/>
    </row>
    <row r="138" spans="1:7" s="29" customFormat="1" ht="12.75" customHeight="1" x14ac:dyDescent="0.25">
      <c r="A138" s="26"/>
      <c r="B138" s="1"/>
      <c r="C138" s="27"/>
      <c r="D138" s="1"/>
      <c r="E138" s="28"/>
      <c r="F138" s="1"/>
      <c r="G138" s="1"/>
    </row>
    <row r="139" spans="1:7" s="29" customFormat="1" ht="12.75" customHeight="1" x14ac:dyDescent="0.25">
      <c r="A139" s="26"/>
      <c r="B139" s="1"/>
      <c r="C139" s="27"/>
      <c r="D139" s="1"/>
      <c r="E139" s="28"/>
      <c r="F139" s="1"/>
      <c r="G139" s="1"/>
    </row>
    <row r="140" spans="1:7" s="29" customFormat="1" ht="12.75" customHeight="1" x14ac:dyDescent="0.25">
      <c r="A140" s="26"/>
      <c r="B140" s="1"/>
      <c r="C140" s="27"/>
      <c r="D140" s="1"/>
      <c r="E140" s="28"/>
      <c r="F140" s="1"/>
      <c r="G140" s="1"/>
    </row>
    <row r="141" spans="1:7" s="29" customFormat="1" x14ac:dyDescent="0.25">
      <c r="A141" s="26"/>
      <c r="B141" s="1"/>
      <c r="C141" s="27"/>
      <c r="D141" s="1"/>
      <c r="E141" s="28"/>
      <c r="F141" s="1"/>
      <c r="G141" s="1"/>
    </row>
    <row r="142" spans="1:7" s="29" customFormat="1" ht="12.75" customHeight="1" x14ac:dyDescent="0.25">
      <c r="A142" s="26"/>
      <c r="B142" s="1"/>
      <c r="C142" s="27"/>
      <c r="D142" s="1"/>
      <c r="E142" s="28"/>
      <c r="F142" s="1"/>
      <c r="G142" s="1"/>
    </row>
    <row r="143" spans="1:7" s="29" customFormat="1" ht="12.75" customHeight="1" x14ac:dyDescent="0.25">
      <c r="A143" s="26"/>
      <c r="B143" s="1"/>
      <c r="C143" s="27"/>
      <c r="D143" s="1"/>
      <c r="E143" s="28"/>
      <c r="F143" s="1"/>
      <c r="G143" s="1"/>
    </row>
    <row r="144" spans="1:7" s="29" customFormat="1" ht="12.75" customHeight="1" x14ac:dyDescent="0.25">
      <c r="A144" s="26"/>
      <c r="B144" s="1"/>
      <c r="C144" s="27"/>
      <c r="D144" s="1"/>
      <c r="E144" s="28"/>
      <c r="F144" s="1"/>
      <c r="G144" s="1"/>
    </row>
    <row r="145" spans="1:7" s="29" customFormat="1" ht="12.75" customHeight="1" x14ac:dyDescent="0.25">
      <c r="A145" s="26"/>
      <c r="B145" s="1"/>
      <c r="C145" s="27"/>
      <c r="D145" s="1"/>
      <c r="E145" s="28"/>
      <c r="F145" s="1"/>
      <c r="G145" s="1"/>
    </row>
    <row r="146" spans="1:7" s="29" customFormat="1" ht="12.75" customHeight="1" x14ac:dyDescent="0.25">
      <c r="A146" s="26"/>
      <c r="B146" s="1"/>
      <c r="C146" s="27"/>
      <c r="D146" s="1"/>
      <c r="E146" s="28"/>
      <c r="F146" s="1"/>
      <c r="G146" s="1"/>
    </row>
    <row r="147" spans="1:7" s="29" customFormat="1" ht="12.75" customHeight="1" x14ac:dyDescent="0.25">
      <c r="A147" s="26"/>
      <c r="B147" s="1"/>
      <c r="C147" s="27"/>
      <c r="D147" s="1"/>
      <c r="E147" s="28"/>
      <c r="F147" s="1"/>
      <c r="G147" s="1"/>
    </row>
    <row r="148" spans="1:7" s="29" customFormat="1" x14ac:dyDescent="0.25">
      <c r="A148" s="26"/>
      <c r="B148" s="1"/>
      <c r="C148" s="27"/>
      <c r="D148" s="1"/>
      <c r="E148" s="28"/>
      <c r="F148" s="1"/>
      <c r="G148" s="1"/>
    </row>
    <row r="149" spans="1:7" s="29" customFormat="1" x14ac:dyDescent="0.25">
      <c r="A149" s="26"/>
      <c r="B149" s="1"/>
      <c r="C149" s="27"/>
      <c r="D149" s="1"/>
      <c r="E149" s="28"/>
      <c r="F149" s="1"/>
      <c r="G149" s="1"/>
    </row>
    <row r="150" spans="1:7" s="29" customFormat="1" x14ac:dyDescent="0.25">
      <c r="A150" s="26"/>
      <c r="B150" s="1"/>
      <c r="C150" s="27"/>
      <c r="D150" s="1"/>
      <c r="E150" s="28"/>
      <c r="F150" s="1"/>
      <c r="G150" s="1"/>
    </row>
    <row r="151" spans="1:7" s="29" customFormat="1" x14ac:dyDescent="0.25">
      <c r="A151" s="26"/>
      <c r="B151" s="1"/>
      <c r="C151" s="27"/>
      <c r="D151" s="1"/>
      <c r="E151" s="28"/>
      <c r="F151" s="1"/>
      <c r="G151" s="1"/>
    </row>
    <row r="152" spans="1:7" s="29" customFormat="1" x14ac:dyDescent="0.25">
      <c r="A152" s="26"/>
      <c r="B152" s="1"/>
      <c r="C152" s="27"/>
      <c r="D152" s="1"/>
      <c r="E152" s="28"/>
      <c r="F152" s="1"/>
      <c r="G152" s="1"/>
    </row>
    <row r="153" spans="1:7" s="29" customFormat="1" x14ac:dyDescent="0.25">
      <c r="A153" s="26"/>
      <c r="B153" s="1"/>
      <c r="C153" s="27"/>
      <c r="D153" s="1"/>
      <c r="E153" s="28"/>
      <c r="F153" s="1"/>
      <c r="G153" s="1"/>
    </row>
    <row r="154" spans="1:7" s="29" customFormat="1" x14ac:dyDescent="0.25">
      <c r="A154" s="26"/>
      <c r="B154" s="1"/>
      <c r="C154" s="27"/>
      <c r="D154" s="1"/>
      <c r="E154" s="28"/>
      <c r="F154" s="1"/>
      <c r="G154" s="1"/>
    </row>
    <row r="155" spans="1:7" s="29" customFormat="1" x14ac:dyDescent="0.25">
      <c r="A155" s="26"/>
      <c r="B155" s="1"/>
      <c r="C155" s="27"/>
      <c r="D155" s="1"/>
      <c r="E155" s="28"/>
      <c r="F155" s="1"/>
      <c r="G155" s="1"/>
    </row>
    <row r="156" spans="1:7" s="29" customFormat="1" ht="12.75" customHeight="1" x14ac:dyDescent="0.25">
      <c r="A156" s="26"/>
      <c r="B156" s="1"/>
      <c r="C156" s="27"/>
      <c r="D156" s="1"/>
      <c r="E156" s="28"/>
      <c r="F156" s="1"/>
      <c r="G156" s="1"/>
    </row>
    <row r="157" spans="1:7" s="29" customFormat="1" ht="12.75" customHeight="1" x14ac:dyDescent="0.25">
      <c r="A157" s="26"/>
      <c r="B157" s="1"/>
      <c r="C157" s="27"/>
      <c r="D157" s="1"/>
      <c r="E157" s="28"/>
      <c r="F157" s="1"/>
      <c r="G157" s="1"/>
    </row>
    <row r="158" spans="1:7" s="29" customFormat="1" ht="12.75" customHeight="1" x14ac:dyDescent="0.25">
      <c r="A158" s="26"/>
      <c r="B158" s="1"/>
      <c r="C158" s="27"/>
      <c r="D158" s="1"/>
      <c r="E158" s="28"/>
      <c r="F158" s="1"/>
      <c r="G158" s="1"/>
    </row>
    <row r="159" spans="1:7" s="29" customFormat="1" ht="12.75" customHeight="1" x14ac:dyDescent="0.25">
      <c r="A159" s="26"/>
      <c r="B159" s="1"/>
      <c r="C159" s="27"/>
      <c r="D159" s="1"/>
      <c r="E159" s="28"/>
      <c r="F159" s="1"/>
      <c r="G159" s="1"/>
    </row>
    <row r="160" spans="1:7" s="29" customFormat="1" ht="12.75" customHeight="1" x14ac:dyDescent="0.25">
      <c r="A160" s="26"/>
      <c r="B160" s="1"/>
      <c r="C160" s="27"/>
      <c r="D160" s="1"/>
      <c r="E160" s="28"/>
      <c r="F160" s="1"/>
      <c r="G160" s="1"/>
    </row>
    <row r="161" spans="1:7" s="29" customFormat="1" x14ac:dyDescent="0.25">
      <c r="A161" s="26"/>
      <c r="B161" s="1"/>
      <c r="C161" s="27"/>
      <c r="D161" s="1"/>
      <c r="E161" s="28"/>
      <c r="F161" s="1"/>
      <c r="G161" s="1"/>
    </row>
    <row r="162" spans="1:7" s="29" customFormat="1" x14ac:dyDescent="0.25">
      <c r="A162" s="26"/>
      <c r="B162" s="1"/>
      <c r="C162" s="27"/>
      <c r="D162" s="1"/>
      <c r="E162" s="28"/>
      <c r="F162" s="1"/>
      <c r="G162" s="1"/>
    </row>
    <row r="163" spans="1:7" s="29" customFormat="1" x14ac:dyDescent="0.25">
      <c r="A163" s="26"/>
      <c r="B163" s="1"/>
      <c r="C163" s="27"/>
      <c r="D163" s="1"/>
      <c r="E163" s="28"/>
      <c r="F163" s="1"/>
      <c r="G163" s="1"/>
    </row>
    <row r="164" spans="1:7" s="29" customFormat="1" x14ac:dyDescent="0.25">
      <c r="A164" s="26"/>
      <c r="B164" s="1"/>
      <c r="C164" s="27"/>
      <c r="D164" s="1"/>
      <c r="E164" s="28"/>
      <c r="F164" s="1"/>
      <c r="G164" s="1"/>
    </row>
    <row r="165" spans="1:7" s="29" customFormat="1" ht="12.75" customHeight="1" x14ac:dyDescent="0.25">
      <c r="A165" s="26"/>
      <c r="B165" s="1"/>
      <c r="C165" s="27"/>
      <c r="D165" s="1"/>
      <c r="E165" s="28"/>
      <c r="F165" s="1"/>
      <c r="G165" s="1"/>
    </row>
    <row r="166" spans="1:7" s="6" customFormat="1" ht="14.25" customHeight="1" x14ac:dyDescent="0.25">
      <c r="A166" s="26"/>
      <c r="B166" s="1"/>
      <c r="C166" s="27"/>
      <c r="D166" s="1"/>
      <c r="E166" s="28"/>
      <c r="F166" s="1"/>
      <c r="G166" s="1"/>
    </row>
    <row r="181" spans="2:8" s="26" customFormat="1" ht="13.25" customHeight="1" x14ac:dyDescent="0.25">
      <c r="B181" s="1"/>
      <c r="C181" s="27"/>
      <c r="D181" s="1"/>
      <c r="E181" s="28"/>
      <c r="F181" s="1"/>
      <c r="G181" s="1"/>
      <c r="H181" s="1"/>
    </row>
    <row r="250" spans="2:7" s="26" customFormat="1" x14ac:dyDescent="0.25">
      <c r="B250" s="1"/>
      <c r="C250" s="27"/>
      <c r="D250" s="1"/>
      <c r="E250" s="28"/>
      <c r="F250" s="1"/>
      <c r="G250" s="1"/>
    </row>
    <row r="251" spans="2:7" s="26" customFormat="1" x14ac:dyDescent="0.25">
      <c r="B251" s="1"/>
      <c r="C251" s="27"/>
      <c r="D251" s="1"/>
      <c r="E251" s="28"/>
      <c r="F251" s="1"/>
      <c r="G251" s="1"/>
    </row>
    <row r="346" spans="1:7" s="6" customFormat="1" ht="14.25" customHeight="1" x14ac:dyDescent="0.25">
      <c r="A346" s="26"/>
      <c r="B346" s="1"/>
      <c r="C346" s="27"/>
      <c r="D346" s="1"/>
      <c r="E346" s="28"/>
      <c r="F346" s="1"/>
      <c r="G346" s="1"/>
    </row>
    <row r="347" spans="1:7" ht="12.75" customHeight="1" x14ac:dyDescent="0.25"/>
    <row r="348" spans="1:7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77" spans="2:8" s="26" customFormat="1" ht="14.4" customHeight="1" x14ac:dyDescent="0.25">
      <c r="B377" s="1"/>
      <c r="C377" s="27"/>
      <c r="D377" s="1"/>
      <c r="E377" s="28"/>
      <c r="F377" s="1"/>
      <c r="G377" s="1"/>
      <c r="H377" s="1"/>
    </row>
    <row r="387" spans="1:7" s="6" customFormat="1" ht="14.25" customHeight="1" x14ac:dyDescent="0.25">
      <c r="A387" s="26"/>
      <c r="B387" s="1"/>
      <c r="C387" s="27"/>
      <c r="D387" s="1"/>
      <c r="E387" s="28"/>
      <c r="F387" s="1"/>
      <c r="G387" s="1"/>
    </row>
    <row r="388" spans="1:7" s="6" customFormat="1" ht="14.25" customHeight="1" x14ac:dyDescent="0.25">
      <c r="A388" s="26"/>
      <c r="B388" s="1"/>
      <c r="C388" s="27"/>
      <c r="D388" s="1"/>
      <c r="E388" s="28"/>
      <c r="F388" s="1"/>
      <c r="G388" s="1"/>
    </row>
    <row r="389" spans="1:7" s="6" customFormat="1" ht="14.25" customHeight="1" x14ac:dyDescent="0.25">
      <c r="A389" s="26"/>
      <c r="B389" s="1"/>
      <c r="C389" s="27"/>
      <c r="D389" s="1"/>
      <c r="E389" s="28"/>
      <c r="F389" s="1"/>
      <c r="G389" s="1"/>
    </row>
    <row r="390" spans="1:7" s="6" customFormat="1" ht="14.25" customHeight="1" x14ac:dyDescent="0.25">
      <c r="A390" s="26"/>
      <c r="B390" s="1"/>
      <c r="C390" s="27"/>
      <c r="D390" s="1"/>
      <c r="E390" s="28"/>
      <c r="F390" s="1"/>
      <c r="G390" s="1"/>
    </row>
    <row r="391" spans="1:7" s="6" customFormat="1" x14ac:dyDescent="0.25">
      <c r="A391" s="26"/>
      <c r="B391" s="1"/>
      <c r="C391" s="27"/>
      <c r="D391" s="1"/>
      <c r="E391" s="28"/>
      <c r="F391" s="1"/>
      <c r="G391" s="1"/>
    </row>
    <row r="392" spans="1:7" s="6" customFormat="1" ht="14.25" customHeight="1" x14ac:dyDescent="0.25">
      <c r="A392" s="26"/>
      <c r="B392" s="1"/>
      <c r="C392" s="27"/>
      <c r="D392" s="1"/>
      <c r="E392" s="28"/>
      <c r="F392" s="1"/>
      <c r="G392" s="1"/>
    </row>
    <row r="393" spans="1:7" s="6" customFormat="1" ht="14.25" customHeight="1" x14ac:dyDescent="0.25">
      <c r="A393" s="26"/>
      <c r="B393" s="1"/>
      <c r="C393" s="27"/>
      <c r="D393" s="1"/>
      <c r="E393" s="28"/>
      <c r="F393" s="1"/>
      <c r="G393" s="1"/>
    </row>
    <row r="394" spans="1:7" s="6" customFormat="1" ht="14.25" customHeight="1" x14ac:dyDescent="0.25">
      <c r="A394" s="26"/>
      <c r="B394" s="1"/>
      <c r="C394" s="27"/>
      <c r="D394" s="1"/>
      <c r="E394" s="28"/>
      <c r="F394" s="1"/>
      <c r="G394" s="1"/>
    </row>
    <row r="395" spans="1:7" s="6" customFormat="1" ht="14.25" customHeight="1" x14ac:dyDescent="0.25">
      <c r="A395" s="26"/>
      <c r="B395" s="1"/>
      <c r="C395" s="27"/>
      <c r="D395" s="1"/>
      <c r="E395" s="28"/>
      <c r="F395" s="1"/>
      <c r="G395" s="1"/>
    </row>
    <row r="399" spans="1:7" s="6" customFormat="1" ht="14.25" customHeight="1" x14ac:dyDescent="0.25">
      <c r="A399" s="26"/>
      <c r="B399" s="1"/>
      <c r="C399" s="27"/>
      <c r="D399" s="1"/>
      <c r="E399" s="28"/>
      <c r="F399" s="1"/>
      <c r="G399" s="1"/>
    </row>
    <row r="400" spans="1:7" s="6" customFormat="1" ht="14.25" customHeight="1" x14ac:dyDescent="0.25">
      <c r="A400" s="26"/>
      <c r="B400" s="1"/>
      <c r="C400" s="27"/>
      <c r="D400" s="1"/>
      <c r="E400" s="28"/>
      <c r="F400" s="1"/>
      <c r="G400" s="1"/>
    </row>
  </sheetData>
  <mergeCells count="17">
    <mergeCell ref="D76:F76"/>
    <mergeCell ref="D78:F78"/>
    <mergeCell ref="A73:E73"/>
    <mergeCell ref="A64:F64"/>
    <mergeCell ref="A66:F66"/>
    <mergeCell ref="A67:F67"/>
    <mergeCell ref="A68:F68"/>
    <mergeCell ref="A69:F69"/>
    <mergeCell ref="A70:F70"/>
    <mergeCell ref="A71:F71"/>
    <mergeCell ref="A65:F65"/>
    <mergeCell ref="A72:E72"/>
    <mergeCell ref="A63:G63"/>
    <mergeCell ref="A61:E61"/>
    <mergeCell ref="A56:E56"/>
    <mergeCell ref="A2:E2"/>
    <mergeCell ref="A62:E62"/>
  </mergeCells>
  <phoneticPr fontId="5" type="noConversion"/>
  <pageMargins left="0.7" right="0.7" top="0.75" bottom="0.75" header="0.3" footer="0.3"/>
  <pageSetup scale="50" orientation="portrait" r:id="rId1"/>
</worksheet>
</file>

<file path=docMetadata/LabelInfo.xml><?xml version="1.0" encoding="utf-8"?>
<clbl:labelList xmlns:clbl="http://schemas.microsoft.com/office/2020/mipLabelMetadata">
  <clbl:label id="{33dea8a1-acec-4f21-87ac-6d51e1bcd07c}" enabled="1" method="Privileged" siteId="{b306037e-e20c-404e-a508-9defe0d06e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Dennica Mthombeni</dc:creator>
  <cp:lastModifiedBy>Emmanuel Nzilo</cp:lastModifiedBy>
  <dcterms:created xsi:type="dcterms:W3CDTF">2024-02-22T09:07:16Z</dcterms:created>
  <dcterms:modified xsi:type="dcterms:W3CDTF">2026-06-19T08:53:35Z</dcterms:modified>
</cp:coreProperties>
</file>