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tshalnu\Documents\FFP Compressors - Moeletsi\Estimate\"/>
    </mc:Choice>
  </mc:AlternateContent>
  <xr:revisionPtr revIDLastSave="0" documentId="13_ncr:1_{237C1CD5-F3E7-4D57-AFFA-7AB10CB76F78}" xr6:coauthVersionLast="47" xr6:coauthVersionMax="47" xr10:uidLastSave="{00000000-0000-0000-0000-000000000000}"/>
  <bookViews>
    <workbookView xWindow="-110" yWindow="-110" windowWidth="19420" windowHeight="10300" xr2:uid="{888964CC-B967-4DA3-9443-1DC53DB853F0}"/>
  </bookViews>
  <sheets>
    <sheet name="BoQ" sheetId="1" r:id="rId1"/>
  </sheets>
  <definedNames>
    <definedName name="DATA1" localSheetId="0">BoQ!#REF!</definedName>
    <definedName name="DATA10" localSheetId="0">BoQ!#REF!</definedName>
    <definedName name="DATA11" localSheetId="0">BoQ!#REF!</definedName>
    <definedName name="DATA12" localSheetId="0">BoQ!#REF!</definedName>
    <definedName name="DATA13" localSheetId="0">BoQ!#REF!</definedName>
    <definedName name="DATA14" localSheetId="0">BoQ!#REF!</definedName>
    <definedName name="DATA2" localSheetId="0">BoQ!#REF!</definedName>
    <definedName name="DATA3" localSheetId="0">BoQ!#REF!</definedName>
    <definedName name="DATA4" localSheetId="0">BoQ!#REF!</definedName>
    <definedName name="DATA5" localSheetId="0">BoQ!#REF!</definedName>
    <definedName name="DATA6" localSheetId="0">BoQ!#REF!</definedName>
    <definedName name="DATA7" localSheetId="0">BoQ!#REF!</definedName>
    <definedName name="DATA8" localSheetId="0">BoQ!#REF!</definedName>
    <definedName name="DATA9" localSheetId="0">BoQ!#REF!</definedName>
    <definedName name="_xlnm.Print_Area" localSheetId="0">BoQ!$A$1:$M$43</definedName>
    <definedName name="TEST1" localSheetId="0">BoQ!#REF!</definedName>
    <definedName name="TEST10" localSheetId="0">BoQ!#REF!</definedName>
    <definedName name="TEST11" localSheetId="0">BoQ!#REF!</definedName>
    <definedName name="TEST12" localSheetId="0">BoQ!#REF!</definedName>
    <definedName name="TEST2" localSheetId="0">BoQ!#REF!</definedName>
    <definedName name="TEST3" localSheetId="0">BoQ!#REF!</definedName>
    <definedName name="TEST4" localSheetId="0">BoQ!#REF!</definedName>
    <definedName name="TEST5" localSheetId="0">BoQ!#REF!</definedName>
    <definedName name="TEST6" localSheetId="0">BoQ!#REF!</definedName>
    <definedName name="TEST7" localSheetId="0">BoQ!#REF!</definedName>
    <definedName name="TEST8" localSheetId="0">BoQ!#REF!</definedName>
    <definedName name="TEST9" localSheetId="0">BoQ!#REF!</definedName>
    <definedName name="TESTHKEY" localSheetId="0">BoQ!#REF!</definedName>
    <definedName name="TESTKEYS" localSheetId="0">BoQ!#REF!</definedName>
    <definedName name="TESTVKEY" localSheetId="0">BoQ!#REF!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2" i="1" l="1"/>
  <c r="F11" i="1"/>
  <c r="F12" i="1"/>
  <c r="F13" i="1"/>
  <c r="F14" i="1"/>
  <c r="F10" i="1"/>
  <c r="H39" i="1"/>
  <c r="H38" i="1"/>
  <c r="H37" i="1"/>
  <c r="M39" i="1"/>
  <c r="M38" i="1"/>
  <c r="M37" i="1"/>
  <c r="M36" i="1"/>
  <c r="H36" i="1"/>
  <c r="H35" i="1"/>
  <c r="H34" i="1"/>
  <c r="M35" i="1"/>
  <c r="M34" i="1"/>
  <c r="H33" i="1"/>
  <c r="M33" i="1"/>
  <c r="M32" i="1"/>
  <c r="H32" i="1"/>
  <c r="M30" i="1"/>
  <c r="M29" i="1"/>
  <c r="H29" i="1"/>
  <c r="H30" i="1"/>
  <c r="H28" i="1"/>
  <c r="M28" i="1"/>
  <c r="M27" i="1"/>
  <c r="H27" i="1"/>
  <c r="H26" i="1"/>
  <c r="M26" i="1"/>
  <c r="M24" i="1"/>
  <c r="M25" i="1"/>
  <c r="H25" i="1"/>
  <c r="H24" i="1"/>
  <c r="M23" i="1"/>
  <c r="H23" i="1"/>
  <c r="F15" i="1" l="1"/>
  <c r="M40" i="1"/>
</calcChain>
</file>

<file path=xl/sharedStrings.xml><?xml version="1.0" encoding="utf-8"?>
<sst xmlns="http://schemas.openxmlformats.org/spreadsheetml/2006/main" count="103" uniqueCount="68">
  <si>
    <t>RATE</t>
  </si>
  <si>
    <t>DESCRIPTION</t>
  </si>
  <si>
    <t>UNIT</t>
  </si>
  <si>
    <t>QUANTITY</t>
  </si>
  <si>
    <t>TOTAL</t>
  </si>
  <si>
    <t>ITEM NO.</t>
  </si>
  <si>
    <t>GROOTVLEI  POWER STATION</t>
  </si>
  <si>
    <t>SERVICE AND MAINTENANCE OF FFP COMPRESSORS AND DRYERS</t>
  </si>
  <si>
    <t>Machine</t>
  </si>
  <si>
    <t>Serial Number</t>
  </si>
  <si>
    <t>Visit Type</t>
  </si>
  <si>
    <t>Equalizer 4.0 Pro</t>
  </si>
  <si>
    <t>Control</t>
  </si>
  <si>
    <t xml:space="preserve">Training </t>
  </si>
  <si>
    <t>All</t>
  </si>
  <si>
    <t>Compressors</t>
  </si>
  <si>
    <t>Dryer</t>
  </si>
  <si>
    <t>Electrical Repair</t>
  </si>
  <si>
    <t>Piping Rectification</t>
  </si>
  <si>
    <t>Repairs</t>
  </si>
  <si>
    <t>Service Type</t>
  </si>
  <si>
    <t>Service Schedule</t>
  </si>
  <si>
    <t>Hrs/Years</t>
  </si>
  <si>
    <t>Visit/Year</t>
  </si>
  <si>
    <t>Oil Type</t>
  </si>
  <si>
    <t>Price per Year</t>
  </si>
  <si>
    <t>Number of year</t>
  </si>
  <si>
    <t xml:space="preserve">Total Amount </t>
  </si>
  <si>
    <t>Hrs/ Year</t>
  </si>
  <si>
    <t>Rate/Hr</t>
  </si>
  <si>
    <t>ZT250 7,5-10bar 50Hz Pack</t>
  </si>
  <si>
    <t>AIF108072</t>
  </si>
  <si>
    <t>Total Responsibility</t>
  </si>
  <si>
    <t>AIIIIIIIIIIIBIIIIIIIIIIIAIIIIIIIIIIIEIIIIIIIIIIIAIIIIIII</t>
  </si>
  <si>
    <t>Roto-Z</t>
  </si>
  <si>
    <t>FD1000(A)</t>
  </si>
  <si>
    <t>AIF108251</t>
  </si>
  <si>
    <t>Total Care</t>
  </si>
  <si>
    <t>IBIBIBIBIB</t>
  </si>
  <si>
    <t>PD780F</t>
  </si>
  <si>
    <t>AIF108538</t>
  </si>
  <si>
    <t>AAAAAAAAAA</t>
  </si>
  <si>
    <t>AIF108368</t>
  </si>
  <si>
    <t>DDp780F</t>
  </si>
  <si>
    <t>APF193944</t>
  </si>
  <si>
    <t>AIIIIIIIIIIIBIIIIIIIIIIIAIIIIIIIIIIIAIIIIIIIIIIIEIIIIIII</t>
  </si>
  <si>
    <t>ABABABABAD</t>
  </si>
  <si>
    <t>APF194192</t>
  </si>
  <si>
    <t>CD850+</t>
  </si>
  <si>
    <t>D850+F</t>
  </si>
  <si>
    <t>DDp850+F</t>
  </si>
  <si>
    <t>APF194194</t>
  </si>
  <si>
    <t>APF194197</t>
  </si>
  <si>
    <t>ABABABABAB</t>
  </si>
  <si>
    <t>APF193903</t>
  </si>
  <si>
    <t>PD850+F</t>
  </si>
  <si>
    <t>APF194191</t>
  </si>
  <si>
    <t>APF194196</t>
  </si>
  <si>
    <t>APF194195</t>
  </si>
  <si>
    <t>AIF108163</t>
  </si>
  <si>
    <t>AIF108250</t>
  </si>
  <si>
    <t>AIF108537</t>
  </si>
  <si>
    <t>AIF108369</t>
  </si>
  <si>
    <t>NEW SLA</t>
  </si>
  <si>
    <t>TRAINING, ADDITIONAL WORK AND PIPING CHANGES</t>
  </si>
  <si>
    <t>Sub-Total A</t>
  </si>
  <si>
    <t>Sub-Total B</t>
  </si>
  <si>
    <t>Tendered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</si>
</sst>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&quot;* #,##0.00_-;\-&quot;R&quot;* #,##0.00_-;_-&quot;R&quot;* &quot;-&quot;??_-;_-@_-"/>
    <numFmt numFmtId="172" formatCode="&quot;R&quot;#,##0.00"/>
  </numFmts>
  <fonts count="1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Helvetica"/>
      <family val="18"/>
    </font>
    <font>
      <b/>
      <sz val="9"/>
      <color theme="1"/>
      <name val="Helvetica"/>
    </font>
    <font>
      <b/>
      <sz val="10"/>
      <color theme="1"/>
      <name val="Calibri"/>
      <family val="2"/>
      <scheme val="minor"/>
    </font>
    <font>
      <b/>
      <sz val="9"/>
      <color theme="1"/>
      <name val="Helvetica"/>
      <family val="18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5" fillId="0" borderId="0" applyFont="0" applyFill="0" applyBorder="0" applyAlignment="0" applyProtection="0"/>
    <xf numFmtId="0" fontId="8" fillId="0" borderId="0"/>
    <xf numFmtId="0" fontId="7" fillId="0" borderId="0"/>
    <xf numFmtId="0" fontId="8" fillId="0" borderId="0"/>
  </cellStyleXfs>
  <cellXfs count="6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5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44" fontId="2" fillId="0" borderId="0" xfId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44" fontId="1" fillId="0" borderId="1" xfId="1" applyFont="1" applyFill="1" applyBorder="1" applyAlignment="1">
      <alignment horizontal="center"/>
    </xf>
    <xf numFmtId="0" fontId="1" fillId="0" borderId="2" xfId="0" applyFont="1" applyBorder="1" applyAlignment="1">
      <alignment horizontal="left"/>
    </xf>
    <xf numFmtId="44" fontId="2" fillId="0" borderId="2" xfId="1" applyFont="1" applyFill="1" applyBorder="1" applyAlignment="1">
      <alignment horizontal="center"/>
    </xf>
    <xf numFmtId="0" fontId="9" fillId="0" borderId="0" xfId="0" applyFont="1"/>
    <xf numFmtId="0" fontId="3" fillId="0" borderId="0" xfId="0" applyFont="1"/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0" fillId="0" borderId="0" xfId="4" quotePrefix="1" applyFont="1" applyAlignment="1">
      <alignment horizontal="left"/>
    </xf>
    <xf numFmtId="0" fontId="5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wrapText="1"/>
    </xf>
    <xf numFmtId="0" fontId="0" fillId="0" borderId="0" xfId="0" applyAlignment="1">
      <alignment horizontal="center"/>
    </xf>
    <xf numFmtId="0" fontId="1" fillId="0" borderId="4" xfId="0" applyFont="1" applyBorder="1" applyAlignment="1">
      <alignment horizontal="left"/>
    </xf>
    <xf numFmtId="172" fontId="0" fillId="0" borderId="0" xfId="0" applyNumberFormat="1" applyAlignment="1">
      <alignment horizontal="center"/>
    </xf>
    <xf numFmtId="0" fontId="11" fillId="0" borderId="0" xfId="0" applyFont="1" applyAlignment="1">
      <alignment horizontal="left" wrapText="1"/>
    </xf>
    <xf numFmtId="44" fontId="11" fillId="0" borderId="4" xfId="0" applyNumberFormat="1" applyFont="1" applyBorder="1" applyAlignment="1">
      <alignment horizontal="center" vertical="center" wrapText="1"/>
    </xf>
    <xf numFmtId="44" fontId="11" fillId="0" borderId="1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left" wrapText="1"/>
    </xf>
    <xf numFmtId="0" fontId="13" fillId="0" borderId="0" xfId="0" applyFont="1" applyAlignment="1">
      <alignment horizontal="left"/>
    </xf>
    <xf numFmtId="0" fontId="15" fillId="0" borderId="1" xfId="0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4" fontId="15" fillId="0" borderId="4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4" fontId="11" fillId="0" borderId="0" xfId="0" applyNumberFormat="1" applyFont="1" applyAlignment="1">
      <alignment horizontal="center" vertical="center" wrapText="1"/>
    </xf>
    <xf numFmtId="0" fontId="11" fillId="0" borderId="5" xfId="0" applyFont="1" applyBorder="1" applyAlignment="1">
      <alignment horizontal="left" wrapText="1"/>
    </xf>
    <xf numFmtId="44" fontId="12" fillId="0" borderId="9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0" fontId="11" fillId="0" borderId="4" xfId="0" applyFont="1" applyBorder="1" applyAlignment="1">
      <alignment horizontal="left" wrapText="1"/>
    </xf>
    <xf numFmtId="0" fontId="6" fillId="0" borderId="1" xfId="0" applyFont="1" applyBorder="1" applyAlignment="1">
      <alignment horizontal="center"/>
    </xf>
    <xf numFmtId="172" fontId="6" fillId="0" borderId="1" xfId="0" applyNumberFormat="1" applyFont="1" applyBorder="1" applyAlignment="1">
      <alignment horizontal="center"/>
    </xf>
    <xf numFmtId="0" fontId="14" fillId="0" borderId="1" xfId="0" applyFont="1" applyBorder="1" applyAlignment="1">
      <alignment horizontal="left" wrapText="1"/>
    </xf>
    <xf numFmtId="0" fontId="6" fillId="0" borderId="1" xfId="0" applyFont="1" applyBorder="1"/>
    <xf numFmtId="0" fontId="0" fillId="0" borderId="1" xfId="0" applyBorder="1" applyAlignment="1">
      <alignment horizontal="center"/>
    </xf>
    <xf numFmtId="172" fontId="0" fillId="0" borderId="1" xfId="0" applyNumberFormat="1" applyBorder="1" applyAlignment="1">
      <alignment horizontal="center"/>
    </xf>
    <xf numFmtId="0" fontId="0" fillId="0" borderId="1" xfId="0" applyBorder="1"/>
    <xf numFmtId="0" fontId="11" fillId="0" borderId="1" xfId="0" applyFont="1" applyBorder="1" applyAlignment="1">
      <alignment horizontal="center" wrapText="1"/>
    </xf>
    <xf numFmtId="44" fontId="11" fillId="0" borderId="1" xfId="0" applyNumberFormat="1" applyFont="1" applyBorder="1" applyAlignment="1">
      <alignment horizontal="center" wrapText="1"/>
    </xf>
    <xf numFmtId="44" fontId="0" fillId="0" borderId="1" xfId="0" applyNumberFormat="1" applyBorder="1" applyAlignment="1">
      <alignment horizontal="center"/>
    </xf>
    <xf numFmtId="44" fontId="11" fillId="0" borderId="1" xfId="0" applyNumberFormat="1" applyFont="1" applyBorder="1" applyAlignment="1">
      <alignment horizontal="left" wrapText="1"/>
    </xf>
    <xf numFmtId="44" fontId="0" fillId="0" borderId="1" xfId="0" applyNumberFormat="1" applyBorder="1"/>
    <xf numFmtId="44" fontId="6" fillId="0" borderId="9" xfId="0" applyNumberFormat="1" applyFont="1" applyBorder="1"/>
    <xf numFmtId="0" fontId="1" fillId="0" borderId="1" xfId="0" applyFont="1" applyBorder="1" applyAlignment="1">
      <alignment horizontal="left"/>
    </xf>
    <xf numFmtId="0" fontId="12" fillId="0" borderId="0" xfId="0" applyFont="1" applyAlignment="1">
      <alignment horizontal="center" wrapText="1"/>
    </xf>
    <xf numFmtId="0" fontId="1" fillId="0" borderId="8" xfId="0" applyFont="1" applyBorder="1" applyAlignment="1">
      <alignment horizontal="center"/>
    </xf>
    <xf numFmtId="0" fontId="12" fillId="0" borderId="10" xfId="0" applyFont="1" applyBorder="1" applyAlignment="1">
      <alignment horizontal="left" wrapText="1"/>
    </xf>
    <xf numFmtId="0" fontId="12" fillId="0" borderId="11" xfId="0" applyFont="1" applyBorder="1" applyAlignment="1">
      <alignment horizontal="left" wrapText="1"/>
    </xf>
    <xf numFmtId="0" fontId="12" fillId="0" borderId="12" xfId="0" applyFont="1" applyBorder="1" applyAlignment="1">
      <alignment horizontal="left" wrapText="1"/>
    </xf>
    <xf numFmtId="0" fontId="5" fillId="0" borderId="3" xfId="0" applyFont="1" applyBorder="1"/>
    <xf numFmtId="0" fontId="5" fillId="0" borderId="6" xfId="0" applyFont="1" applyBorder="1"/>
    <xf numFmtId="0" fontId="1" fillId="0" borderId="6" xfId="0" applyFont="1" applyBorder="1" applyAlignment="1">
      <alignment horizontal="left"/>
    </xf>
    <xf numFmtId="0" fontId="1" fillId="0" borderId="4" xfId="0" applyFont="1" applyBorder="1" applyAlignment="1">
      <alignment horizontal="left"/>
    </xf>
  </cellXfs>
  <cellStyles count="5">
    <cellStyle name="Currency" xfId="1" builtinId="4"/>
    <cellStyle name="Normal" xfId="0" builtinId="0"/>
    <cellStyle name="Normal 14 2" xfId="2" xr:uid="{1B095EA3-6DAA-4FE4-8804-10DD52E724C4}"/>
    <cellStyle name="Normal 16 2" xfId="3" xr:uid="{E9AEFA68-9DB3-45D9-BE37-AD119D8C1A12}"/>
    <cellStyle name="Normal_C&amp;I Unit 6 Evaluation-DH-14 June Check" xfId="4" xr:uid="{F447AACC-0443-4C59-BABB-9EFBAF7B40A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E8A56-994C-475B-9BE3-8DF29FED09B1}">
  <dimension ref="A2:N46"/>
  <sheetViews>
    <sheetView tabSelected="1" view="pageBreakPreview" topLeftCell="A12" zoomScale="62" zoomScaleNormal="90" zoomScaleSheetLayoutView="100" workbookViewId="0">
      <selection activeCell="M43" sqref="M43"/>
    </sheetView>
  </sheetViews>
  <sheetFormatPr defaultColWidth="8.90625" defaultRowHeight="15.5" x14ac:dyDescent="0.35"/>
  <cols>
    <col min="1" max="1" width="10.81640625" style="3" customWidth="1"/>
    <col min="2" max="2" width="45.7265625" style="1" customWidth="1"/>
    <col min="3" max="3" width="21.54296875" style="2" customWidth="1"/>
    <col min="4" max="4" width="16.26953125" style="1" customWidth="1"/>
    <col min="5" max="5" width="17" style="1" customWidth="1"/>
    <col min="6" max="6" width="19" style="1" customWidth="1"/>
    <col min="7" max="8" width="18.54296875" style="1" customWidth="1"/>
    <col min="9" max="10" width="18.36328125" style="1" customWidth="1"/>
    <col min="11" max="11" width="19.6328125" style="1" customWidth="1"/>
    <col min="12" max="12" width="15.08984375" style="1" customWidth="1"/>
    <col min="13" max="13" width="19" style="1" customWidth="1"/>
    <col min="14" max="16384" width="8.90625" style="1"/>
  </cols>
  <sheetData>
    <row r="2" spans="1:11" x14ac:dyDescent="0.35">
      <c r="A2" s="18" t="s">
        <v>6</v>
      </c>
      <c r="B2" s="19"/>
    </row>
    <row r="3" spans="1:11" x14ac:dyDescent="0.35">
      <c r="A3" s="29" t="s">
        <v>7</v>
      </c>
      <c r="B3" s="8"/>
    </row>
    <row r="6" spans="1:11" x14ac:dyDescent="0.35">
      <c r="B6" s="54" t="s">
        <v>64</v>
      </c>
      <c r="C6" s="54"/>
      <c r="D6" s="54"/>
      <c r="E6" s="54"/>
      <c r="F6" s="54"/>
    </row>
    <row r="7" spans="1:11" x14ac:dyDescent="0.35">
      <c r="A7" s="5" t="s">
        <v>5</v>
      </c>
      <c r="B7" s="4" t="s">
        <v>1</v>
      </c>
      <c r="C7" s="4" t="s">
        <v>2</v>
      </c>
      <c r="D7" s="4" t="s">
        <v>3</v>
      </c>
      <c r="E7" s="23" t="s">
        <v>0</v>
      </c>
      <c r="F7" s="4" t="s">
        <v>4</v>
      </c>
      <c r="G7" s="7"/>
      <c r="H7" s="7"/>
      <c r="I7" s="7"/>
      <c r="J7" s="7"/>
      <c r="K7" s="7"/>
    </row>
    <row r="8" spans="1:11" x14ac:dyDescent="0.35">
      <c r="A8" s="5"/>
      <c r="B8" s="4" t="s">
        <v>8</v>
      </c>
      <c r="C8" s="4" t="s">
        <v>9</v>
      </c>
      <c r="D8" s="4" t="s">
        <v>10</v>
      </c>
      <c r="E8" s="23"/>
      <c r="F8" s="4"/>
      <c r="G8" s="7"/>
      <c r="H8" s="7"/>
      <c r="I8" s="7"/>
      <c r="J8" s="7"/>
      <c r="K8" s="7"/>
    </row>
    <row r="9" spans="1:11" customFormat="1" ht="14.5" x14ac:dyDescent="0.35">
      <c r="A9" s="21"/>
      <c r="B9" s="21"/>
      <c r="C9" s="21"/>
      <c r="D9" s="20"/>
      <c r="E9" s="26"/>
      <c r="F9" s="27"/>
      <c r="G9" s="22"/>
      <c r="H9" s="22"/>
      <c r="I9" s="24"/>
      <c r="J9" s="24"/>
      <c r="K9" s="25"/>
    </row>
    <row r="10" spans="1:11" customFormat="1" ht="14.5" x14ac:dyDescent="0.35">
      <c r="A10" s="21"/>
      <c r="B10" s="30" t="s">
        <v>11</v>
      </c>
      <c r="C10" s="30" t="s">
        <v>12</v>
      </c>
      <c r="D10" s="31">
        <v>1</v>
      </c>
      <c r="E10" s="32"/>
      <c r="F10" s="27">
        <f>D10*E10</f>
        <v>0</v>
      </c>
      <c r="G10" s="22"/>
      <c r="H10" s="22"/>
      <c r="I10" s="24"/>
      <c r="J10" s="24"/>
      <c r="K10" s="25"/>
    </row>
    <row r="11" spans="1:11" customFormat="1" ht="14.5" x14ac:dyDescent="0.35">
      <c r="A11" s="21"/>
      <c r="B11" s="30" t="s">
        <v>13</v>
      </c>
      <c r="C11" s="30" t="s">
        <v>14</v>
      </c>
      <c r="D11" s="31">
        <v>1</v>
      </c>
      <c r="E11" s="32"/>
      <c r="F11" s="27">
        <f t="shared" ref="F11:F14" si="0">D11*E11</f>
        <v>0</v>
      </c>
      <c r="G11" s="22"/>
      <c r="H11" s="22"/>
      <c r="I11" s="24"/>
      <c r="J11" s="24"/>
      <c r="K11" s="25"/>
    </row>
    <row r="12" spans="1:11" customFormat="1" ht="14.5" x14ac:dyDescent="0.35">
      <c r="A12" s="21"/>
      <c r="B12" s="30" t="s">
        <v>17</v>
      </c>
      <c r="C12" s="30" t="s">
        <v>15</v>
      </c>
      <c r="D12" s="31">
        <v>1</v>
      </c>
      <c r="E12" s="32"/>
      <c r="F12" s="27">
        <f t="shared" si="0"/>
        <v>0</v>
      </c>
      <c r="G12" s="22"/>
      <c r="H12" s="22"/>
      <c r="I12" s="24"/>
      <c r="J12" s="24"/>
      <c r="K12" s="25"/>
    </row>
    <row r="13" spans="1:11" customFormat="1" ht="14.5" x14ac:dyDescent="0.35">
      <c r="A13" s="21"/>
      <c r="B13" s="30" t="s">
        <v>18</v>
      </c>
      <c r="C13" s="30" t="s">
        <v>15</v>
      </c>
      <c r="D13" s="31">
        <v>1</v>
      </c>
      <c r="E13" s="32"/>
      <c r="F13" s="27">
        <f t="shared" si="0"/>
        <v>0</v>
      </c>
      <c r="G13" s="22"/>
      <c r="H13" s="22"/>
      <c r="I13" s="24"/>
      <c r="J13" s="24"/>
      <c r="K13" s="25"/>
    </row>
    <row r="14" spans="1:11" customFormat="1" ht="14.5" x14ac:dyDescent="0.35">
      <c r="A14" s="21"/>
      <c r="B14" s="30" t="s">
        <v>19</v>
      </c>
      <c r="C14" s="30" t="s">
        <v>16</v>
      </c>
      <c r="D14" s="31">
        <v>1</v>
      </c>
      <c r="E14" s="32"/>
      <c r="F14" s="27">
        <f t="shared" si="0"/>
        <v>0</v>
      </c>
      <c r="G14" s="22"/>
      <c r="H14" s="22"/>
      <c r="I14" s="24"/>
      <c r="J14" s="24"/>
      <c r="K14" s="25"/>
    </row>
    <row r="15" spans="1:11" customFormat="1" ht="15" thickBot="1" x14ac:dyDescent="0.4">
      <c r="A15" s="35"/>
      <c r="B15" s="55" t="s">
        <v>65</v>
      </c>
      <c r="C15" s="56"/>
      <c r="D15" s="56"/>
      <c r="E15" s="57"/>
      <c r="F15" s="36">
        <f>SUM(F10:F14)</f>
        <v>0</v>
      </c>
      <c r="G15" s="22"/>
      <c r="H15" s="22"/>
      <c r="I15" s="24"/>
      <c r="J15" s="24"/>
      <c r="K15" s="25"/>
    </row>
    <row r="16" spans="1:11" customFormat="1" ht="14.5" x14ac:dyDescent="0.35">
      <c r="A16" s="25"/>
      <c r="B16" s="25"/>
      <c r="C16" s="25"/>
      <c r="D16" s="33"/>
      <c r="E16" s="34"/>
      <c r="F16" s="34"/>
      <c r="G16" s="22"/>
      <c r="H16" s="22"/>
      <c r="I16" s="24"/>
      <c r="J16" s="24"/>
      <c r="K16" s="25"/>
    </row>
    <row r="17" spans="1:13" customFormat="1" ht="14.5" x14ac:dyDescent="0.35">
      <c r="A17" s="25"/>
      <c r="B17" s="25"/>
      <c r="C17" s="25"/>
      <c r="D17" s="33"/>
      <c r="E17" s="34"/>
      <c r="F17" s="34"/>
      <c r="G17" s="22"/>
      <c r="H17" s="22"/>
      <c r="I17" s="24"/>
      <c r="J17" s="24"/>
      <c r="K17" s="25"/>
    </row>
    <row r="18" spans="1:13" customFormat="1" ht="14.5" x14ac:dyDescent="0.35">
      <c r="A18" s="25"/>
      <c r="B18" s="25"/>
      <c r="C18" s="25"/>
      <c r="D18" s="33"/>
      <c r="E18" s="34"/>
      <c r="F18" s="34"/>
      <c r="G18" s="22"/>
      <c r="H18" s="22"/>
      <c r="I18" s="24"/>
      <c r="J18" s="24"/>
      <c r="K18" s="25"/>
    </row>
    <row r="19" spans="1:13" customFormat="1" ht="14.5" x14ac:dyDescent="0.35">
      <c r="A19" s="25"/>
      <c r="B19" s="25"/>
      <c r="C19" s="25"/>
      <c r="D19" s="33"/>
      <c r="E19" s="34"/>
      <c r="F19" s="34"/>
      <c r="G19" s="22"/>
      <c r="H19" s="22"/>
      <c r="I19" s="24"/>
      <c r="J19" s="24"/>
      <c r="K19" s="25"/>
    </row>
    <row r="20" spans="1:13" customFormat="1" ht="14.5" x14ac:dyDescent="0.35">
      <c r="A20" s="25"/>
      <c r="B20" s="25"/>
      <c r="C20" s="53" t="s">
        <v>63</v>
      </c>
      <c r="D20" s="53"/>
      <c r="E20" s="53"/>
      <c r="F20" s="53"/>
      <c r="G20" s="53"/>
      <c r="H20" s="53"/>
      <c r="I20" s="53"/>
      <c r="J20" s="53"/>
      <c r="K20" s="25"/>
    </row>
    <row r="21" spans="1:13" customFormat="1" x14ac:dyDescent="0.35">
      <c r="A21" s="37"/>
      <c r="B21" s="4" t="s">
        <v>8</v>
      </c>
      <c r="C21" s="4" t="s">
        <v>9</v>
      </c>
      <c r="D21" s="4" t="s">
        <v>20</v>
      </c>
      <c r="E21" s="4" t="s">
        <v>21</v>
      </c>
      <c r="F21" s="4" t="s">
        <v>22</v>
      </c>
      <c r="G21" s="39" t="s">
        <v>23</v>
      </c>
      <c r="H21" s="39" t="s">
        <v>28</v>
      </c>
      <c r="I21" s="40" t="s">
        <v>24</v>
      </c>
      <c r="J21" s="40" t="s">
        <v>29</v>
      </c>
      <c r="K21" s="41" t="s">
        <v>25</v>
      </c>
      <c r="L21" s="42" t="s">
        <v>26</v>
      </c>
      <c r="M21" s="42" t="s">
        <v>27</v>
      </c>
    </row>
    <row r="22" spans="1:13" customFormat="1" ht="14.5" x14ac:dyDescent="0.35">
      <c r="A22" s="25"/>
      <c r="B22" s="21"/>
      <c r="C22" s="21"/>
      <c r="D22" s="20"/>
      <c r="E22" s="27"/>
      <c r="F22" s="27"/>
      <c r="G22" s="43"/>
      <c r="H22" s="43"/>
      <c r="I22" s="44"/>
      <c r="J22" s="44"/>
      <c r="K22" s="21"/>
      <c r="L22" s="45"/>
      <c r="M22" s="45"/>
    </row>
    <row r="23" spans="1:13" customFormat="1" ht="35.5" x14ac:dyDescent="0.35">
      <c r="A23" s="25"/>
      <c r="B23" s="21" t="s">
        <v>30</v>
      </c>
      <c r="C23" s="21" t="s">
        <v>31</v>
      </c>
      <c r="D23" s="46" t="s">
        <v>32</v>
      </c>
      <c r="E23" s="47" t="s">
        <v>33</v>
      </c>
      <c r="F23" s="46">
        <v>4000</v>
      </c>
      <c r="G23" s="43">
        <v>12</v>
      </c>
      <c r="H23" s="43">
        <f t="shared" ref="H23:H28" si="1">F23*G23</f>
        <v>48000</v>
      </c>
      <c r="I23" s="44" t="s">
        <v>34</v>
      </c>
      <c r="J23" s="48"/>
      <c r="K23" s="49"/>
      <c r="L23" s="45">
        <v>5</v>
      </c>
      <c r="M23" s="50">
        <f>K23*L23</f>
        <v>0</v>
      </c>
    </row>
    <row r="24" spans="1:13" customFormat="1" ht="14.5" x14ac:dyDescent="0.35">
      <c r="A24" s="25"/>
      <c r="B24" s="21" t="s">
        <v>35</v>
      </c>
      <c r="C24" s="21" t="s">
        <v>36</v>
      </c>
      <c r="D24" s="20" t="s">
        <v>37</v>
      </c>
      <c r="E24" s="27" t="s">
        <v>38</v>
      </c>
      <c r="F24" s="20">
        <v>8000</v>
      </c>
      <c r="G24" s="43">
        <v>2</v>
      </c>
      <c r="H24" s="43">
        <f t="shared" si="1"/>
        <v>16000</v>
      </c>
      <c r="I24" s="44"/>
      <c r="J24" s="48"/>
      <c r="K24" s="49"/>
      <c r="L24" s="45">
        <v>5</v>
      </c>
      <c r="M24" s="50">
        <f t="shared" ref="M24:M25" si="2">K24*L24</f>
        <v>0</v>
      </c>
    </row>
    <row r="25" spans="1:13" customFormat="1" ht="14.5" x14ac:dyDescent="0.35">
      <c r="A25" s="25"/>
      <c r="B25" s="21" t="s">
        <v>39</v>
      </c>
      <c r="C25" s="21" t="s">
        <v>40</v>
      </c>
      <c r="D25" s="20" t="s">
        <v>37</v>
      </c>
      <c r="E25" s="27" t="s">
        <v>41</v>
      </c>
      <c r="F25" s="20">
        <v>8000</v>
      </c>
      <c r="G25" s="43">
        <v>2</v>
      </c>
      <c r="H25" s="43">
        <f t="shared" si="1"/>
        <v>16000</v>
      </c>
      <c r="I25" s="44"/>
      <c r="J25" s="48"/>
      <c r="K25" s="49"/>
      <c r="L25" s="45">
        <v>5</v>
      </c>
      <c r="M25" s="50">
        <f t="shared" si="2"/>
        <v>0</v>
      </c>
    </row>
    <row r="26" spans="1:13" customFormat="1" ht="14.5" x14ac:dyDescent="0.35">
      <c r="A26" s="28"/>
      <c r="B26" s="21" t="s">
        <v>43</v>
      </c>
      <c r="C26" s="21" t="s">
        <v>42</v>
      </c>
      <c r="D26" s="20" t="s">
        <v>37</v>
      </c>
      <c r="E26" s="27" t="s">
        <v>41</v>
      </c>
      <c r="F26" s="20">
        <v>8000</v>
      </c>
      <c r="G26" s="43">
        <v>2</v>
      </c>
      <c r="H26" s="43">
        <f t="shared" si="1"/>
        <v>16000</v>
      </c>
      <c r="I26" s="44"/>
      <c r="J26" s="48"/>
      <c r="K26" s="49"/>
      <c r="L26" s="45">
        <v>5</v>
      </c>
      <c r="M26" s="50">
        <f>K26*L26</f>
        <v>0</v>
      </c>
    </row>
    <row r="27" spans="1:13" customFormat="1" ht="34.5" x14ac:dyDescent="0.35">
      <c r="A27" s="38"/>
      <c r="B27" s="21" t="s">
        <v>30</v>
      </c>
      <c r="C27" s="21" t="s">
        <v>44</v>
      </c>
      <c r="D27" s="20" t="s">
        <v>32</v>
      </c>
      <c r="E27" s="27" t="s">
        <v>45</v>
      </c>
      <c r="F27" s="20">
        <v>4000</v>
      </c>
      <c r="G27" s="43">
        <v>12</v>
      </c>
      <c r="H27" s="43">
        <f t="shared" si="1"/>
        <v>48000</v>
      </c>
      <c r="I27" s="44" t="s">
        <v>34</v>
      </c>
      <c r="J27" s="48"/>
      <c r="K27" s="49"/>
      <c r="L27" s="45">
        <v>5</v>
      </c>
      <c r="M27" s="50">
        <f>K27*L27</f>
        <v>0</v>
      </c>
    </row>
    <row r="28" spans="1:13" customFormat="1" ht="14.5" x14ac:dyDescent="0.35">
      <c r="A28" s="38"/>
      <c r="B28" s="21" t="s">
        <v>48</v>
      </c>
      <c r="C28" s="21" t="s">
        <v>47</v>
      </c>
      <c r="D28" s="20" t="s">
        <v>32</v>
      </c>
      <c r="E28" s="27" t="s">
        <v>46</v>
      </c>
      <c r="F28" s="20">
        <v>8000</v>
      </c>
      <c r="G28" s="43">
        <v>2</v>
      </c>
      <c r="H28" s="43">
        <f t="shared" si="1"/>
        <v>16000</v>
      </c>
      <c r="I28" s="44"/>
      <c r="J28" s="48"/>
      <c r="K28" s="49"/>
      <c r="L28" s="45">
        <v>5</v>
      </c>
      <c r="M28" s="50">
        <f>K28*L28</f>
        <v>0</v>
      </c>
    </row>
    <row r="29" spans="1:13" customFormat="1" ht="14.5" x14ac:dyDescent="0.35">
      <c r="A29" s="38"/>
      <c r="B29" s="21" t="s">
        <v>49</v>
      </c>
      <c r="C29" s="21" t="s">
        <v>51</v>
      </c>
      <c r="D29" s="20" t="s">
        <v>37</v>
      </c>
      <c r="E29" s="27" t="s">
        <v>53</v>
      </c>
      <c r="F29" s="20">
        <v>8000</v>
      </c>
      <c r="G29" s="43">
        <v>2</v>
      </c>
      <c r="H29" s="43">
        <f t="shared" ref="H29:H30" si="3">F29*G29</f>
        <v>16000</v>
      </c>
      <c r="I29" s="44"/>
      <c r="J29" s="48"/>
      <c r="K29" s="49"/>
      <c r="L29" s="45">
        <v>5</v>
      </c>
      <c r="M29" s="50">
        <f>K29*L29</f>
        <v>0</v>
      </c>
    </row>
    <row r="30" spans="1:13" customFormat="1" ht="14.5" x14ac:dyDescent="0.35">
      <c r="A30" s="38"/>
      <c r="B30" s="21" t="s">
        <v>50</v>
      </c>
      <c r="C30" s="21" t="s">
        <v>52</v>
      </c>
      <c r="D30" s="20" t="s">
        <v>37</v>
      </c>
      <c r="E30" s="27" t="s">
        <v>41</v>
      </c>
      <c r="F30" s="20">
        <v>8000</v>
      </c>
      <c r="G30" s="43">
        <v>2</v>
      </c>
      <c r="H30" s="43">
        <f t="shared" si="3"/>
        <v>16000</v>
      </c>
      <c r="I30" s="44"/>
      <c r="J30" s="48"/>
      <c r="K30" s="49"/>
      <c r="L30" s="45">
        <v>5</v>
      </c>
      <c r="M30" s="50">
        <f>K30*L30</f>
        <v>0</v>
      </c>
    </row>
    <row r="31" spans="1:13" customFormat="1" ht="14.5" x14ac:dyDescent="0.35">
      <c r="A31" s="38"/>
      <c r="B31" s="21"/>
      <c r="C31" s="21"/>
      <c r="D31" s="20"/>
      <c r="E31" s="27"/>
      <c r="F31" s="27"/>
      <c r="G31" s="43"/>
      <c r="H31" s="43"/>
      <c r="I31" s="44"/>
      <c r="J31" s="44"/>
      <c r="K31" s="21"/>
      <c r="L31" s="45"/>
      <c r="M31" s="45"/>
    </row>
    <row r="32" spans="1:13" customFormat="1" ht="34.5" x14ac:dyDescent="0.35">
      <c r="A32" s="38"/>
      <c r="B32" s="21" t="s">
        <v>30</v>
      </c>
      <c r="C32" s="21" t="s">
        <v>54</v>
      </c>
      <c r="D32" s="20" t="s">
        <v>32</v>
      </c>
      <c r="E32" s="27" t="s">
        <v>33</v>
      </c>
      <c r="F32" s="46">
        <v>4000</v>
      </c>
      <c r="G32" s="43">
        <v>12</v>
      </c>
      <c r="H32" s="43">
        <f>F32*G32</f>
        <v>48000</v>
      </c>
      <c r="I32" s="44" t="s">
        <v>34</v>
      </c>
      <c r="J32" s="48"/>
      <c r="K32" s="49"/>
      <c r="L32" s="45">
        <v>5</v>
      </c>
      <c r="M32" s="50">
        <f t="shared" ref="M32:M39" si="4">K32*L32</f>
        <v>0</v>
      </c>
    </row>
    <row r="33" spans="1:14" customFormat="1" ht="14.5" x14ac:dyDescent="0.35">
      <c r="A33" s="38"/>
      <c r="B33" s="21" t="s">
        <v>48</v>
      </c>
      <c r="C33" s="21" t="s">
        <v>56</v>
      </c>
      <c r="D33" s="20" t="s">
        <v>32</v>
      </c>
      <c r="E33" s="27" t="s">
        <v>46</v>
      </c>
      <c r="F33" s="20">
        <v>8000</v>
      </c>
      <c r="G33" s="43">
        <v>2</v>
      </c>
      <c r="H33" s="43">
        <f t="shared" ref="H33:H39" si="5">F33*G33</f>
        <v>16000</v>
      </c>
      <c r="I33" s="44"/>
      <c r="J33" s="48"/>
      <c r="K33" s="49"/>
      <c r="L33" s="45">
        <v>5</v>
      </c>
      <c r="M33" s="50">
        <f t="shared" si="4"/>
        <v>0</v>
      </c>
    </row>
    <row r="34" spans="1:14" customFormat="1" ht="14.5" x14ac:dyDescent="0.35">
      <c r="A34" s="38"/>
      <c r="B34" s="21" t="s">
        <v>55</v>
      </c>
      <c r="C34" s="21" t="s">
        <v>57</v>
      </c>
      <c r="D34" s="20" t="s">
        <v>37</v>
      </c>
      <c r="E34" s="27" t="s">
        <v>46</v>
      </c>
      <c r="F34" s="20">
        <v>8000</v>
      </c>
      <c r="G34" s="43">
        <v>2</v>
      </c>
      <c r="H34" s="43">
        <f t="shared" si="5"/>
        <v>16000</v>
      </c>
      <c r="I34" s="44"/>
      <c r="J34" s="48"/>
      <c r="K34" s="49"/>
      <c r="L34" s="45">
        <v>5</v>
      </c>
      <c r="M34" s="50">
        <f t="shared" si="4"/>
        <v>0</v>
      </c>
    </row>
    <row r="35" spans="1:14" customFormat="1" ht="14.5" x14ac:dyDescent="0.35">
      <c r="A35" s="38"/>
      <c r="B35" s="21" t="s">
        <v>50</v>
      </c>
      <c r="C35" s="21" t="s">
        <v>58</v>
      </c>
      <c r="D35" s="20" t="s">
        <v>37</v>
      </c>
      <c r="E35" s="27" t="s">
        <v>41</v>
      </c>
      <c r="F35" s="20">
        <v>8000</v>
      </c>
      <c r="G35" s="43">
        <v>2</v>
      </c>
      <c r="H35" s="43">
        <f t="shared" si="5"/>
        <v>16000</v>
      </c>
      <c r="I35" s="44"/>
      <c r="J35" s="48"/>
      <c r="K35" s="49"/>
      <c r="L35" s="45">
        <v>5</v>
      </c>
      <c r="M35" s="50">
        <f t="shared" si="4"/>
        <v>0</v>
      </c>
    </row>
    <row r="36" spans="1:14" customFormat="1" ht="34.5" x14ac:dyDescent="0.35">
      <c r="A36" s="38"/>
      <c r="B36" s="21" t="s">
        <v>30</v>
      </c>
      <c r="C36" s="21" t="s">
        <v>59</v>
      </c>
      <c r="D36" s="20" t="s">
        <v>32</v>
      </c>
      <c r="E36" s="27" t="s">
        <v>33</v>
      </c>
      <c r="F36" s="20">
        <v>4000</v>
      </c>
      <c r="G36" s="43">
        <v>12</v>
      </c>
      <c r="H36" s="43">
        <f t="shared" si="5"/>
        <v>48000</v>
      </c>
      <c r="I36" s="44" t="s">
        <v>34</v>
      </c>
      <c r="J36" s="48"/>
      <c r="K36" s="49"/>
      <c r="L36" s="45">
        <v>5</v>
      </c>
      <c r="M36" s="50">
        <f t="shared" si="4"/>
        <v>0</v>
      </c>
    </row>
    <row r="37" spans="1:14" customFormat="1" ht="14.5" x14ac:dyDescent="0.35">
      <c r="A37" s="38"/>
      <c r="B37" s="21" t="s">
        <v>35</v>
      </c>
      <c r="C37" s="21" t="s">
        <v>60</v>
      </c>
      <c r="D37" s="20" t="s">
        <v>37</v>
      </c>
      <c r="E37" s="27"/>
      <c r="F37" s="20">
        <v>8000</v>
      </c>
      <c r="G37" s="43">
        <v>2</v>
      </c>
      <c r="H37" s="43">
        <f t="shared" si="5"/>
        <v>16000</v>
      </c>
      <c r="I37" s="44"/>
      <c r="J37" s="48"/>
      <c r="K37" s="49"/>
      <c r="L37" s="45">
        <v>5</v>
      </c>
      <c r="M37" s="50">
        <f t="shared" si="4"/>
        <v>0</v>
      </c>
    </row>
    <row r="38" spans="1:14" customFormat="1" ht="14.5" x14ac:dyDescent="0.35">
      <c r="A38" s="38"/>
      <c r="B38" s="21" t="s">
        <v>39</v>
      </c>
      <c r="C38" s="21" t="s">
        <v>61</v>
      </c>
      <c r="D38" s="20" t="s">
        <v>37</v>
      </c>
      <c r="E38" s="27"/>
      <c r="F38" s="20">
        <v>8000</v>
      </c>
      <c r="G38" s="43">
        <v>2</v>
      </c>
      <c r="H38" s="43">
        <f t="shared" si="5"/>
        <v>16000</v>
      </c>
      <c r="I38" s="44"/>
      <c r="J38" s="48"/>
      <c r="K38" s="49"/>
      <c r="L38" s="45">
        <v>5</v>
      </c>
      <c r="M38" s="50">
        <f t="shared" si="4"/>
        <v>0</v>
      </c>
    </row>
    <row r="39" spans="1:14" customFormat="1" ht="14.5" x14ac:dyDescent="0.35">
      <c r="A39" s="35"/>
      <c r="B39" s="21" t="s">
        <v>43</v>
      </c>
      <c r="C39" s="21" t="s">
        <v>62</v>
      </c>
      <c r="D39" s="20" t="s">
        <v>37</v>
      </c>
      <c r="E39" s="27"/>
      <c r="F39" s="20">
        <v>8000</v>
      </c>
      <c r="G39" s="43">
        <v>2</v>
      </c>
      <c r="H39" s="43">
        <f t="shared" si="5"/>
        <v>16000</v>
      </c>
      <c r="I39" s="44"/>
      <c r="J39" s="48"/>
      <c r="K39" s="49"/>
      <c r="L39" s="45">
        <v>5</v>
      </c>
      <c r="M39" s="50">
        <f t="shared" si="4"/>
        <v>0</v>
      </c>
    </row>
    <row r="40" spans="1:14" customFormat="1" ht="15" thickBot="1" x14ac:dyDescent="0.4">
      <c r="A40" s="25"/>
      <c r="B40" s="56" t="s">
        <v>66</v>
      </c>
      <c r="C40" s="56"/>
      <c r="D40" s="56"/>
      <c r="E40" s="56"/>
      <c r="F40" s="56"/>
      <c r="G40" s="56"/>
      <c r="H40" s="56"/>
      <c r="I40" s="56"/>
      <c r="J40" s="56"/>
      <c r="K40" s="56"/>
      <c r="L40" s="57"/>
      <c r="M40" s="51">
        <f>SUM(M23:M39)</f>
        <v>0</v>
      </c>
    </row>
    <row r="42" spans="1:14" s="6" customFormat="1" ht="18" customHeight="1" x14ac:dyDescent="0.35">
      <c r="A42" s="10"/>
      <c r="B42" s="52" t="s">
        <v>67</v>
      </c>
      <c r="C42" s="52"/>
      <c r="D42" s="52"/>
      <c r="E42" s="52"/>
      <c r="F42" s="52"/>
      <c r="G42" s="52"/>
      <c r="H42" s="52"/>
      <c r="I42" s="61"/>
      <c r="J42" s="60"/>
      <c r="K42" s="59"/>
      <c r="L42" s="58"/>
      <c r="M42" s="11">
        <f>F15+M40</f>
        <v>0</v>
      </c>
    </row>
    <row r="43" spans="1:14" s="6" customFormat="1" ht="17" customHeight="1" x14ac:dyDescent="0.35">
      <c r="A43" s="8"/>
      <c r="B43" s="12"/>
      <c r="C43" s="12"/>
      <c r="D43" s="12"/>
      <c r="E43" s="12"/>
      <c r="F43" s="12"/>
      <c r="G43" s="13"/>
      <c r="H43" s="9"/>
      <c r="I43" s="8"/>
      <c r="J43" s="8"/>
      <c r="K43" s="9"/>
    </row>
    <row r="46" spans="1:14" s="14" customFormat="1" ht="21.65" customHeight="1" x14ac:dyDescent="0.35">
      <c r="A46" s="15"/>
      <c r="B46" s="15"/>
      <c r="C46" s="15"/>
      <c r="D46" s="17"/>
      <c r="E46" s="15"/>
      <c r="F46" s="15"/>
      <c r="G46" s="15"/>
      <c r="H46" s="15"/>
      <c r="I46" s="17"/>
      <c r="J46" s="17"/>
      <c r="K46" s="17"/>
      <c r="N46" s="16"/>
    </row>
  </sheetData>
  <mergeCells count="5">
    <mergeCell ref="B42:I42"/>
    <mergeCell ref="C20:J20"/>
    <mergeCell ref="B6:F6"/>
    <mergeCell ref="B15:E15"/>
    <mergeCell ref="B40:L40"/>
  </mergeCells>
  <pageMargins left="0.7" right="0.7" top="0.75" bottom="0.75" header="0.3" footer="0.3"/>
  <pageSetup scale="3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BoQ</vt:lpstr>
      <vt:lpstr>BoQ!Print_Area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Lebo Mokgwabone</dc:creator>
  <cp:lastModifiedBy>Ntuthuko Mtshali</cp:lastModifiedBy>
  <dcterms:created xsi:type="dcterms:W3CDTF">2024-09-03T09:44:03Z</dcterms:created>
  <dcterms:modified xsi:type="dcterms:W3CDTF">2026-07-10T07:17:21Z</dcterms:modified>
</cp:coreProperties>
</file>