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Justina.Hlalele\Documents\"/>
    </mc:Choice>
  </mc:AlternateContent>
  <xr:revisionPtr revIDLastSave="0" documentId="8_{782D4AE4-3E0D-4B7C-B0A7-3846BC77A1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4" i="1" l="1"/>
  <c r="J114" i="1"/>
  <c r="J108" i="1"/>
  <c r="J102" i="1"/>
  <c r="J96" i="1"/>
  <c r="J83" i="1"/>
  <c r="J72" i="1"/>
  <c r="J67" i="1"/>
  <c r="J9" i="1"/>
  <c r="J6" i="1" l="1"/>
  <c r="J7" i="1"/>
  <c r="J8" i="1"/>
  <c r="J10" i="1"/>
  <c r="J55" i="1" l="1"/>
  <c r="J46" i="1"/>
  <c r="J27" i="1"/>
  <c r="G151" i="1" l="1"/>
  <c r="J141" i="1"/>
  <c r="J142" i="1"/>
  <c r="J143" i="1"/>
  <c r="J144" i="1" l="1"/>
  <c r="G152" i="1" s="1"/>
  <c r="J5" i="1" l="1"/>
  <c r="J11" i="1" s="1"/>
  <c r="G150" i="1" s="1"/>
  <c r="G153" i="1" s="1"/>
</calcChain>
</file>

<file path=xl/sharedStrings.xml><?xml version="1.0" encoding="utf-8"?>
<sst xmlns="http://schemas.openxmlformats.org/spreadsheetml/2006/main" count="359" uniqueCount="264">
  <si>
    <t>Pricing Schedule</t>
  </si>
  <si>
    <t>Item</t>
  </si>
  <si>
    <t>Description</t>
  </si>
  <si>
    <t>QTY</t>
  </si>
  <si>
    <t>Rate</t>
  </si>
  <si>
    <t>Price</t>
  </si>
  <si>
    <t>Provisional Sum</t>
  </si>
  <si>
    <t>Unit</t>
  </si>
  <si>
    <t>Summary</t>
  </si>
  <si>
    <t>Total</t>
  </si>
  <si>
    <t>Total Value Exclusive of VAT</t>
  </si>
  <si>
    <t>Safety File</t>
  </si>
  <si>
    <t xml:space="preserve">Note: Only actuals will be reimbursed for the permit costs, upon provision of invoices. </t>
  </si>
  <si>
    <t>Total price list No 1: Preliminary and General</t>
  </si>
  <si>
    <t>Total price list No 1: Preliminary and General, carried forward to summary</t>
  </si>
  <si>
    <t>Rental of aerial work platform (cherry picker)</t>
  </si>
  <si>
    <t>Rental of aerial work platform (+12 Ft step Ladder))</t>
  </si>
  <si>
    <t>Rental of aerial work platform (Scaffolding)</t>
  </si>
  <si>
    <t>UOM</t>
  </si>
  <si>
    <t>Qty</t>
  </si>
  <si>
    <t>Unit Price</t>
  </si>
  <si>
    <t>Plumbing and Ablution</t>
  </si>
  <si>
    <t>Geysers</t>
  </si>
  <si>
    <t xml:space="preserve">Replace element </t>
  </si>
  <si>
    <t xml:space="preserve">Replace thermostat </t>
  </si>
  <si>
    <t>Each</t>
  </si>
  <si>
    <t>1.1</t>
  </si>
  <si>
    <t>1.2</t>
  </si>
  <si>
    <t>Ablutions</t>
  </si>
  <si>
    <t>Sub Total A</t>
  </si>
  <si>
    <t>1.1.1</t>
  </si>
  <si>
    <t>1.1.2</t>
  </si>
  <si>
    <t>1.1.3</t>
  </si>
  <si>
    <t>1.1.4</t>
  </si>
  <si>
    <t>1.2.1</t>
  </si>
  <si>
    <t>1.2.2</t>
  </si>
  <si>
    <t>1.2.3</t>
  </si>
  <si>
    <t>Tap replacement (metering tap)</t>
  </si>
  <si>
    <t>Repair leaks to the basin tray</t>
  </si>
  <si>
    <t>1.2.4</t>
  </si>
  <si>
    <t>1.2.5</t>
  </si>
  <si>
    <t>1.2.6</t>
  </si>
  <si>
    <t>1.2.7</t>
  </si>
  <si>
    <t xml:space="preserve">Repair leak to urinal trap </t>
  </si>
  <si>
    <t>Repair leak to toilet pan connector</t>
  </si>
  <si>
    <t>Unblocking urinals</t>
  </si>
  <si>
    <t>Unblocking basin</t>
  </si>
  <si>
    <t>1.2.8</t>
  </si>
  <si>
    <t>1.2.9</t>
  </si>
  <si>
    <t>Sub Total B</t>
  </si>
  <si>
    <t>2.1</t>
  </si>
  <si>
    <t>2.2</t>
  </si>
  <si>
    <t>2.3</t>
  </si>
  <si>
    <t>2.4</t>
  </si>
  <si>
    <t>2.5</t>
  </si>
  <si>
    <t>2.6</t>
  </si>
  <si>
    <t>Unblocking of geyser's</t>
  </si>
  <si>
    <t>1.1.5</t>
  </si>
  <si>
    <t>Replacing of Zinc</t>
  </si>
  <si>
    <t>1.1.6</t>
  </si>
  <si>
    <t>Sub Total C</t>
  </si>
  <si>
    <t>Sub Total D</t>
  </si>
  <si>
    <t>m²</t>
  </si>
  <si>
    <t>Ceiling</t>
  </si>
  <si>
    <t>3.1</t>
  </si>
  <si>
    <t>3.2</t>
  </si>
  <si>
    <t>3.2.1</t>
  </si>
  <si>
    <t>3.2.2</t>
  </si>
  <si>
    <t>3.1.1</t>
  </si>
  <si>
    <t>3.1.2</t>
  </si>
  <si>
    <t>3.1.3</t>
  </si>
  <si>
    <t xml:space="preserve">Replace broken glass windows and accessories </t>
  </si>
  <si>
    <t xml:space="preserve">Restore Alignment of doors </t>
  </si>
  <si>
    <t xml:space="preserve">Restore Alignment of windows </t>
  </si>
  <si>
    <t>Replace door locks</t>
  </si>
  <si>
    <t xml:space="preserve">Repair locks </t>
  </si>
  <si>
    <t xml:space="preserve">Unlock faulty locks (where keys are broken-off / lost) </t>
  </si>
  <si>
    <t xml:space="preserve">Replace door hinges </t>
  </si>
  <si>
    <t>Locksmith service</t>
  </si>
  <si>
    <t>Installs, services, and repairs various types of locks</t>
  </si>
  <si>
    <t>Disassembles locks; repairs and replaces worn tumblers, springs, and other parts</t>
  </si>
  <si>
    <t>Key Cutting</t>
  </si>
  <si>
    <t>Painting</t>
  </si>
  <si>
    <t>Sub Total E</t>
  </si>
  <si>
    <t>6.1</t>
  </si>
  <si>
    <t>6.2</t>
  </si>
  <si>
    <t>Sub Total F</t>
  </si>
  <si>
    <t>Sub Total G</t>
  </si>
  <si>
    <t>7.1</t>
  </si>
  <si>
    <t>7.2</t>
  </si>
  <si>
    <t>Building Signages Maitenance</t>
  </si>
  <si>
    <t>Ablution signage</t>
  </si>
  <si>
    <t>Way-finding signage</t>
  </si>
  <si>
    <t>8.1</t>
  </si>
  <si>
    <t>8.2</t>
  </si>
  <si>
    <t>8.3</t>
  </si>
  <si>
    <t>8.4</t>
  </si>
  <si>
    <t>Sub Total H</t>
  </si>
  <si>
    <t>Tiling and carpets on floors or walls</t>
  </si>
  <si>
    <t xml:space="preserve">Replace ceramic tiles, like for like </t>
  </si>
  <si>
    <t xml:space="preserve">Replace broken (cracked / chipped / hollow / worn / thorn) tiles </t>
  </si>
  <si>
    <t>Repair edging / skirting</t>
  </si>
  <si>
    <t>Sub Total I</t>
  </si>
  <si>
    <t>Sub Total J</t>
  </si>
  <si>
    <t>Repairs and spares provisional sum (ad-hoc)</t>
  </si>
  <si>
    <t>Cost</t>
  </si>
  <si>
    <t>Mark-up</t>
  </si>
  <si>
    <t>Total Price list No 3: Repairs and spares provisional sum (ad-hoc)</t>
  </si>
  <si>
    <t>Temporary/permanent Permits and Airside Safety Induction cost.</t>
  </si>
  <si>
    <t>Total including mark-up (=Cost + Mark-up)</t>
  </si>
  <si>
    <t xml:space="preserve">Replace skirting boards </t>
  </si>
  <si>
    <t>Call out rate</t>
  </si>
  <si>
    <t>Installation of LED signage (Per Board)</t>
  </si>
  <si>
    <t>Sub Total K</t>
  </si>
  <si>
    <t>Installation of LED signage (Per Word)</t>
  </si>
  <si>
    <t>Labor Rates only</t>
  </si>
  <si>
    <t>Repairs and spares Provisional sum (R 0.00 - R 4 999.99)</t>
  </si>
  <si>
    <t>Repairs and spares Provisional sum (R 5 000 - R 9 999.99)</t>
  </si>
  <si>
    <t>Above R 10 000.00</t>
  </si>
  <si>
    <t>Day</t>
  </si>
  <si>
    <t>NB: For third party procurement, original invoice must be submitted when claiming for the items/services procured</t>
  </si>
  <si>
    <t xml:space="preserve">Repair broken suspended ceiling installations </t>
  </si>
  <si>
    <t>Total Price list No 2: Labour Rates only</t>
  </si>
  <si>
    <t>8.5</t>
  </si>
  <si>
    <t>Total Value Inclusive of VAT @15%</t>
  </si>
  <si>
    <t xml:space="preserve">Replace geyser </t>
  </si>
  <si>
    <t>Replace broken seats with the same quality</t>
  </si>
  <si>
    <t>Replace sensors to toilet pans (flush master)</t>
  </si>
  <si>
    <t>Replace sensor to urinals (flush master)</t>
  </si>
  <si>
    <t>Tap replacement (ordinary tap)</t>
  </si>
  <si>
    <t>Door replacement</t>
  </si>
  <si>
    <t>6.3</t>
  </si>
  <si>
    <t>6.4</t>
  </si>
  <si>
    <t>Painting of faded walls (1 coat of paint)</t>
  </si>
  <si>
    <t>Painting of faded walls (2 coats of paint)</t>
  </si>
  <si>
    <t xml:space="preserve">Repair tile edging (aluminium / PVC) </t>
  </si>
  <si>
    <t>Replace carpets, like for like</t>
  </si>
  <si>
    <r>
      <t xml:space="preserve">
</t>
    </r>
    <r>
      <rPr>
        <b/>
        <sz val="10"/>
        <color theme="1"/>
        <rFont val="Arial"/>
        <family val="2"/>
      </rPr>
      <t>All amounts to be entered exclusive of VAT</t>
    </r>
  </si>
  <si>
    <t>Call-out Fee</t>
  </si>
  <si>
    <t>Plastering</t>
  </si>
  <si>
    <t>Repair geyser pipe leaks</t>
  </si>
  <si>
    <t>Repair of Zinc</t>
  </si>
  <si>
    <t xml:space="preserve">            Each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</si>
  <si>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</si>
  <si>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</si>
  <si>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</si>
  <si>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</si>
  <si>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</si>
  <si>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</si>
  <si>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</si>
  <si>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</si>
  <si>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Repair sensors to toilet pans (flush master)</t>
  </si>
  <si>
    <t>Repair sensor to urinals (flush master)</t>
  </si>
  <si>
    <t xml:space="preserve">Replace to leaking basin mixer </t>
  </si>
  <si>
    <t>Repair to leaking basin mixer</t>
  </si>
  <si>
    <t>Unblocking toilet pan</t>
  </si>
  <si>
    <t>Unblocking of drains</t>
  </si>
  <si>
    <t>Valve replacement</t>
  </si>
  <si>
    <t>Hours</t>
  </si>
  <si>
    <t xml:space="preserve">           Each</t>
  </si>
  <si>
    <t xml:space="preserve">           Hours</t>
  </si>
  <si>
    <t>2.7</t>
  </si>
  <si>
    <t xml:space="preserve">Jetting of sewer lines as a response to blockage </t>
  </si>
  <si>
    <t>Chemically treat sewer lines as a response to blockage</t>
  </si>
  <si>
    <t>Attending to pipe bursts inside the various at the Airport</t>
  </si>
  <si>
    <t>Unblocking Urinals</t>
  </si>
  <si>
    <t>Unblocking or cleaning of toilet pan/toilet</t>
  </si>
  <si>
    <t>3.1.4</t>
  </si>
  <si>
    <t>3.1.5</t>
  </si>
  <si>
    <t>3.1.6</t>
  </si>
  <si>
    <t>3.1.7</t>
  </si>
  <si>
    <t>3.1.8</t>
  </si>
  <si>
    <t>3.1.9</t>
  </si>
  <si>
    <t>3.1.10</t>
  </si>
  <si>
    <t xml:space="preserve">Roof </t>
  </si>
  <si>
    <t xml:space="preserve">Waterproofing of leaking roofs </t>
  </si>
  <si>
    <t>Replace faulty gutters</t>
  </si>
  <si>
    <t>Cleaning of gutters</t>
  </si>
  <si>
    <t>Replace downpipes</t>
  </si>
  <si>
    <t>Unblocking downpipes</t>
  </si>
  <si>
    <t>Maintenance of asbestos</t>
  </si>
  <si>
    <t>Replacement of rusted or damaged roof sheets</t>
  </si>
  <si>
    <t>Replacement of facial boards</t>
  </si>
  <si>
    <t xml:space="preserve">Replace faulty roof screws </t>
  </si>
  <si>
    <t>Repair ceiling tiles</t>
  </si>
  <si>
    <t>3.2.3</t>
  </si>
  <si>
    <t>Replace ceiling tiles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</si>
  <si>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</si>
  <si>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</si>
  <si>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</si>
  <si>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</si>
  <si>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</si>
  <si>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</si>
  <si>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</si>
  <si>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</si>
  <si>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</si>
  <si>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Replace broken hinges and handles</t>
  </si>
  <si>
    <t xml:space="preserve">Repair cracks and chip marks on walls </t>
  </si>
  <si>
    <t xml:space="preserve">Repair damaged walls </t>
  </si>
  <si>
    <t>Repair cracks and holes in concrete / cement</t>
  </si>
  <si>
    <t>Replace damaged paving bricks</t>
  </si>
  <si>
    <t>Restore Alignment of doors</t>
  </si>
  <si>
    <t>3.5</t>
  </si>
  <si>
    <t>3.5.1</t>
  </si>
  <si>
    <t>3.5.2</t>
  </si>
  <si>
    <t>3.5.3</t>
  </si>
  <si>
    <t>3.5.4</t>
  </si>
  <si>
    <t>3.5.5</t>
  </si>
  <si>
    <t>3.5.6</t>
  </si>
  <si>
    <t>3.5.7</t>
  </si>
  <si>
    <t>3.5.8</t>
  </si>
  <si>
    <t>3.5.9</t>
  </si>
  <si>
    <t>3.5.10</t>
  </si>
  <si>
    <t>3.5.11</t>
  </si>
  <si>
    <t>Repair door hinges</t>
  </si>
  <si>
    <t>Replace the door</t>
  </si>
  <si>
    <t>Replace lost keys</t>
  </si>
  <si>
    <t xml:space="preserve">Replace faulty doors </t>
  </si>
  <si>
    <t>Replace faulty windows frame</t>
  </si>
  <si>
    <t>Restore Alignment of windows</t>
  </si>
  <si>
    <t>3.6</t>
  </si>
  <si>
    <t>3.6.1</t>
  </si>
  <si>
    <t>3.6.2</t>
  </si>
  <si>
    <t>3.6.3</t>
  </si>
  <si>
    <t>3.6.4</t>
  </si>
  <si>
    <t xml:space="preserve">Repair cracks and paint </t>
  </si>
  <si>
    <t>Painting of walls</t>
  </si>
  <si>
    <t>8.6</t>
  </si>
  <si>
    <t>8.7</t>
  </si>
  <si>
    <t>Replacing Partitioning</t>
  </si>
  <si>
    <t xml:space="preserve">           m²</t>
  </si>
  <si>
    <t xml:space="preserve">          m²</t>
  </si>
  <si>
    <t xml:space="preserve">         m²</t>
  </si>
  <si>
    <t>Repairing Partitioning</t>
  </si>
  <si>
    <t>Repair tile grout</t>
  </si>
  <si>
    <t>Steelwork</t>
  </si>
  <si>
    <t>Repair and welding of steel work</t>
  </si>
  <si>
    <t xml:space="preserve">Repair and welding of stainless steel (Chrome) </t>
  </si>
  <si>
    <t>Under cover parking’s</t>
  </si>
  <si>
    <t>Tension of shade nets for the under covered parking 1 bay</t>
  </si>
  <si>
    <t>Tension of shade nets for the under covered parking 2 bay</t>
  </si>
  <si>
    <t>Tension of shade nets for the under covered parking 3 bay</t>
  </si>
  <si>
    <t>Repairing and stitching of torn shade nets</t>
  </si>
  <si>
    <t>Replacement of cantilever dome design net 7,8 x 5,27</t>
  </si>
  <si>
    <t xml:space="preserve">Replace of steel structure </t>
  </si>
  <si>
    <t xml:space="preserve">Repair of steel structureSub Total L                                                                             Each                                    1                                   </t>
  </si>
  <si>
    <t>Walls and Windows</t>
  </si>
  <si>
    <t>Doors and Shop front</t>
  </si>
  <si>
    <t>4.1</t>
  </si>
  <si>
    <t>4.2</t>
  </si>
  <si>
    <t>4.3</t>
  </si>
  <si>
    <t>4.4</t>
  </si>
  <si>
    <t>6.5</t>
  </si>
  <si>
    <t>6.6</t>
  </si>
  <si>
    <t>6.7</t>
  </si>
  <si>
    <t>6.8</t>
  </si>
  <si>
    <t>5.1</t>
  </si>
  <si>
    <t>5.2</t>
  </si>
  <si>
    <t>5.3</t>
  </si>
  <si>
    <t>5.4</t>
  </si>
  <si>
    <t>1.1.7</t>
  </si>
  <si>
    <t>1.1.8</t>
  </si>
  <si>
    <t xml:space="preserve">Replacement of the water purifier filters </t>
  </si>
  <si>
    <t xml:space="preserve">Repairs of the water purifier despiser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</si>
</sst>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&quot;\ #,##0.00"/>
    <numFmt numFmtId="165" formatCode="&quot;R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3" fillId="0" borderId="11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0" fontId="0" fillId="0" borderId="0" xfId="0" applyFill="1"/>
    <xf numFmtId="0" fontId="3" fillId="0" borderId="0" xfId="0" applyFont="1" applyBorder="1" applyAlignment="1">
      <alignment horizontal="left"/>
    </xf>
    <xf numFmtId="164" fontId="1" fillId="0" borderId="1" xfId="0" applyNumberFormat="1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5" fontId="1" fillId="0" borderId="1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0" borderId="9" xfId="0" applyNumberFormat="1" applyFont="1" applyBorder="1" applyAlignment="1">
      <alignment horizontal="center" vertical="top"/>
    </xf>
    <xf numFmtId="165" fontId="1" fillId="0" borderId="8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5" borderId="8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center" vertical="top" wrapText="1"/>
    </xf>
    <xf numFmtId="165" fontId="1" fillId="5" borderId="1" xfId="0" applyNumberFormat="1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65" fontId="1" fillId="4" borderId="8" xfId="0" applyNumberFormat="1" applyFont="1" applyFill="1" applyBorder="1" applyAlignment="1">
      <alignment horizontal="center" vertical="center"/>
    </xf>
    <xf numFmtId="165" fontId="1" fillId="4" borderId="9" xfId="0" applyNumberFormat="1" applyFont="1" applyFill="1" applyBorder="1" applyAlignment="1">
      <alignment horizontal="center" vertical="center"/>
    </xf>
    <xf numFmtId="165" fontId="1" fillId="4" borderId="10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164" fontId="3" fillId="0" borderId="8" xfId="0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43" fontId="1" fillId="0" borderId="9" xfId="1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165" fontId="3" fillId="0" borderId="8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5"/>
  <sheetViews>
    <sheetView tabSelected="1" topLeftCell="A15" zoomScale="85" zoomScaleNormal="85" workbookViewId="0">
      <selection activeCell="C28" sqref="C28:J28"/>
    </sheetView>
  </sheetViews>
  <sheetFormatPr defaultRowHeight="15" x14ac:dyDescent="0.25"/>
  <cols>
    <col min="1" max="1" width="4.7109375" customWidth="1"/>
    <col min="6" max="6" width="49.85546875" customWidth="1"/>
    <col min="7" max="7" width="18.7109375" customWidth="1"/>
    <col min="8" max="8" width="7.7109375" customWidth="1"/>
    <col min="9" max="9" width="17.85546875" customWidth="1"/>
    <col min="10" max="10" width="31.140625" customWidth="1"/>
  </cols>
  <sheetData>
    <row r="1" spans="2:15" ht="15.75" thickBot="1" x14ac:dyDescent="0.3"/>
    <row r="2" spans="2:15" ht="24" thickBot="1" x14ac:dyDescent="0.4">
      <c r="B2" s="153" t="s">
        <v>0</v>
      </c>
      <c r="C2" s="154"/>
      <c r="D2" s="154"/>
      <c r="E2" s="154"/>
      <c r="F2" s="154"/>
      <c r="G2" s="154"/>
      <c r="H2" s="154"/>
      <c r="I2" s="154"/>
      <c r="J2" s="155"/>
    </row>
    <row r="3" spans="2:15" ht="28.5" customHeight="1" thickBot="1" x14ac:dyDescent="0.3">
      <c r="B3" s="156" t="s">
        <v>137</v>
      </c>
      <c r="C3" s="157"/>
      <c r="D3" s="157"/>
      <c r="E3" s="157"/>
      <c r="F3" s="157"/>
      <c r="G3" s="157"/>
      <c r="H3" s="157"/>
      <c r="I3" s="157"/>
      <c r="J3" s="158"/>
    </row>
    <row r="4" spans="2:15" ht="25.15" customHeight="1" thickBot="1" x14ac:dyDescent="0.3">
      <c r="B4" s="15" t="s">
        <v>1</v>
      </c>
      <c r="C4" s="138" t="s">
        <v>2</v>
      </c>
      <c r="D4" s="139"/>
      <c r="E4" s="139"/>
      <c r="F4" s="140"/>
      <c r="G4" s="16" t="s">
        <v>7</v>
      </c>
      <c r="H4" s="9" t="s">
        <v>3</v>
      </c>
      <c r="I4" s="17" t="s">
        <v>4</v>
      </c>
      <c r="J4" s="9" t="s">
        <v>5</v>
      </c>
    </row>
    <row r="5" spans="2:15" ht="25.15" customHeight="1" thickBot="1" x14ac:dyDescent="0.3">
      <c r="B5" s="4">
        <v>1</v>
      </c>
      <c r="C5" s="127" t="s">
        <v>108</v>
      </c>
      <c r="D5" s="128"/>
      <c r="E5" s="128"/>
      <c r="F5" s="129"/>
      <c r="G5" s="5" t="s">
        <v>6</v>
      </c>
      <c r="H5" s="6">
        <v>1</v>
      </c>
      <c r="I5" s="31">
        <v>2500</v>
      </c>
      <c r="J5" s="14">
        <f>H5*I5</f>
        <v>2500</v>
      </c>
      <c r="K5" s="12"/>
    </row>
    <row r="6" spans="2:15" ht="25.15" customHeight="1" thickBot="1" x14ac:dyDescent="0.3">
      <c r="B6" s="6">
        <v>2</v>
      </c>
      <c r="C6" s="130" t="s">
        <v>11</v>
      </c>
      <c r="D6" s="130"/>
      <c r="E6" s="130"/>
      <c r="F6" s="131"/>
      <c r="G6" s="7" t="s">
        <v>6</v>
      </c>
      <c r="H6" s="8">
        <v>1</v>
      </c>
      <c r="I6" s="32"/>
      <c r="J6" s="14">
        <f>H6*I6</f>
        <v>0</v>
      </c>
      <c r="K6" s="12"/>
    </row>
    <row r="7" spans="2:15" ht="25.15" customHeight="1" thickBot="1" x14ac:dyDescent="0.3">
      <c r="B7" s="6">
        <v>3</v>
      </c>
      <c r="C7" s="135" t="s">
        <v>15</v>
      </c>
      <c r="D7" s="136"/>
      <c r="E7" s="136"/>
      <c r="F7" s="137"/>
      <c r="G7" s="7" t="s">
        <v>119</v>
      </c>
      <c r="H7" s="8">
        <v>1</v>
      </c>
      <c r="I7" s="32"/>
      <c r="J7" s="14">
        <f t="shared" ref="J7:J10" si="0">H7*I7</f>
        <v>0</v>
      </c>
      <c r="K7" s="12"/>
    </row>
    <row r="8" spans="2:15" ht="25.15" customHeight="1" thickBot="1" x14ac:dyDescent="0.3">
      <c r="B8" s="6">
        <v>4</v>
      </c>
      <c r="C8" s="135" t="s">
        <v>16</v>
      </c>
      <c r="D8" s="136"/>
      <c r="E8" s="136"/>
      <c r="F8" s="137"/>
      <c r="G8" s="7" t="s">
        <v>119</v>
      </c>
      <c r="H8" s="8">
        <v>1</v>
      </c>
      <c r="I8" s="32"/>
      <c r="J8" s="14">
        <f t="shared" si="0"/>
        <v>0</v>
      </c>
      <c r="K8" s="12"/>
    </row>
    <row r="9" spans="2:15" ht="25.15" customHeight="1" thickBot="1" x14ac:dyDescent="0.3">
      <c r="B9" s="6">
        <v>5</v>
      </c>
      <c r="C9" s="135" t="s">
        <v>138</v>
      </c>
      <c r="D9" s="136"/>
      <c r="E9" s="136"/>
      <c r="F9" s="137"/>
      <c r="G9" s="7" t="s">
        <v>25</v>
      </c>
      <c r="H9" s="8">
        <v>1</v>
      </c>
      <c r="I9" s="32"/>
      <c r="J9" s="14">
        <f t="shared" si="0"/>
        <v>0</v>
      </c>
      <c r="K9" s="12"/>
    </row>
    <row r="10" spans="2:15" ht="25.15" customHeight="1" thickBot="1" x14ac:dyDescent="0.3">
      <c r="B10" s="6">
        <v>6</v>
      </c>
      <c r="C10" s="130" t="s">
        <v>17</v>
      </c>
      <c r="D10" s="130"/>
      <c r="E10" s="130"/>
      <c r="F10" s="131"/>
      <c r="G10" s="7" t="s">
        <v>119</v>
      </c>
      <c r="H10" s="8">
        <v>1</v>
      </c>
      <c r="I10" s="33"/>
      <c r="J10" s="14">
        <f t="shared" si="0"/>
        <v>0</v>
      </c>
    </row>
    <row r="11" spans="2:15" ht="34.9" customHeight="1" thickBot="1" x14ac:dyDescent="0.3">
      <c r="B11" s="159" t="s">
        <v>14</v>
      </c>
      <c r="C11" s="160"/>
      <c r="D11" s="160"/>
      <c r="E11" s="160"/>
      <c r="F11" s="160"/>
      <c r="G11" s="160"/>
      <c r="H11" s="160"/>
      <c r="I11" s="161"/>
      <c r="J11" s="39">
        <f>SUM(J5:J10)</f>
        <v>2500</v>
      </c>
    </row>
    <row r="12" spans="2:15" x14ac:dyDescent="0.25">
      <c r="B12" s="134" t="s">
        <v>12</v>
      </c>
      <c r="C12" s="134"/>
      <c r="D12" s="134"/>
      <c r="E12" s="134"/>
      <c r="F12" s="134"/>
      <c r="G12" s="134"/>
      <c r="H12" s="134"/>
      <c r="I12" s="134"/>
      <c r="J12" s="134"/>
    </row>
    <row r="13" spans="2:15" ht="20.45" customHeight="1" thickBot="1" x14ac:dyDescent="0.3">
      <c r="B13" s="1"/>
      <c r="C13" s="1"/>
      <c r="D13" s="1"/>
      <c r="E13" s="1"/>
      <c r="F13" s="1"/>
      <c r="H13" s="1"/>
      <c r="I13" s="2"/>
      <c r="J13" s="2"/>
    </row>
    <row r="14" spans="2:15" ht="25.15" customHeight="1" thickBot="1" x14ac:dyDescent="0.3">
      <c r="B14" s="159" t="s">
        <v>115</v>
      </c>
      <c r="C14" s="160"/>
      <c r="D14" s="160"/>
      <c r="E14" s="160"/>
      <c r="F14" s="160"/>
      <c r="G14" s="160"/>
      <c r="H14" s="160"/>
      <c r="I14" s="160"/>
      <c r="J14" s="161"/>
    </row>
    <row r="15" spans="2:15" ht="25.15" customHeight="1" thickBot="1" x14ac:dyDescent="0.3">
      <c r="B15" s="9" t="s">
        <v>1</v>
      </c>
      <c r="C15" s="138" t="s">
        <v>2</v>
      </c>
      <c r="D15" s="139"/>
      <c r="E15" s="139"/>
      <c r="F15" s="140"/>
      <c r="G15" s="167" t="s">
        <v>18</v>
      </c>
      <c r="H15" s="168"/>
      <c r="I15" s="10" t="s">
        <v>19</v>
      </c>
      <c r="J15" s="11" t="s">
        <v>20</v>
      </c>
      <c r="K15" s="1"/>
      <c r="O15" s="1"/>
    </row>
    <row r="16" spans="2:15" ht="25.15" customHeight="1" thickBot="1" x14ac:dyDescent="0.3">
      <c r="B16" s="3"/>
      <c r="C16" s="138" t="s">
        <v>21</v>
      </c>
      <c r="D16" s="139"/>
      <c r="E16" s="139"/>
      <c r="F16" s="139"/>
      <c r="G16" s="139"/>
      <c r="H16" s="139"/>
      <c r="I16" s="139"/>
      <c r="J16" s="140"/>
    </row>
    <row r="17" spans="2:10" ht="16.5" thickBot="1" x14ac:dyDescent="0.3">
      <c r="B17" s="19" t="s">
        <v>26</v>
      </c>
      <c r="C17" s="171" t="s">
        <v>22</v>
      </c>
      <c r="D17" s="172"/>
      <c r="E17" s="172"/>
      <c r="F17" s="172"/>
      <c r="G17" s="172"/>
      <c r="H17" s="172"/>
      <c r="I17" s="172"/>
      <c r="J17" s="173"/>
    </row>
    <row r="18" spans="2:10" ht="25.15" customHeight="1" thickBot="1" x14ac:dyDescent="0.3">
      <c r="B18" s="20" t="s">
        <v>30</v>
      </c>
      <c r="C18" s="105" t="s">
        <v>23</v>
      </c>
      <c r="D18" s="106"/>
      <c r="E18" s="106"/>
      <c r="F18" s="114"/>
      <c r="G18" s="132" t="s">
        <v>25</v>
      </c>
      <c r="H18" s="133"/>
      <c r="I18" s="21">
        <v>1</v>
      </c>
      <c r="J18" s="18"/>
    </row>
    <row r="19" spans="2:10" ht="25.15" customHeight="1" thickBot="1" x14ac:dyDescent="0.3">
      <c r="B19" s="20" t="s">
        <v>31</v>
      </c>
      <c r="C19" s="105" t="s">
        <v>24</v>
      </c>
      <c r="D19" s="106"/>
      <c r="E19" s="106"/>
      <c r="F19" s="114"/>
      <c r="G19" s="132" t="s">
        <v>25</v>
      </c>
      <c r="H19" s="133"/>
      <c r="I19" s="21">
        <v>1</v>
      </c>
      <c r="J19" s="18"/>
    </row>
    <row r="20" spans="2:10" ht="25.15" customHeight="1" thickBot="1" x14ac:dyDescent="0.3">
      <c r="B20" s="20" t="s">
        <v>32</v>
      </c>
      <c r="C20" s="105" t="s">
        <v>125</v>
      </c>
      <c r="D20" s="106"/>
      <c r="E20" s="106"/>
      <c r="F20" s="114"/>
      <c r="G20" s="132" t="s">
        <v>25</v>
      </c>
      <c r="H20" s="133"/>
      <c r="I20" s="21">
        <v>1</v>
      </c>
      <c r="J20" s="18"/>
    </row>
    <row r="21" spans="2:10" ht="25.15" customHeight="1" thickBot="1" x14ac:dyDescent="0.3">
      <c r="B21" s="20" t="s">
        <v>33</v>
      </c>
      <c r="C21" s="105" t="s">
        <v>140</v>
      </c>
      <c r="D21" s="106"/>
      <c r="E21" s="106"/>
      <c r="F21" s="114"/>
      <c r="G21" s="132" t="s">
        <v>25</v>
      </c>
      <c r="H21" s="133"/>
      <c r="I21" s="21">
        <v>1</v>
      </c>
      <c r="J21" s="18"/>
    </row>
    <row r="22" spans="2:10" ht="24.6" customHeight="1" thickBot="1" x14ac:dyDescent="0.3">
      <c r="B22" s="20" t="s">
        <v>57</v>
      </c>
      <c r="C22" s="105" t="s">
        <v>58</v>
      </c>
      <c r="D22" s="106"/>
      <c r="E22" s="106"/>
      <c r="F22" s="114"/>
      <c r="G22" s="132" t="s">
        <v>25</v>
      </c>
      <c r="H22" s="133"/>
      <c r="I22" s="38">
        <v>1</v>
      </c>
      <c r="J22" s="18"/>
    </row>
    <row r="23" spans="2:10" ht="24.6" customHeight="1" thickBot="1" x14ac:dyDescent="0.3">
      <c r="B23" s="49" t="s">
        <v>59</v>
      </c>
      <c r="C23" s="105" t="s">
        <v>141</v>
      </c>
      <c r="D23" s="106"/>
      <c r="E23" s="106"/>
      <c r="F23" s="114"/>
      <c r="G23" s="132" t="s">
        <v>25</v>
      </c>
      <c r="H23" s="133"/>
      <c r="I23" s="59">
        <v>1</v>
      </c>
      <c r="J23" s="18"/>
    </row>
    <row r="24" spans="2:10" ht="24.6" customHeight="1" thickBot="1" x14ac:dyDescent="0.3">
      <c r="B24" s="92" t="s">
        <v>260</v>
      </c>
      <c r="C24" s="93" t="s">
        <v>262</v>
      </c>
      <c r="D24" s="94"/>
      <c r="E24" s="94"/>
      <c r="F24" s="95"/>
      <c r="G24" s="132" t="s">
        <v>25</v>
      </c>
      <c r="H24" s="133"/>
      <c r="I24" s="38">
        <v>1</v>
      </c>
      <c r="J24" s="18"/>
    </row>
    <row r="25" spans="2:10" ht="24.6" customHeight="1" thickBot="1" x14ac:dyDescent="0.3">
      <c r="B25" s="92" t="s">
        <v>261</v>
      </c>
      <c r="C25" s="93" t="s">
        <v>263</v>
      </c>
      <c r="D25" s="94"/>
      <c r="E25" s="94"/>
      <c r="F25" s="95"/>
      <c r="G25" s="132" t="s">
        <v>25</v>
      </c>
      <c r="H25" s="133"/>
      <c r="I25" s="38">
        <v>1</v>
      </c>
      <c r="J25" s="18"/>
    </row>
    <row r="26" spans="2:10" ht="16.5" thickBot="1" x14ac:dyDescent="0.3">
      <c r="B26" s="198"/>
    </row>
    <row r="27" spans="2:10" ht="25.15" customHeight="1" thickBot="1" x14ac:dyDescent="0.3">
      <c r="B27" s="20"/>
      <c r="C27" s="174" t="s">
        <v>29</v>
      </c>
      <c r="D27" s="175"/>
      <c r="E27" s="175"/>
      <c r="F27" s="175"/>
      <c r="G27" s="175"/>
      <c r="H27" s="175"/>
      <c r="I27" s="176"/>
      <c r="J27" s="39">
        <f>SUM(J18:J22)</f>
        <v>0</v>
      </c>
    </row>
    <row r="28" spans="2:10" ht="25.15" customHeight="1" thickBot="1" x14ac:dyDescent="0.3">
      <c r="B28" s="22" t="s">
        <v>27</v>
      </c>
      <c r="C28" s="177" t="s">
        <v>28</v>
      </c>
      <c r="D28" s="178"/>
      <c r="E28" s="178"/>
      <c r="F28" s="178"/>
      <c r="G28" s="178"/>
      <c r="H28" s="178"/>
      <c r="I28" s="178"/>
      <c r="J28" s="179"/>
    </row>
    <row r="29" spans="2:10" ht="25.15" customHeight="1" thickBot="1" x14ac:dyDescent="0.3">
      <c r="B29" s="20" t="s">
        <v>34</v>
      </c>
      <c r="C29" s="105" t="s">
        <v>126</v>
      </c>
      <c r="D29" s="106"/>
      <c r="E29" s="106"/>
      <c r="F29" s="114"/>
      <c r="G29" s="103" t="s">
        <v>25</v>
      </c>
      <c r="H29" s="104"/>
      <c r="I29" s="23">
        <v>1</v>
      </c>
      <c r="J29" s="36"/>
    </row>
    <row r="30" spans="2:10" ht="25.15" customHeight="1" thickBot="1" x14ac:dyDescent="0.3">
      <c r="B30" s="20" t="s">
        <v>35</v>
      </c>
      <c r="C30" s="100" t="s">
        <v>127</v>
      </c>
      <c r="D30" s="101"/>
      <c r="E30" s="101"/>
      <c r="F30" s="102"/>
      <c r="G30" s="103" t="s">
        <v>25</v>
      </c>
      <c r="H30" s="104"/>
      <c r="I30" s="23">
        <v>1</v>
      </c>
      <c r="J30" s="36"/>
    </row>
    <row r="31" spans="2:10" ht="25.15" customHeight="1" thickBot="1" x14ac:dyDescent="0.3">
      <c r="B31" s="20" t="s">
        <v>36</v>
      </c>
      <c r="C31" s="100" t="s">
        <v>151</v>
      </c>
      <c r="D31" s="101"/>
      <c r="E31" s="101"/>
      <c r="F31" s="102"/>
      <c r="G31" s="103" t="s">
        <v>25</v>
      </c>
      <c r="H31" s="104"/>
      <c r="I31" s="23">
        <v>1</v>
      </c>
      <c r="J31" s="36"/>
    </row>
    <row r="32" spans="2:10" ht="25.15" customHeight="1" thickBot="1" x14ac:dyDescent="0.3">
      <c r="B32" s="20" t="s">
        <v>39</v>
      </c>
      <c r="C32" s="100" t="s">
        <v>128</v>
      </c>
      <c r="D32" s="101"/>
      <c r="E32" s="101"/>
      <c r="F32" s="102"/>
      <c r="G32" s="103" t="s">
        <v>25</v>
      </c>
      <c r="H32" s="104"/>
      <c r="I32" s="23">
        <v>1</v>
      </c>
      <c r="J32" s="47"/>
    </row>
    <row r="33" spans="2:10" ht="25.15" customHeight="1" thickBot="1" x14ac:dyDescent="0.3">
      <c r="B33" s="20" t="s">
        <v>40</v>
      </c>
      <c r="C33" s="100" t="s">
        <v>152</v>
      </c>
      <c r="D33" s="101"/>
      <c r="E33" s="101"/>
      <c r="F33" s="102"/>
      <c r="G33" s="103" t="s">
        <v>25</v>
      </c>
      <c r="H33" s="104"/>
      <c r="I33" s="23">
        <v>1</v>
      </c>
      <c r="J33" s="47"/>
    </row>
    <row r="34" spans="2:10" ht="25.15" customHeight="1" thickBot="1" x14ac:dyDescent="0.3">
      <c r="B34" s="20" t="s">
        <v>41</v>
      </c>
      <c r="C34" s="100" t="s">
        <v>37</v>
      </c>
      <c r="D34" s="101"/>
      <c r="E34" s="101"/>
      <c r="F34" s="102"/>
      <c r="G34" s="103" t="s">
        <v>25</v>
      </c>
      <c r="H34" s="104"/>
      <c r="I34" s="23">
        <v>1</v>
      </c>
      <c r="J34" s="47"/>
    </row>
    <row r="35" spans="2:10" ht="25.15" customHeight="1" thickBot="1" x14ac:dyDescent="0.3">
      <c r="B35" s="20" t="s">
        <v>42</v>
      </c>
      <c r="C35" s="100" t="s">
        <v>129</v>
      </c>
      <c r="D35" s="101"/>
      <c r="E35" s="101"/>
      <c r="F35" s="102"/>
      <c r="G35" s="103" t="s">
        <v>25</v>
      </c>
      <c r="H35" s="104"/>
      <c r="I35" s="23">
        <v>1</v>
      </c>
      <c r="J35" s="47"/>
    </row>
    <row r="36" spans="2:10" ht="25.15" customHeight="1" thickBot="1" x14ac:dyDescent="0.3">
      <c r="B36" s="20" t="s">
        <v>47</v>
      </c>
      <c r="C36" s="100" t="s">
        <v>153</v>
      </c>
      <c r="D36" s="101"/>
      <c r="E36" s="101"/>
      <c r="F36" s="102"/>
      <c r="G36" s="103" t="s">
        <v>25</v>
      </c>
      <c r="H36" s="104"/>
      <c r="I36" s="23">
        <v>1</v>
      </c>
      <c r="J36" s="47"/>
    </row>
    <row r="37" spans="2:10" ht="25.15" customHeight="1" thickBot="1" x14ac:dyDescent="0.3">
      <c r="B37" s="49" t="s">
        <v>48</v>
      </c>
      <c r="C37" s="75" t="s">
        <v>154</v>
      </c>
      <c r="D37" s="76"/>
      <c r="E37" s="76"/>
      <c r="F37" s="77"/>
      <c r="G37" s="87" t="s">
        <v>142</v>
      </c>
      <c r="H37" s="88"/>
      <c r="I37" s="23">
        <v>1</v>
      </c>
      <c r="J37" s="47"/>
    </row>
    <row r="38" spans="2:10" ht="25.15" customHeight="1" thickBot="1" x14ac:dyDescent="0.3">
      <c r="B38" s="49" t="s">
        <v>143</v>
      </c>
      <c r="C38" s="75" t="s">
        <v>38</v>
      </c>
      <c r="D38" s="76"/>
      <c r="E38" s="76"/>
      <c r="F38" s="77"/>
      <c r="G38" s="87" t="s">
        <v>142</v>
      </c>
      <c r="H38" s="88"/>
      <c r="I38" s="23">
        <v>1</v>
      </c>
      <c r="J38" s="47"/>
    </row>
    <row r="39" spans="2:10" ht="25.15" customHeight="1" thickBot="1" x14ac:dyDescent="0.3">
      <c r="B39" s="49" t="s">
        <v>144</v>
      </c>
      <c r="C39" s="75" t="s">
        <v>43</v>
      </c>
      <c r="D39" s="76"/>
      <c r="E39" s="76"/>
      <c r="F39" s="77"/>
      <c r="G39" s="87" t="s">
        <v>142</v>
      </c>
      <c r="H39" s="88"/>
      <c r="I39" s="23">
        <v>1</v>
      </c>
      <c r="J39" s="47"/>
    </row>
    <row r="40" spans="2:10" ht="25.15" customHeight="1" thickBot="1" x14ac:dyDescent="0.3">
      <c r="B40" s="49" t="s">
        <v>145</v>
      </c>
      <c r="C40" s="75" t="s">
        <v>44</v>
      </c>
      <c r="D40" s="76"/>
      <c r="E40" s="76"/>
      <c r="F40" s="77"/>
      <c r="G40" s="87" t="s">
        <v>159</v>
      </c>
      <c r="H40" s="88"/>
      <c r="I40" s="23">
        <v>1</v>
      </c>
      <c r="J40" s="47"/>
    </row>
    <row r="41" spans="2:10" ht="25.15" customHeight="1" thickBot="1" x14ac:dyDescent="0.3">
      <c r="B41" s="49" t="s">
        <v>146</v>
      </c>
      <c r="C41" s="75" t="s">
        <v>45</v>
      </c>
      <c r="D41" s="76"/>
      <c r="E41" s="76"/>
      <c r="F41" s="77"/>
      <c r="G41" s="87" t="s">
        <v>159</v>
      </c>
      <c r="H41" s="88"/>
      <c r="I41" s="23">
        <v>1</v>
      </c>
      <c r="J41" s="47"/>
    </row>
    <row r="42" spans="2:10" ht="25.15" customHeight="1" thickBot="1" x14ac:dyDescent="0.3">
      <c r="B42" s="49" t="s">
        <v>147</v>
      </c>
      <c r="C42" s="75" t="s">
        <v>155</v>
      </c>
      <c r="D42" s="76"/>
      <c r="E42" s="76"/>
      <c r="F42" s="77"/>
      <c r="G42" s="87" t="s">
        <v>159</v>
      </c>
      <c r="H42" s="88"/>
      <c r="I42" s="23">
        <v>1</v>
      </c>
      <c r="J42" s="47"/>
    </row>
    <row r="43" spans="2:10" ht="25.15" customHeight="1" thickBot="1" x14ac:dyDescent="0.3">
      <c r="B43" s="49" t="s">
        <v>148</v>
      </c>
      <c r="C43" s="75" t="s">
        <v>46</v>
      </c>
      <c r="D43" s="76"/>
      <c r="E43" s="76"/>
      <c r="F43" s="77"/>
      <c r="G43" s="87" t="s">
        <v>159</v>
      </c>
      <c r="H43" s="88"/>
      <c r="I43" s="23">
        <v>1</v>
      </c>
      <c r="J43" s="47"/>
    </row>
    <row r="44" spans="2:10" ht="25.15" customHeight="1" thickBot="1" x14ac:dyDescent="0.3">
      <c r="B44" s="49" t="s">
        <v>149</v>
      </c>
      <c r="C44" s="75" t="s">
        <v>156</v>
      </c>
      <c r="D44" s="76"/>
      <c r="E44" s="76"/>
      <c r="F44" s="77"/>
      <c r="G44" s="87" t="s">
        <v>160</v>
      </c>
      <c r="H44" s="88"/>
      <c r="I44" s="23">
        <v>1</v>
      </c>
      <c r="J44" s="47"/>
    </row>
    <row r="45" spans="2:10" ht="25.15" customHeight="1" thickBot="1" x14ac:dyDescent="0.3">
      <c r="B45" s="42" t="s">
        <v>150</v>
      </c>
      <c r="C45" s="100" t="s">
        <v>157</v>
      </c>
      <c r="D45" s="101"/>
      <c r="E45" s="101"/>
      <c r="F45" s="102"/>
      <c r="G45" s="103" t="s">
        <v>25</v>
      </c>
      <c r="H45" s="104"/>
      <c r="I45" s="23">
        <v>1</v>
      </c>
      <c r="J45" s="47"/>
    </row>
    <row r="46" spans="2:10" ht="25.15" customHeight="1" thickBot="1" x14ac:dyDescent="0.3">
      <c r="B46" s="4"/>
      <c r="C46" s="121" t="s">
        <v>49</v>
      </c>
      <c r="D46" s="122"/>
      <c r="E46" s="122"/>
      <c r="F46" s="122"/>
      <c r="G46" s="122"/>
      <c r="H46" s="122"/>
      <c r="I46" s="123"/>
      <c r="J46" s="40">
        <f>SUM(J29:J45)</f>
        <v>0</v>
      </c>
    </row>
    <row r="47" spans="2:10" ht="25.15" customHeight="1" thickBot="1" x14ac:dyDescent="0.3">
      <c r="B47" s="22">
        <v>2</v>
      </c>
      <c r="C47" s="177" t="s">
        <v>111</v>
      </c>
      <c r="D47" s="178"/>
      <c r="E47" s="178"/>
      <c r="F47" s="178"/>
      <c r="G47" s="178"/>
      <c r="H47" s="178"/>
      <c r="I47" s="178"/>
      <c r="J47" s="179"/>
    </row>
    <row r="48" spans="2:10" ht="25.15" customHeight="1" thickBot="1" x14ac:dyDescent="0.3">
      <c r="B48" s="20" t="s">
        <v>50</v>
      </c>
      <c r="C48" s="105" t="s">
        <v>162</v>
      </c>
      <c r="D48" s="106"/>
      <c r="E48" s="106"/>
      <c r="F48" s="106"/>
      <c r="G48" s="107" t="s">
        <v>25</v>
      </c>
      <c r="H48" s="108"/>
      <c r="I48" s="35">
        <v>1</v>
      </c>
      <c r="J48" s="45"/>
    </row>
    <row r="49" spans="2:10" ht="25.15" customHeight="1" thickBot="1" x14ac:dyDescent="0.3">
      <c r="B49" s="20" t="s">
        <v>51</v>
      </c>
      <c r="C49" s="105" t="s">
        <v>163</v>
      </c>
      <c r="D49" s="106"/>
      <c r="E49" s="106"/>
      <c r="F49" s="106"/>
      <c r="G49" s="107" t="s">
        <v>25</v>
      </c>
      <c r="H49" s="108"/>
      <c r="I49" s="35">
        <v>1</v>
      </c>
      <c r="J49" s="45"/>
    </row>
    <row r="50" spans="2:10" ht="25.15" customHeight="1" thickBot="1" x14ac:dyDescent="0.3">
      <c r="B50" s="20" t="s">
        <v>52</v>
      </c>
      <c r="C50" s="105" t="s">
        <v>164</v>
      </c>
      <c r="D50" s="106"/>
      <c r="E50" s="106"/>
      <c r="F50" s="106"/>
      <c r="G50" s="107" t="s">
        <v>25</v>
      </c>
      <c r="H50" s="108"/>
      <c r="I50" s="35">
        <v>1</v>
      </c>
      <c r="J50" s="45"/>
    </row>
    <row r="51" spans="2:10" ht="25.15" customHeight="1" thickBot="1" x14ac:dyDescent="0.3">
      <c r="B51" s="20" t="s">
        <v>53</v>
      </c>
      <c r="C51" s="100" t="s">
        <v>165</v>
      </c>
      <c r="D51" s="101"/>
      <c r="E51" s="101"/>
      <c r="F51" s="102"/>
      <c r="G51" s="107" t="s">
        <v>25</v>
      </c>
      <c r="H51" s="108"/>
      <c r="I51" s="35">
        <v>1</v>
      </c>
      <c r="J51" s="45"/>
    </row>
    <row r="52" spans="2:10" ht="25.15" customHeight="1" thickBot="1" x14ac:dyDescent="0.3">
      <c r="B52" s="20" t="s">
        <v>54</v>
      </c>
      <c r="C52" s="100" t="s">
        <v>166</v>
      </c>
      <c r="D52" s="101"/>
      <c r="E52" s="101"/>
      <c r="F52" s="102"/>
      <c r="G52" s="107" t="s">
        <v>25</v>
      </c>
      <c r="H52" s="108"/>
      <c r="I52" s="35">
        <v>1</v>
      </c>
      <c r="J52" s="45"/>
    </row>
    <row r="53" spans="2:10" ht="25.15" customHeight="1" thickBot="1" x14ac:dyDescent="0.3">
      <c r="B53" s="49" t="s">
        <v>55</v>
      </c>
      <c r="C53" s="52" t="s">
        <v>46</v>
      </c>
      <c r="D53" s="53"/>
      <c r="E53" s="53"/>
      <c r="F53" s="54"/>
      <c r="G53" s="49" t="s">
        <v>159</v>
      </c>
      <c r="H53" s="50"/>
      <c r="I53" s="49">
        <v>1</v>
      </c>
      <c r="J53" s="45"/>
    </row>
    <row r="54" spans="2:10" ht="25.15" customHeight="1" thickBot="1" x14ac:dyDescent="0.3">
      <c r="B54" s="20" t="s">
        <v>161</v>
      </c>
      <c r="C54" s="100" t="s">
        <v>56</v>
      </c>
      <c r="D54" s="101"/>
      <c r="E54" s="101"/>
      <c r="F54" s="102"/>
      <c r="G54" s="107" t="s">
        <v>25</v>
      </c>
      <c r="H54" s="108"/>
      <c r="I54" s="35">
        <v>1</v>
      </c>
      <c r="J54" s="45"/>
    </row>
    <row r="55" spans="2:10" ht="25.15" customHeight="1" thickBot="1" x14ac:dyDescent="0.3">
      <c r="B55" s="4"/>
      <c r="C55" s="121" t="s">
        <v>60</v>
      </c>
      <c r="D55" s="122"/>
      <c r="E55" s="122"/>
      <c r="F55" s="122"/>
      <c r="G55" s="122"/>
      <c r="H55" s="122"/>
      <c r="I55" s="123"/>
      <c r="J55" s="40">
        <f>SUM(J48:J54)</f>
        <v>0</v>
      </c>
    </row>
    <row r="56" spans="2:10" ht="25.15" customHeight="1" thickBot="1" x14ac:dyDescent="0.3">
      <c r="B56" s="28" t="s">
        <v>64</v>
      </c>
      <c r="C56" s="188" t="s">
        <v>174</v>
      </c>
      <c r="D56" s="189"/>
      <c r="E56" s="189"/>
      <c r="F56" s="189"/>
      <c r="G56" s="189"/>
      <c r="H56" s="189"/>
      <c r="I56" s="189"/>
      <c r="J56" s="190"/>
    </row>
    <row r="57" spans="2:10" ht="25.15" customHeight="1" thickBot="1" x14ac:dyDescent="0.3">
      <c r="B57" s="4" t="s">
        <v>68</v>
      </c>
      <c r="C57" s="116" t="s">
        <v>175</v>
      </c>
      <c r="D57" s="117"/>
      <c r="E57" s="117"/>
      <c r="F57" s="118"/>
      <c r="G57" s="166" t="s">
        <v>62</v>
      </c>
      <c r="H57" s="166"/>
      <c r="I57" s="35">
        <v>1</v>
      </c>
      <c r="J57" s="45"/>
    </row>
    <row r="58" spans="2:10" ht="25.15" customHeight="1" thickBot="1" x14ac:dyDescent="0.3">
      <c r="B58" s="4" t="s">
        <v>69</v>
      </c>
      <c r="C58" s="116" t="s">
        <v>110</v>
      </c>
      <c r="D58" s="117"/>
      <c r="E58" s="117"/>
      <c r="F58" s="118"/>
      <c r="G58" s="97" t="s">
        <v>62</v>
      </c>
      <c r="H58" s="97"/>
      <c r="I58" s="35">
        <v>1</v>
      </c>
      <c r="J58" s="45"/>
    </row>
    <row r="59" spans="2:10" ht="25.15" customHeight="1" thickBot="1" x14ac:dyDescent="0.3">
      <c r="B59" s="4" t="s">
        <v>70</v>
      </c>
      <c r="C59" s="60" t="s">
        <v>176</v>
      </c>
      <c r="D59" s="61"/>
      <c r="E59" s="61"/>
      <c r="F59" s="62"/>
      <c r="G59" s="97" t="s">
        <v>62</v>
      </c>
      <c r="H59" s="97"/>
      <c r="I59" s="49">
        <v>1</v>
      </c>
      <c r="J59" s="45"/>
    </row>
    <row r="60" spans="2:10" ht="25.15" customHeight="1" thickBot="1" x14ac:dyDescent="0.3">
      <c r="B60" s="4" t="s">
        <v>167</v>
      </c>
      <c r="C60" s="60" t="s">
        <v>177</v>
      </c>
      <c r="D60" s="61"/>
      <c r="E60" s="61"/>
      <c r="F60" s="62"/>
      <c r="G60" s="97" t="s">
        <v>62</v>
      </c>
      <c r="H60" s="97"/>
      <c r="I60" s="49">
        <v>1</v>
      </c>
      <c r="J60" s="45"/>
    </row>
    <row r="61" spans="2:10" ht="25.15" customHeight="1" thickBot="1" x14ac:dyDescent="0.3">
      <c r="B61" s="4" t="s">
        <v>168</v>
      </c>
      <c r="C61" s="60" t="s">
        <v>178</v>
      </c>
      <c r="D61" s="61"/>
      <c r="E61" s="61"/>
      <c r="F61" s="62"/>
      <c r="G61" s="97" t="s">
        <v>62</v>
      </c>
      <c r="H61" s="97"/>
      <c r="I61" s="49">
        <v>1</v>
      </c>
      <c r="J61" s="45"/>
    </row>
    <row r="62" spans="2:10" ht="25.15" customHeight="1" thickBot="1" x14ac:dyDescent="0.3">
      <c r="B62" s="4" t="s">
        <v>169</v>
      </c>
      <c r="C62" s="60" t="s">
        <v>179</v>
      </c>
      <c r="D62" s="61"/>
      <c r="E62" s="61"/>
      <c r="F62" s="62"/>
      <c r="G62" s="97" t="s">
        <v>62</v>
      </c>
      <c r="H62" s="97"/>
      <c r="I62" s="49">
        <v>1</v>
      </c>
      <c r="J62" s="45"/>
    </row>
    <row r="63" spans="2:10" ht="25.15" customHeight="1" thickBot="1" x14ac:dyDescent="0.3">
      <c r="B63" s="4" t="s">
        <v>170</v>
      </c>
      <c r="C63" s="60" t="s">
        <v>180</v>
      </c>
      <c r="D63" s="61"/>
      <c r="E63" s="61"/>
      <c r="F63" s="62"/>
      <c r="G63" s="97" t="s">
        <v>62</v>
      </c>
      <c r="H63" s="97"/>
      <c r="I63" s="49">
        <v>1</v>
      </c>
      <c r="J63" s="45"/>
    </row>
    <row r="64" spans="2:10" ht="25.15" customHeight="1" thickBot="1" x14ac:dyDescent="0.3">
      <c r="B64" s="4" t="s">
        <v>171</v>
      </c>
      <c r="C64" s="60" t="s">
        <v>181</v>
      </c>
      <c r="D64" s="61"/>
      <c r="E64" s="61"/>
      <c r="F64" s="62"/>
      <c r="G64" s="97" t="s">
        <v>25</v>
      </c>
      <c r="H64" s="97"/>
      <c r="I64" s="49">
        <v>1</v>
      </c>
      <c r="J64" s="45"/>
    </row>
    <row r="65" spans="2:10" ht="25.15" customHeight="1" thickBot="1" x14ac:dyDescent="0.3">
      <c r="B65" s="4" t="s">
        <v>172</v>
      </c>
      <c r="C65" s="60" t="s">
        <v>182</v>
      </c>
      <c r="D65" s="61"/>
      <c r="E65" s="61"/>
      <c r="F65" s="62"/>
      <c r="G65" s="97" t="s">
        <v>62</v>
      </c>
      <c r="H65" s="97"/>
      <c r="I65" s="49">
        <v>1</v>
      </c>
      <c r="J65" s="45"/>
    </row>
    <row r="66" spans="2:10" ht="25.15" customHeight="1" thickBot="1" x14ac:dyDescent="0.3">
      <c r="B66" s="4" t="s">
        <v>173</v>
      </c>
      <c r="C66" s="116" t="s">
        <v>183</v>
      </c>
      <c r="D66" s="117"/>
      <c r="E66" s="117"/>
      <c r="F66" s="118"/>
      <c r="G66" s="97" t="s">
        <v>62</v>
      </c>
      <c r="H66" s="97"/>
      <c r="I66" s="35">
        <v>1</v>
      </c>
      <c r="J66" s="45"/>
    </row>
    <row r="67" spans="2:10" ht="25.15" customHeight="1" thickBot="1" x14ac:dyDescent="0.3">
      <c r="B67" s="4"/>
      <c r="C67" s="121" t="s">
        <v>61</v>
      </c>
      <c r="D67" s="122"/>
      <c r="E67" s="122"/>
      <c r="F67" s="122"/>
      <c r="G67" s="122"/>
      <c r="H67" s="122"/>
      <c r="I67" s="122"/>
      <c r="J67" s="40">
        <f>SUM(J57:J66)</f>
        <v>0</v>
      </c>
    </row>
    <row r="68" spans="2:10" ht="25.15" customHeight="1" thickBot="1" x14ac:dyDescent="0.3">
      <c r="B68" s="28" t="s">
        <v>65</v>
      </c>
      <c r="C68" s="195" t="s">
        <v>63</v>
      </c>
      <c r="D68" s="196"/>
      <c r="E68" s="196"/>
      <c r="F68" s="197"/>
      <c r="G68" s="141"/>
      <c r="H68" s="142"/>
      <c r="I68" s="142"/>
      <c r="J68" s="143"/>
    </row>
    <row r="69" spans="2:10" ht="25.9" customHeight="1" thickBot="1" x14ac:dyDescent="0.3">
      <c r="B69" s="4" t="s">
        <v>66</v>
      </c>
      <c r="C69" s="144" t="s">
        <v>186</v>
      </c>
      <c r="D69" s="145"/>
      <c r="E69" s="145"/>
      <c r="F69" s="146"/>
      <c r="G69" s="147" t="s">
        <v>25</v>
      </c>
      <c r="H69" s="148"/>
      <c r="I69" s="63">
        <v>1</v>
      </c>
      <c r="J69" s="25"/>
    </row>
    <row r="70" spans="2:10" ht="25.9" customHeight="1" thickBot="1" x14ac:dyDescent="0.3">
      <c r="B70" s="4" t="s">
        <v>67</v>
      </c>
      <c r="C70" s="51" t="s">
        <v>184</v>
      </c>
      <c r="D70" s="55"/>
      <c r="E70" s="55"/>
      <c r="F70" s="56"/>
      <c r="G70" s="64" t="s">
        <v>159</v>
      </c>
      <c r="H70" s="65"/>
      <c r="I70" s="63">
        <v>1</v>
      </c>
      <c r="J70" s="25"/>
    </row>
    <row r="71" spans="2:10" ht="25.15" customHeight="1" thickBot="1" x14ac:dyDescent="0.3">
      <c r="B71" s="4" t="s">
        <v>185</v>
      </c>
      <c r="C71" s="116" t="s">
        <v>121</v>
      </c>
      <c r="D71" s="117"/>
      <c r="E71" s="117"/>
      <c r="F71" s="118"/>
      <c r="G71" s="97" t="s">
        <v>62</v>
      </c>
      <c r="H71" s="97"/>
      <c r="I71" s="35">
        <v>1</v>
      </c>
      <c r="J71" s="45"/>
    </row>
    <row r="72" spans="2:10" ht="25.15" customHeight="1" thickBot="1" x14ac:dyDescent="0.3">
      <c r="B72" s="4"/>
      <c r="C72" s="121" t="s">
        <v>83</v>
      </c>
      <c r="D72" s="122"/>
      <c r="E72" s="122"/>
      <c r="F72" s="122"/>
      <c r="G72" s="122"/>
      <c r="H72" s="122"/>
      <c r="I72" s="123"/>
      <c r="J72" s="40">
        <f>SUM(J69:J71)</f>
        <v>0</v>
      </c>
    </row>
    <row r="73" spans="2:10" ht="25.15" customHeight="1" thickBot="1" x14ac:dyDescent="0.3">
      <c r="B73" s="28">
        <v>4</v>
      </c>
      <c r="C73" s="177" t="s">
        <v>246</v>
      </c>
      <c r="D73" s="178"/>
      <c r="E73" s="178"/>
      <c r="F73" s="178"/>
      <c r="G73" s="178"/>
      <c r="H73" s="178"/>
      <c r="I73" s="178"/>
      <c r="J73" s="179"/>
    </row>
    <row r="74" spans="2:10" ht="25.15" customHeight="1" thickBot="1" x14ac:dyDescent="0.3">
      <c r="B74" s="24" t="s">
        <v>187</v>
      </c>
      <c r="C74" s="105" t="s">
        <v>71</v>
      </c>
      <c r="D74" s="106"/>
      <c r="E74" s="106"/>
      <c r="F74" s="106"/>
      <c r="G74" s="107" t="s">
        <v>25</v>
      </c>
      <c r="H74" s="108"/>
      <c r="I74" s="26">
        <v>1</v>
      </c>
      <c r="J74" s="45"/>
    </row>
    <row r="75" spans="2:10" ht="25.15" customHeight="1" thickBot="1" x14ac:dyDescent="0.3">
      <c r="B75" s="24" t="s">
        <v>188</v>
      </c>
      <c r="C75" s="105" t="s">
        <v>196</v>
      </c>
      <c r="D75" s="106"/>
      <c r="E75" s="106"/>
      <c r="F75" s="106"/>
      <c r="G75" s="107" t="s">
        <v>25</v>
      </c>
      <c r="H75" s="108"/>
      <c r="I75" s="34">
        <v>1</v>
      </c>
      <c r="J75" s="45"/>
    </row>
    <row r="76" spans="2:10" ht="25.15" customHeight="1" thickBot="1" x14ac:dyDescent="0.3">
      <c r="B76" s="24" t="s">
        <v>189</v>
      </c>
      <c r="C76" s="105" t="s">
        <v>197</v>
      </c>
      <c r="D76" s="106"/>
      <c r="E76" s="106"/>
      <c r="F76" s="106"/>
      <c r="G76" s="107" t="s">
        <v>62</v>
      </c>
      <c r="H76" s="108"/>
      <c r="I76" s="34">
        <v>1</v>
      </c>
      <c r="J76" s="45"/>
    </row>
    <row r="77" spans="2:10" ht="25.15" customHeight="1" thickBot="1" x14ac:dyDescent="0.3">
      <c r="B77" s="24" t="s">
        <v>190</v>
      </c>
      <c r="C77" s="105" t="s">
        <v>198</v>
      </c>
      <c r="D77" s="106"/>
      <c r="E77" s="106"/>
      <c r="F77" s="106"/>
      <c r="G77" s="107" t="s">
        <v>62</v>
      </c>
      <c r="H77" s="108"/>
      <c r="I77" s="26">
        <v>1</v>
      </c>
      <c r="J77" s="45"/>
    </row>
    <row r="78" spans="2:10" ht="25.15" customHeight="1" thickBot="1" x14ac:dyDescent="0.3">
      <c r="B78" s="24" t="s">
        <v>191</v>
      </c>
      <c r="C78" s="105" t="s">
        <v>199</v>
      </c>
      <c r="D78" s="106"/>
      <c r="E78" s="106"/>
      <c r="F78" s="106"/>
      <c r="G78" s="107" t="s">
        <v>62</v>
      </c>
      <c r="H78" s="108"/>
      <c r="I78" s="48">
        <v>1</v>
      </c>
      <c r="J78" s="45"/>
    </row>
    <row r="79" spans="2:10" ht="25.15" customHeight="1" thickBot="1" x14ac:dyDescent="0.3">
      <c r="B79" s="24" t="s">
        <v>192</v>
      </c>
      <c r="C79" s="105" t="s">
        <v>200</v>
      </c>
      <c r="D79" s="106"/>
      <c r="E79" s="106"/>
      <c r="F79" s="106"/>
      <c r="G79" s="107" t="s">
        <v>62</v>
      </c>
      <c r="H79" s="108"/>
      <c r="I79" s="43">
        <v>1</v>
      </c>
      <c r="J79" s="45"/>
    </row>
    <row r="80" spans="2:10" ht="25.15" customHeight="1" thickBot="1" x14ac:dyDescent="0.3">
      <c r="B80" s="24" t="s">
        <v>193</v>
      </c>
      <c r="C80" s="66" t="s">
        <v>139</v>
      </c>
      <c r="D80" s="67"/>
      <c r="E80" s="67"/>
      <c r="F80" s="67"/>
      <c r="G80" s="98" t="s">
        <v>62</v>
      </c>
      <c r="H80" s="99"/>
      <c r="I80" s="57">
        <v>1</v>
      </c>
      <c r="J80" s="45"/>
    </row>
    <row r="81" spans="2:10" ht="25.15" customHeight="1" thickBot="1" x14ac:dyDescent="0.3">
      <c r="B81" s="24" t="s">
        <v>194</v>
      </c>
      <c r="C81" s="66" t="s">
        <v>201</v>
      </c>
      <c r="D81" s="67"/>
      <c r="E81" s="67"/>
      <c r="F81" s="67"/>
      <c r="G81" s="68" t="s">
        <v>159</v>
      </c>
      <c r="H81" s="69"/>
      <c r="I81" s="57">
        <v>1</v>
      </c>
      <c r="J81" s="45"/>
    </row>
    <row r="82" spans="2:10" ht="25.15" customHeight="1" thickBot="1" x14ac:dyDescent="0.3">
      <c r="B82" s="24" t="s">
        <v>195</v>
      </c>
      <c r="C82" s="105" t="s">
        <v>73</v>
      </c>
      <c r="D82" s="106"/>
      <c r="E82" s="106"/>
      <c r="F82" s="106"/>
      <c r="G82" s="107" t="s">
        <v>25</v>
      </c>
      <c r="H82" s="108"/>
      <c r="I82" s="26">
        <v>1</v>
      </c>
      <c r="J82" s="45"/>
    </row>
    <row r="83" spans="2:10" ht="25.15" customHeight="1" thickBot="1" x14ac:dyDescent="0.3">
      <c r="B83" s="24"/>
      <c r="C83" s="121" t="s">
        <v>86</v>
      </c>
      <c r="D83" s="122"/>
      <c r="E83" s="122"/>
      <c r="F83" s="122"/>
      <c r="G83" s="122"/>
      <c r="H83" s="122"/>
      <c r="I83" s="123"/>
      <c r="J83" s="40">
        <f>SUM(J74:J82)</f>
        <v>0</v>
      </c>
    </row>
    <row r="84" spans="2:10" ht="25.15" customHeight="1" thickBot="1" x14ac:dyDescent="0.3">
      <c r="B84" s="28" t="s">
        <v>202</v>
      </c>
      <c r="C84" s="177" t="s">
        <v>247</v>
      </c>
      <c r="D84" s="178"/>
      <c r="E84" s="178"/>
      <c r="F84" s="178"/>
      <c r="G84" s="178"/>
      <c r="H84" s="178"/>
      <c r="I84" s="178"/>
      <c r="J84" s="179"/>
    </row>
    <row r="85" spans="2:10" ht="25.15" customHeight="1" thickBot="1" x14ac:dyDescent="0.3">
      <c r="B85" s="24" t="s">
        <v>203</v>
      </c>
      <c r="C85" s="105" t="s">
        <v>74</v>
      </c>
      <c r="D85" s="106"/>
      <c r="E85" s="106"/>
      <c r="F85" s="106"/>
      <c r="G85" s="107" t="s">
        <v>25</v>
      </c>
      <c r="H85" s="108"/>
      <c r="I85" s="26">
        <v>1</v>
      </c>
      <c r="J85" s="45"/>
    </row>
    <row r="86" spans="2:10" ht="25.15" customHeight="1" thickBot="1" x14ac:dyDescent="0.3">
      <c r="B86" s="24" t="s">
        <v>204</v>
      </c>
      <c r="C86" s="105" t="s">
        <v>75</v>
      </c>
      <c r="D86" s="106"/>
      <c r="E86" s="106"/>
      <c r="F86" s="106"/>
      <c r="G86" s="107" t="s">
        <v>25</v>
      </c>
      <c r="H86" s="108"/>
      <c r="I86" s="34">
        <v>1</v>
      </c>
      <c r="J86" s="45"/>
    </row>
    <row r="87" spans="2:10" ht="25.15" customHeight="1" thickBot="1" x14ac:dyDescent="0.3">
      <c r="B87" s="24" t="s">
        <v>205</v>
      </c>
      <c r="C87" s="105" t="s">
        <v>76</v>
      </c>
      <c r="D87" s="106"/>
      <c r="E87" s="106"/>
      <c r="F87" s="106"/>
      <c r="G87" s="107" t="s">
        <v>158</v>
      </c>
      <c r="H87" s="108"/>
      <c r="I87" s="34">
        <v>1</v>
      </c>
      <c r="J87" s="45"/>
    </row>
    <row r="88" spans="2:10" ht="25.15" customHeight="1" thickBot="1" x14ac:dyDescent="0.3">
      <c r="B88" s="24" t="s">
        <v>206</v>
      </c>
      <c r="C88" s="105" t="s">
        <v>77</v>
      </c>
      <c r="D88" s="106"/>
      <c r="E88" s="106"/>
      <c r="F88" s="106"/>
      <c r="G88" s="107" t="s">
        <v>25</v>
      </c>
      <c r="H88" s="108"/>
      <c r="I88" s="34">
        <v>1</v>
      </c>
      <c r="J88" s="45"/>
    </row>
    <row r="89" spans="2:10" ht="25.15" customHeight="1" thickBot="1" x14ac:dyDescent="0.3">
      <c r="B89" s="24" t="s">
        <v>207</v>
      </c>
      <c r="C89" s="105" t="s">
        <v>214</v>
      </c>
      <c r="D89" s="106"/>
      <c r="E89" s="106"/>
      <c r="F89" s="106"/>
      <c r="G89" s="107" t="s">
        <v>25</v>
      </c>
      <c r="H89" s="108"/>
      <c r="I89" s="34">
        <v>1</v>
      </c>
      <c r="J89" s="45"/>
    </row>
    <row r="90" spans="2:10" ht="25.15" customHeight="1" thickBot="1" x14ac:dyDescent="0.3">
      <c r="B90" s="24" t="s">
        <v>208</v>
      </c>
      <c r="C90" s="105" t="s">
        <v>215</v>
      </c>
      <c r="D90" s="106"/>
      <c r="E90" s="106"/>
      <c r="F90" s="114"/>
      <c r="G90" s="107" t="s">
        <v>25</v>
      </c>
      <c r="H90" s="108"/>
      <c r="I90" s="34">
        <v>1</v>
      </c>
      <c r="J90" s="45"/>
    </row>
    <row r="91" spans="2:10" ht="25.15" customHeight="1" thickBot="1" x14ac:dyDescent="0.3">
      <c r="B91" s="24" t="s">
        <v>209</v>
      </c>
      <c r="C91" s="105" t="s">
        <v>216</v>
      </c>
      <c r="D91" s="106"/>
      <c r="E91" s="106"/>
      <c r="F91" s="114"/>
      <c r="G91" s="107" t="s">
        <v>25</v>
      </c>
      <c r="H91" s="108"/>
      <c r="I91" s="46">
        <v>1</v>
      </c>
      <c r="J91" s="45"/>
    </row>
    <row r="92" spans="2:10" ht="25.15" customHeight="1" thickBot="1" x14ac:dyDescent="0.3">
      <c r="B92" s="24" t="s">
        <v>210</v>
      </c>
      <c r="C92" s="66" t="s">
        <v>217</v>
      </c>
      <c r="D92" s="67"/>
      <c r="E92" s="67"/>
      <c r="F92" s="70"/>
      <c r="G92" s="68" t="s">
        <v>142</v>
      </c>
      <c r="H92" s="69"/>
      <c r="I92" s="57">
        <v>1</v>
      </c>
      <c r="J92" s="45"/>
    </row>
    <row r="93" spans="2:10" ht="25.15" customHeight="1" thickBot="1" x14ac:dyDescent="0.3">
      <c r="B93" s="24" t="s">
        <v>211</v>
      </c>
      <c r="C93" s="66" t="s">
        <v>218</v>
      </c>
      <c r="D93" s="67"/>
      <c r="E93" s="67"/>
      <c r="F93" s="70"/>
      <c r="G93" s="68" t="s">
        <v>159</v>
      </c>
      <c r="H93" s="69"/>
      <c r="I93" s="57">
        <v>1</v>
      </c>
      <c r="J93" s="45"/>
    </row>
    <row r="94" spans="2:10" ht="25.15" customHeight="1" thickBot="1" x14ac:dyDescent="0.3">
      <c r="B94" s="24" t="s">
        <v>212</v>
      </c>
      <c r="C94" s="66" t="s">
        <v>72</v>
      </c>
      <c r="D94" s="67"/>
      <c r="E94" s="67"/>
      <c r="F94" s="70"/>
      <c r="G94" s="68" t="s">
        <v>159</v>
      </c>
      <c r="H94" s="69"/>
      <c r="I94" s="57">
        <v>1</v>
      </c>
      <c r="J94" s="45"/>
    </row>
    <row r="95" spans="2:10" ht="27" customHeight="1" thickBot="1" x14ac:dyDescent="0.3">
      <c r="B95" s="24" t="s">
        <v>213</v>
      </c>
      <c r="C95" s="105" t="s">
        <v>219</v>
      </c>
      <c r="D95" s="106"/>
      <c r="E95" s="106"/>
      <c r="F95" s="114"/>
      <c r="G95" s="107" t="s">
        <v>158</v>
      </c>
      <c r="H95" s="108"/>
      <c r="I95" s="37">
        <v>1</v>
      </c>
      <c r="J95" s="45"/>
    </row>
    <row r="96" spans="2:10" ht="25.15" customHeight="1" thickBot="1" x14ac:dyDescent="0.3">
      <c r="B96" s="24"/>
      <c r="C96" s="121" t="s">
        <v>87</v>
      </c>
      <c r="D96" s="122"/>
      <c r="E96" s="122"/>
      <c r="F96" s="122"/>
      <c r="G96" s="122"/>
      <c r="H96" s="122"/>
      <c r="I96" s="123"/>
      <c r="J96" s="40">
        <f>SUM(J85:J95)</f>
        <v>0</v>
      </c>
    </row>
    <row r="97" spans="2:10" ht="25.15" customHeight="1" thickBot="1" x14ac:dyDescent="0.3">
      <c r="B97" s="28" t="s">
        <v>220</v>
      </c>
      <c r="C97" s="177" t="s">
        <v>78</v>
      </c>
      <c r="D97" s="178"/>
      <c r="E97" s="178"/>
      <c r="F97" s="178"/>
      <c r="G97" s="178"/>
      <c r="H97" s="178"/>
      <c r="I97" s="178"/>
      <c r="J97" s="179"/>
    </row>
    <row r="98" spans="2:10" ht="25.15" customHeight="1" thickBot="1" x14ac:dyDescent="0.3">
      <c r="B98" s="24" t="s">
        <v>221</v>
      </c>
      <c r="C98" s="105" t="s">
        <v>79</v>
      </c>
      <c r="D98" s="106"/>
      <c r="E98" s="106"/>
      <c r="F98" s="106"/>
      <c r="G98" s="107" t="s">
        <v>25</v>
      </c>
      <c r="H98" s="108"/>
      <c r="I98" s="26">
        <v>1</v>
      </c>
      <c r="J98" s="45"/>
    </row>
    <row r="99" spans="2:10" ht="36" customHeight="1" thickBot="1" x14ac:dyDescent="0.3">
      <c r="B99" s="24" t="s">
        <v>222</v>
      </c>
      <c r="C99" s="109" t="s">
        <v>80</v>
      </c>
      <c r="D99" s="110"/>
      <c r="E99" s="110"/>
      <c r="F99" s="110"/>
      <c r="G99" s="107" t="s">
        <v>25</v>
      </c>
      <c r="H99" s="108"/>
      <c r="I99" s="26">
        <v>1</v>
      </c>
      <c r="J99" s="45"/>
    </row>
    <row r="100" spans="2:10" ht="22.5" customHeight="1" thickBot="1" x14ac:dyDescent="0.3">
      <c r="B100" s="24" t="s">
        <v>223</v>
      </c>
      <c r="C100" s="109" t="s">
        <v>81</v>
      </c>
      <c r="D100" s="110"/>
      <c r="E100" s="110"/>
      <c r="F100" s="191"/>
      <c r="G100" s="107" t="s">
        <v>25</v>
      </c>
      <c r="H100" s="108"/>
      <c r="I100" s="43">
        <v>1</v>
      </c>
      <c r="J100" s="45"/>
    </row>
    <row r="101" spans="2:10" ht="25.15" customHeight="1" thickBot="1" x14ac:dyDescent="0.3">
      <c r="B101" s="24" t="s">
        <v>224</v>
      </c>
      <c r="C101" s="105" t="s">
        <v>130</v>
      </c>
      <c r="D101" s="106"/>
      <c r="E101" s="106"/>
      <c r="F101" s="106"/>
      <c r="G101" s="107" t="s">
        <v>25</v>
      </c>
      <c r="H101" s="108"/>
      <c r="I101" s="26">
        <v>1</v>
      </c>
      <c r="J101" s="45"/>
    </row>
    <row r="102" spans="2:10" ht="25.15" customHeight="1" thickBot="1" x14ac:dyDescent="0.3">
      <c r="B102" s="24"/>
      <c r="C102" s="121" t="s">
        <v>97</v>
      </c>
      <c r="D102" s="122"/>
      <c r="E102" s="122"/>
      <c r="F102" s="122"/>
      <c r="G102" s="122"/>
      <c r="H102" s="122"/>
      <c r="I102" s="123"/>
      <c r="J102" s="40">
        <f>SUM(J98:J101)</f>
        <v>0</v>
      </c>
    </row>
    <row r="103" spans="2:10" ht="25.15" customHeight="1" thickBot="1" x14ac:dyDescent="0.3">
      <c r="B103" s="28">
        <v>4</v>
      </c>
      <c r="C103" s="177" t="s">
        <v>82</v>
      </c>
      <c r="D103" s="178"/>
      <c r="E103" s="178"/>
      <c r="F103" s="178"/>
      <c r="G103" s="178"/>
      <c r="H103" s="178"/>
      <c r="I103" s="178"/>
      <c r="J103" s="179"/>
    </row>
    <row r="104" spans="2:10" ht="25.15" customHeight="1" thickBot="1" x14ac:dyDescent="0.3">
      <c r="B104" s="24" t="s">
        <v>248</v>
      </c>
      <c r="C104" s="105" t="s">
        <v>225</v>
      </c>
      <c r="D104" s="106"/>
      <c r="E104" s="106"/>
      <c r="F104" s="106"/>
      <c r="G104" s="107" t="s">
        <v>62</v>
      </c>
      <c r="H104" s="108"/>
      <c r="I104" s="26">
        <v>1</v>
      </c>
      <c r="J104" s="45"/>
    </row>
    <row r="105" spans="2:10" ht="25.15" customHeight="1" thickBot="1" x14ac:dyDescent="0.3">
      <c r="B105" s="24" t="s">
        <v>249</v>
      </c>
      <c r="C105" s="105" t="s">
        <v>226</v>
      </c>
      <c r="D105" s="106"/>
      <c r="E105" s="106"/>
      <c r="F105" s="106"/>
      <c r="G105" s="107" t="s">
        <v>62</v>
      </c>
      <c r="H105" s="108"/>
      <c r="I105" s="43">
        <v>1</v>
      </c>
      <c r="J105" s="45"/>
    </row>
    <row r="106" spans="2:10" ht="25.15" customHeight="1" thickBot="1" x14ac:dyDescent="0.3">
      <c r="B106" s="24" t="s">
        <v>250</v>
      </c>
      <c r="C106" s="105" t="s">
        <v>133</v>
      </c>
      <c r="D106" s="106"/>
      <c r="E106" s="106"/>
      <c r="F106" s="106"/>
      <c r="G106" s="107" t="s">
        <v>62</v>
      </c>
      <c r="H106" s="108"/>
      <c r="I106" s="43">
        <v>1</v>
      </c>
      <c r="J106" s="45"/>
    </row>
    <row r="107" spans="2:10" ht="25.15" customHeight="1" thickBot="1" x14ac:dyDescent="0.3">
      <c r="B107" s="24" t="s">
        <v>251</v>
      </c>
      <c r="C107" s="105" t="s">
        <v>134</v>
      </c>
      <c r="D107" s="106"/>
      <c r="E107" s="106"/>
      <c r="F107" s="106"/>
      <c r="G107" s="107" t="s">
        <v>62</v>
      </c>
      <c r="H107" s="108"/>
      <c r="I107" s="34">
        <v>1</v>
      </c>
      <c r="J107" s="45"/>
    </row>
    <row r="108" spans="2:10" ht="25.15" customHeight="1" thickBot="1" x14ac:dyDescent="0.3">
      <c r="B108" s="24"/>
      <c r="C108" s="121" t="s">
        <v>102</v>
      </c>
      <c r="D108" s="122"/>
      <c r="E108" s="122"/>
      <c r="F108" s="122"/>
      <c r="G108" s="122"/>
      <c r="H108" s="122"/>
      <c r="I108" s="123"/>
      <c r="J108" s="40">
        <f>SUM(J104:J107)</f>
        <v>0</v>
      </c>
    </row>
    <row r="109" spans="2:10" ht="25.15" customHeight="1" thickBot="1" x14ac:dyDescent="0.3">
      <c r="B109" s="71">
        <v>5</v>
      </c>
      <c r="C109" s="177" t="s">
        <v>90</v>
      </c>
      <c r="D109" s="178"/>
      <c r="E109" s="178"/>
      <c r="F109" s="178"/>
      <c r="G109" s="178"/>
      <c r="H109" s="178"/>
      <c r="I109" s="178"/>
      <c r="J109" s="179"/>
    </row>
    <row r="110" spans="2:10" ht="25.15" customHeight="1" thickBot="1" x14ac:dyDescent="0.3">
      <c r="B110" s="24" t="s">
        <v>256</v>
      </c>
      <c r="C110" s="105" t="s">
        <v>91</v>
      </c>
      <c r="D110" s="106"/>
      <c r="E110" s="106"/>
      <c r="F110" s="106"/>
      <c r="G110" s="107" t="s">
        <v>25</v>
      </c>
      <c r="H110" s="108"/>
      <c r="I110" s="26">
        <v>1</v>
      </c>
      <c r="J110" s="45"/>
    </row>
    <row r="111" spans="2:10" ht="25.15" customHeight="1" thickBot="1" x14ac:dyDescent="0.3">
      <c r="B111" s="24" t="s">
        <v>257</v>
      </c>
      <c r="C111" s="105" t="s">
        <v>114</v>
      </c>
      <c r="D111" s="106"/>
      <c r="E111" s="106"/>
      <c r="F111" s="106"/>
      <c r="G111" s="107" t="s">
        <v>25</v>
      </c>
      <c r="H111" s="108"/>
      <c r="I111" s="34">
        <v>1</v>
      </c>
      <c r="J111" s="45"/>
    </row>
    <row r="112" spans="2:10" ht="25.15" customHeight="1" thickBot="1" x14ac:dyDescent="0.3">
      <c r="B112" s="24" t="s">
        <v>258</v>
      </c>
      <c r="C112" s="105" t="s">
        <v>92</v>
      </c>
      <c r="D112" s="106"/>
      <c r="E112" s="106"/>
      <c r="F112" s="106"/>
      <c r="G112" s="107" t="s">
        <v>25</v>
      </c>
      <c r="H112" s="108"/>
      <c r="I112" s="34">
        <v>1</v>
      </c>
      <c r="J112" s="45"/>
    </row>
    <row r="113" spans="2:10" ht="25.15" customHeight="1" thickBot="1" x14ac:dyDescent="0.3">
      <c r="B113" s="24" t="s">
        <v>259</v>
      </c>
      <c r="C113" s="105" t="s">
        <v>112</v>
      </c>
      <c r="D113" s="106"/>
      <c r="E113" s="106"/>
      <c r="F113" s="106"/>
      <c r="G113" s="107" t="s">
        <v>25</v>
      </c>
      <c r="H113" s="108"/>
      <c r="I113" s="34">
        <v>1</v>
      </c>
      <c r="J113" s="45"/>
    </row>
    <row r="114" spans="2:10" ht="25.15" customHeight="1" thickBot="1" x14ac:dyDescent="0.3">
      <c r="B114" s="24"/>
      <c r="C114" s="121" t="s">
        <v>103</v>
      </c>
      <c r="D114" s="122"/>
      <c r="E114" s="122"/>
      <c r="F114" s="122"/>
      <c r="G114" s="122"/>
      <c r="H114" s="122"/>
      <c r="I114" s="123"/>
      <c r="J114" s="40">
        <f>SUM(J110:J113)</f>
        <v>0</v>
      </c>
    </row>
    <row r="115" spans="2:10" ht="25.15" customHeight="1" thickBot="1" x14ac:dyDescent="0.3">
      <c r="B115" s="96">
        <v>6</v>
      </c>
      <c r="C115" s="124" t="s">
        <v>98</v>
      </c>
      <c r="D115" s="125"/>
      <c r="E115" s="125"/>
      <c r="F115" s="125"/>
      <c r="G115" s="125"/>
      <c r="H115" s="125"/>
      <c r="I115" s="125"/>
      <c r="J115" s="126"/>
    </row>
    <row r="116" spans="2:10" ht="25.15" customHeight="1" thickBot="1" x14ac:dyDescent="0.3">
      <c r="B116" s="24" t="s">
        <v>84</v>
      </c>
      <c r="C116" s="100" t="s">
        <v>99</v>
      </c>
      <c r="D116" s="101"/>
      <c r="E116" s="101"/>
      <c r="F116" s="101"/>
      <c r="G116" s="107" t="s">
        <v>25</v>
      </c>
      <c r="H116" s="108"/>
      <c r="I116" s="26">
        <v>1</v>
      </c>
      <c r="J116" s="45"/>
    </row>
    <row r="117" spans="2:10" ht="25.15" customHeight="1" thickBot="1" x14ac:dyDescent="0.3">
      <c r="B117" s="24" t="s">
        <v>85</v>
      </c>
      <c r="C117" s="100" t="s">
        <v>100</v>
      </c>
      <c r="D117" s="101"/>
      <c r="E117" s="101"/>
      <c r="F117" s="101"/>
      <c r="G117" s="107" t="s">
        <v>62</v>
      </c>
      <c r="H117" s="108"/>
      <c r="I117" s="26">
        <v>1</v>
      </c>
      <c r="J117" s="45"/>
    </row>
    <row r="118" spans="2:10" ht="25.15" customHeight="1" thickBot="1" x14ac:dyDescent="0.3">
      <c r="B118" s="24" t="s">
        <v>131</v>
      </c>
      <c r="C118" s="100" t="s">
        <v>135</v>
      </c>
      <c r="D118" s="101"/>
      <c r="E118" s="101"/>
      <c r="F118" s="102"/>
      <c r="G118" s="107" t="s">
        <v>62</v>
      </c>
      <c r="H118" s="108"/>
      <c r="I118" s="26">
        <v>1</v>
      </c>
      <c r="J118" s="45"/>
    </row>
    <row r="119" spans="2:10" ht="25.15" customHeight="1" thickBot="1" x14ac:dyDescent="0.3">
      <c r="B119" s="24" t="s">
        <v>132</v>
      </c>
      <c r="C119" s="100" t="s">
        <v>136</v>
      </c>
      <c r="D119" s="101"/>
      <c r="E119" s="101"/>
      <c r="F119" s="102"/>
      <c r="G119" s="107" t="s">
        <v>62</v>
      </c>
      <c r="H119" s="108"/>
      <c r="I119" s="26">
        <v>1</v>
      </c>
      <c r="J119" s="45"/>
    </row>
    <row r="120" spans="2:10" ht="25.15" customHeight="1" thickBot="1" x14ac:dyDescent="0.3">
      <c r="B120" s="24" t="s">
        <v>252</v>
      </c>
      <c r="C120" s="72" t="s">
        <v>229</v>
      </c>
      <c r="D120" s="73"/>
      <c r="E120" s="73"/>
      <c r="F120" s="74"/>
      <c r="G120" s="68" t="s">
        <v>230</v>
      </c>
      <c r="H120" s="69"/>
      <c r="I120" s="58">
        <v>1</v>
      </c>
      <c r="J120" s="45"/>
    </row>
    <row r="121" spans="2:10" ht="25.15" customHeight="1" thickBot="1" x14ac:dyDescent="0.3">
      <c r="B121" s="24" t="s">
        <v>253</v>
      </c>
      <c r="C121" s="72" t="s">
        <v>233</v>
      </c>
      <c r="D121" s="73"/>
      <c r="E121" s="73"/>
      <c r="F121" s="74"/>
      <c r="G121" s="68" t="s">
        <v>231</v>
      </c>
      <c r="H121" s="69"/>
      <c r="I121" s="58">
        <v>1</v>
      </c>
      <c r="J121" s="45"/>
    </row>
    <row r="122" spans="2:10" ht="25.15" customHeight="1" thickBot="1" x14ac:dyDescent="0.3">
      <c r="B122" s="24" t="s">
        <v>254</v>
      </c>
      <c r="C122" s="72" t="s">
        <v>234</v>
      </c>
      <c r="D122" s="73"/>
      <c r="E122" s="73"/>
      <c r="F122" s="74"/>
      <c r="G122" s="68" t="s">
        <v>232</v>
      </c>
      <c r="H122" s="69"/>
      <c r="I122" s="58">
        <v>1</v>
      </c>
      <c r="J122" s="45"/>
    </row>
    <row r="123" spans="2:10" ht="25.15" customHeight="1" thickBot="1" x14ac:dyDescent="0.3">
      <c r="B123" s="24" t="s">
        <v>255</v>
      </c>
      <c r="C123" s="192" t="s">
        <v>101</v>
      </c>
      <c r="D123" s="193"/>
      <c r="E123" s="193"/>
      <c r="F123" s="194"/>
      <c r="G123" s="98" t="s">
        <v>25</v>
      </c>
      <c r="H123" s="99"/>
      <c r="I123" s="43">
        <v>1</v>
      </c>
      <c r="J123" s="45"/>
    </row>
    <row r="124" spans="2:10" ht="25.15" customHeight="1" thickBot="1" x14ac:dyDescent="0.3">
      <c r="B124" s="24"/>
      <c r="C124" s="121" t="s">
        <v>113</v>
      </c>
      <c r="D124" s="122"/>
      <c r="E124" s="122"/>
      <c r="F124" s="122"/>
      <c r="G124" s="122"/>
      <c r="H124" s="122"/>
      <c r="I124" s="123"/>
      <c r="J124" s="40">
        <f>SUM(J116:J123)</f>
        <v>0</v>
      </c>
    </row>
    <row r="125" spans="2:10" s="27" customFormat="1" ht="25.5" customHeight="1" thickBot="1" x14ac:dyDescent="0.3">
      <c r="B125" s="96">
        <v>7</v>
      </c>
      <c r="C125" s="78"/>
      <c r="D125" s="79"/>
      <c r="E125" s="79"/>
      <c r="F125" s="80" t="s">
        <v>235</v>
      </c>
      <c r="G125" s="89"/>
      <c r="H125" s="89"/>
      <c r="I125" s="81"/>
      <c r="J125" s="82"/>
    </row>
    <row r="126" spans="2:10" s="27" customFormat="1" ht="25.5" customHeight="1" thickBot="1" x14ac:dyDescent="0.3">
      <c r="B126" s="24" t="s">
        <v>88</v>
      </c>
      <c r="C126" s="66" t="s">
        <v>236</v>
      </c>
      <c r="D126" s="67"/>
      <c r="E126" s="67"/>
      <c r="F126" s="67"/>
      <c r="G126" s="87" t="s">
        <v>158</v>
      </c>
      <c r="H126" s="88"/>
      <c r="I126" s="86">
        <v>1</v>
      </c>
      <c r="J126" s="44"/>
    </row>
    <row r="127" spans="2:10" s="27" customFormat="1" ht="25.5" customHeight="1" thickBot="1" x14ac:dyDescent="0.3">
      <c r="B127" s="24" t="s">
        <v>89</v>
      </c>
      <c r="C127" s="66" t="s">
        <v>237</v>
      </c>
      <c r="D127" s="67"/>
      <c r="E127" s="67"/>
      <c r="F127" s="67"/>
      <c r="G127" s="87" t="s">
        <v>158</v>
      </c>
      <c r="H127" s="88"/>
      <c r="I127" s="86">
        <v>1</v>
      </c>
      <c r="J127" s="44"/>
    </row>
    <row r="128" spans="2:10" s="27" customFormat="1" ht="25.5" customHeight="1" thickBot="1" x14ac:dyDescent="0.3">
      <c r="B128" s="24"/>
      <c r="C128" s="83"/>
      <c r="D128" s="67"/>
      <c r="E128" s="67"/>
      <c r="F128" s="67"/>
      <c r="G128" s="87"/>
      <c r="H128" s="88"/>
      <c r="I128" s="84"/>
      <c r="J128" s="44"/>
    </row>
    <row r="129" spans="1:10" s="27" customFormat="1" ht="25.5" customHeight="1" thickBot="1" x14ac:dyDescent="0.3">
      <c r="B129" s="96">
        <v>4</v>
      </c>
      <c r="C129" s="78"/>
      <c r="D129" s="79"/>
      <c r="E129" s="79"/>
      <c r="F129" s="80" t="s">
        <v>238</v>
      </c>
      <c r="G129" s="90"/>
      <c r="H129" s="91"/>
      <c r="I129" s="81"/>
      <c r="J129" s="82"/>
    </row>
    <row r="130" spans="1:10" s="27" customFormat="1" ht="25.5" customHeight="1" thickBot="1" x14ac:dyDescent="0.3">
      <c r="B130" s="24" t="s">
        <v>93</v>
      </c>
      <c r="C130" s="66" t="s">
        <v>239</v>
      </c>
      <c r="D130" s="67"/>
      <c r="E130" s="67"/>
      <c r="F130" s="85"/>
      <c r="G130" s="87" t="s">
        <v>25</v>
      </c>
      <c r="H130" s="88"/>
      <c r="I130" s="84">
        <v>1</v>
      </c>
      <c r="J130" s="44"/>
    </row>
    <row r="131" spans="1:10" s="27" customFormat="1" ht="25.5" customHeight="1" thickBot="1" x14ac:dyDescent="0.3">
      <c r="B131" s="24" t="s">
        <v>94</v>
      </c>
      <c r="C131" s="66" t="s">
        <v>240</v>
      </c>
      <c r="D131" s="67"/>
      <c r="E131" s="67"/>
      <c r="F131" s="67"/>
      <c r="G131" s="87" t="s">
        <v>25</v>
      </c>
      <c r="H131" s="88"/>
      <c r="I131" s="84">
        <v>1</v>
      </c>
      <c r="J131" s="44"/>
    </row>
    <row r="132" spans="1:10" s="27" customFormat="1" ht="25.5" customHeight="1" thickBot="1" x14ac:dyDescent="0.3">
      <c r="B132" s="24" t="s">
        <v>95</v>
      </c>
      <c r="C132" s="66" t="s">
        <v>241</v>
      </c>
      <c r="D132" s="67"/>
      <c r="E132" s="67"/>
      <c r="F132" s="67"/>
      <c r="G132" s="87" t="s">
        <v>25</v>
      </c>
      <c r="H132" s="88"/>
      <c r="I132" s="84">
        <v>1</v>
      </c>
      <c r="J132" s="44"/>
    </row>
    <row r="133" spans="1:10" s="27" customFormat="1" ht="25.5" customHeight="1" thickBot="1" x14ac:dyDescent="0.3">
      <c r="B133" s="24" t="s">
        <v>96</v>
      </c>
      <c r="C133" s="66" t="s">
        <v>242</v>
      </c>
      <c r="D133" s="67"/>
      <c r="E133" s="67"/>
      <c r="F133" s="67"/>
      <c r="G133" s="87" t="s">
        <v>25</v>
      </c>
      <c r="H133" s="88"/>
      <c r="I133" s="84">
        <v>1</v>
      </c>
      <c r="J133" s="44"/>
    </row>
    <row r="134" spans="1:10" s="27" customFormat="1" ht="25.5" customHeight="1" thickBot="1" x14ac:dyDescent="0.3">
      <c r="B134" s="24" t="s">
        <v>123</v>
      </c>
      <c r="C134" s="66" t="s">
        <v>243</v>
      </c>
      <c r="D134" s="67"/>
      <c r="E134" s="67"/>
      <c r="F134" s="67"/>
      <c r="G134" s="87" t="s">
        <v>25</v>
      </c>
      <c r="H134" s="88"/>
      <c r="I134" s="84">
        <v>1</v>
      </c>
      <c r="J134" s="44"/>
    </row>
    <row r="135" spans="1:10" s="27" customFormat="1" ht="25.5" customHeight="1" thickBot="1" x14ac:dyDescent="0.3">
      <c r="B135" s="24" t="s">
        <v>227</v>
      </c>
      <c r="C135" s="66" t="s">
        <v>244</v>
      </c>
      <c r="D135" s="67"/>
      <c r="E135" s="67"/>
      <c r="F135" s="67"/>
      <c r="G135" s="87" t="s">
        <v>25</v>
      </c>
      <c r="H135" s="88"/>
      <c r="I135" s="84">
        <v>1</v>
      </c>
      <c r="J135" s="44"/>
    </row>
    <row r="136" spans="1:10" s="27" customFormat="1" ht="28.5" customHeight="1" thickBot="1" x14ac:dyDescent="0.3">
      <c r="B136" s="24" t="s">
        <v>228</v>
      </c>
      <c r="C136" s="109" t="s">
        <v>245</v>
      </c>
      <c r="D136" s="110"/>
      <c r="E136" s="110"/>
      <c r="F136" s="110"/>
      <c r="G136" s="110"/>
      <c r="H136" s="110"/>
      <c r="I136" s="110"/>
      <c r="J136" s="41"/>
    </row>
    <row r="137" spans="1:10" ht="34.9" customHeight="1" thickBot="1" x14ac:dyDescent="0.3">
      <c r="B137" s="111"/>
      <c r="C137" s="112"/>
      <c r="D137" s="112"/>
      <c r="E137" s="112"/>
      <c r="F137" s="112"/>
      <c r="G137" s="112"/>
      <c r="H137" s="112"/>
      <c r="I137" s="113"/>
      <c r="J137" s="41"/>
    </row>
    <row r="138" spans="1:10" ht="34.9" customHeight="1" x14ac:dyDescent="0.25">
      <c r="B138" s="13"/>
      <c r="C138" s="13"/>
      <c r="D138" s="13"/>
      <c r="E138" s="13"/>
      <c r="F138" s="13"/>
      <c r="G138" s="13"/>
      <c r="H138" s="13"/>
      <c r="I138" s="13"/>
      <c r="J138" s="2"/>
    </row>
    <row r="139" spans="1:10" ht="34.9" customHeight="1" thickBot="1" x14ac:dyDescent="0.3">
      <c r="B139" s="115" t="s">
        <v>104</v>
      </c>
      <c r="C139" s="115"/>
      <c r="D139" s="115"/>
      <c r="E139" s="115"/>
      <c r="F139" s="115"/>
      <c r="G139" s="13"/>
      <c r="H139" s="13"/>
      <c r="I139" s="13"/>
      <c r="J139" s="2"/>
    </row>
    <row r="140" spans="1:10" ht="47.25" customHeight="1" thickBot="1" x14ac:dyDescent="0.3">
      <c r="B140" s="9" t="s">
        <v>1</v>
      </c>
      <c r="C140" s="138" t="s">
        <v>2</v>
      </c>
      <c r="D140" s="139"/>
      <c r="E140" s="139"/>
      <c r="F140" s="140"/>
      <c r="G140" s="167" t="s">
        <v>105</v>
      </c>
      <c r="H140" s="168"/>
      <c r="I140" s="10" t="s">
        <v>106</v>
      </c>
      <c r="J140" s="29" t="s">
        <v>109</v>
      </c>
    </row>
    <row r="141" spans="1:10" ht="34.9" customHeight="1" thickBot="1" x14ac:dyDescent="0.3">
      <c r="B141" s="3">
        <v>1</v>
      </c>
      <c r="C141" s="116" t="s">
        <v>116</v>
      </c>
      <c r="D141" s="117"/>
      <c r="E141" s="117"/>
      <c r="F141" s="118"/>
      <c r="G141" s="169">
        <v>4999.99</v>
      </c>
      <c r="H141" s="170"/>
      <c r="I141" s="30"/>
      <c r="J141" s="18">
        <f>(G141*I141)+G141</f>
        <v>4999.99</v>
      </c>
    </row>
    <row r="142" spans="1:10" ht="34.9" customHeight="1" thickBot="1" x14ac:dyDescent="0.3">
      <c r="B142" s="6">
        <v>2</v>
      </c>
      <c r="C142" s="116" t="s">
        <v>117</v>
      </c>
      <c r="D142" s="117"/>
      <c r="E142" s="117"/>
      <c r="F142" s="118"/>
      <c r="G142" s="119">
        <v>9999.99</v>
      </c>
      <c r="H142" s="120"/>
      <c r="I142" s="30"/>
      <c r="J142" s="18">
        <f>(G142*I142)+G142</f>
        <v>9999.99</v>
      </c>
    </row>
    <row r="143" spans="1:10" ht="34.9" customHeight="1" thickBot="1" x14ac:dyDescent="0.3">
      <c r="B143" s="4">
        <v>3</v>
      </c>
      <c r="C143" s="116" t="s">
        <v>118</v>
      </c>
      <c r="D143" s="117"/>
      <c r="E143" s="117"/>
      <c r="F143" s="118"/>
      <c r="G143" s="119">
        <v>10000</v>
      </c>
      <c r="H143" s="120"/>
      <c r="I143" s="30"/>
      <c r="J143" s="18">
        <f>(G143*I143)+G143</f>
        <v>10000</v>
      </c>
    </row>
    <row r="144" spans="1:10" ht="31.9" customHeight="1" thickBot="1" x14ac:dyDescent="0.3">
      <c r="A144" s="1"/>
      <c r="B144" s="163" t="s">
        <v>107</v>
      </c>
      <c r="C144" s="164"/>
      <c r="D144" s="164"/>
      <c r="E144" s="164"/>
      <c r="F144" s="164"/>
      <c r="G144" s="164"/>
      <c r="H144" s="164"/>
      <c r="I144" s="165"/>
      <c r="J144" s="18">
        <f>SUM(J141:J143)</f>
        <v>24999.98</v>
      </c>
    </row>
    <row r="145" spans="1:10" ht="21" customHeight="1" x14ac:dyDescent="0.25">
      <c r="A145" s="1"/>
      <c r="B145" s="180" t="s">
        <v>120</v>
      </c>
      <c r="C145" s="180"/>
      <c r="D145" s="180"/>
      <c r="E145" s="180"/>
      <c r="F145" s="180"/>
      <c r="G145" s="180"/>
      <c r="H145" s="180"/>
      <c r="I145" s="180"/>
      <c r="J145" s="180"/>
    </row>
    <row r="146" spans="1:10" x14ac:dyDescent="0.25">
      <c r="A146" s="1"/>
      <c r="B146" s="1"/>
      <c r="C146" s="1"/>
      <c r="D146" s="1"/>
      <c r="E146" s="1"/>
      <c r="F146" s="1"/>
      <c r="H146" s="1"/>
      <c r="I146" s="2"/>
      <c r="J146" s="2"/>
    </row>
    <row r="147" spans="1:10" x14ac:dyDescent="0.25">
      <c r="A147" s="1"/>
      <c r="B147" s="1"/>
      <c r="C147" s="1"/>
      <c r="D147" s="1"/>
      <c r="E147" s="1"/>
      <c r="F147" s="1"/>
      <c r="H147" s="1"/>
      <c r="I147" s="2"/>
      <c r="J147" s="2"/>
    </row>
    <row r="148" spans="1:10" ht="22.9" customHeight="1" thickBot="1" x14ac:dyDescent="0.3">
      <c r="B148" s="162" t="s">
        <v>8</v>
      </c>
      <c r="C148" s="162"/>
      <c r="D148" s="162"/>
      <c r="E148" s="162"/>
      <c r="F148" s="162"/>
      <c r="H148" s="1"/>
      <c r="I148" s="2"/>
      <c r="J148" s="2"/>
    </row>
    <row r="149" spans="1:10" ht="31.15" customHeight="1" thickBot="1" x14ac:dyDescent="0.3">
      <c r="B149" s="149" t="s">
        <v>2</v>
      </c>
      <c r="C149" s="150"/>
      <c r="D149" s="150"/>
      <c r="E149" s="150"/>
      <c r="F149" s="151"/>
      <c r="G149" s="149" t="s">
        <v>9</v>
      </c>
      <c r="H149" s="150"/>
      <c r="I149" s="151"/>
      <c r="J149" s="2"/>
    </row>
    <row r="150" spans="1:10" ht="35.450000000000003" customHeight="1" thickBot="1" x14ac:dyDescent="0.3">
      <c r="B150" s="163" t="s">
        <v>13</v>
      </c>
      <c r="C150" s="164"/>
      <c r="D150" s="164"/>
      <c r="E150" s="164"/>
      <c r="F150" s="165"/>
      <c r="G150" s="152">
        <f>J11</f>
        <v>2500</v>
      </c>
      <c r="H150" s="150"/>
      <c r="I150" s="151"/>
    </row>
    <row r="151" spans="1:10" ht="39" customHeight="1" thickBot="1" x14ac:dyDescent="0.3">
      <c r="B151" s="163" t="s">
        <v>122</v>
      </c>
      <c r="C151" s="164"/>
      <c r="D151" s="164"/>
      <c r="E151" s="164"/>
      <c r="F151" s="165"/>
      <c r="G151" s="181">
        <f>J137</f>
        <v>0</v>
      </c>
      <c r="H151" s="150"/>
      <c r="I151" s="151"/>
    </row>
    <row r="152" spans="1:10" ht="39" customHeight="1" thickBot="1" x14ac:dyDescent="0.3">
      <c r="B152" s="163" t="s">
        <v>107</v>
      </c>
      <c r="C152" s="164"/>
      <c r="D152" s="164"/>
      <c r="E152" s="164"/>
      <c r="F152" s="165"/>
      <c r="G152" s="152">
        <f>J144</f>
        <v>24999.98</v>
      </c>
      <c r="H152" s="150"/>
      <c r="I152" s="151"/>
    </row>
    <row r="153" spans="1:10" ht="35.450000000000003" customHeight="1" thickBot="1" x14ac:dyDescent="0.3">
      <c r="B153" s="163" t="s">
        <v>10</v>
      </c>
      <c r="C153" s="164"/>
      <c r="D153" s="164"/>
      <c r="E153" s="164"/>
      <c r="F153" s="165"/>
      <c r="G153" s="181">
        <f>G150+G151+G152</f>
        <v>27499.98</v>
      </c>
      <c r="H153" s="150"/>
      <c r="I153" s="151"/>
    </row>
    <row r="154" spans="1:10" x14ac:dyDescent="0.25">
      <c r="B154" s="182" t="s">
        <v>124</v>
      </c>
      <c r="C154" s="183"/>
      <c r="D154" s="183"/>
      <c r="E154" s="183"/>
      <c r="F154" s="184"/>
      <c r="G154" s="187"/>
      <c r="H154" s="183"/>
      <c r="I154" s="184"/>
    </row>
    <row r="155" spans="1:10" ht="15.75" thickBot="1" x14ac:dyDescent="0.3">
      <c r="B155" s="185"/>
      <c r="C155" s="162"/>
      <c r="D155" s="162"/>
      <c r="E155" s="162"/>
      <c r="F155" s="186"/>
      <c r="G155" s="185"/>
      <c r="H155" s="162"/>
      <c r="I155" s="186"/>
    </row>
  </sheetData>
  <mergeCells count="190">
    <mergeCell ref="G23:H23"/>
    <mergeCell ref="G24:H24"/>
    <mergeCell ref="G25:H25"/>
    <mergeCell ref="C87:F87"/>
    <mergeCell ref="C88:F88"/>
    <mergeCell ref="G86:H86"/>
    <mergeCell ref="G87:H87"/>
    <mergeCell ref="G88:H88"/>
    <mergeCell ref="G112:H112"/>
    <mergeCell ref="C110:F110"/>
    <mergeCell ref="C111:F111"/>
    <mergeCell ref="G110:H110"/>
    <mergeCell ref="G111:H111"/>
    <mergeCell ref="C83:I83"/>
    <mergeCell ref="C84:J84"/>
    <mergeCell ref="C56:J56"/>
    <mergeCell ref="C103:J103"/>
    <mergeCell ref="G153:I153"/>
    <mergeCell ref="B153:F153"/>
    <mergeCell ref="G75:H75"/>
    <mergeCell ref="G76:H76"/>
    <mergeCell ref="G77:H77"/>
    <mergeCell ref="G82:H82"/>
    <mergeCell ref="G85:H85"/>
    <mergeCell ref="C75:F75"/>
    <mergeCell ref="C76:F76"/>
    <mergeCell ref="C77:F77"/>
    <mergeCell ref="C82:F82"/>
    <mergeCell ref="C98:F98"/>
    <mergeCell ref="B152:F152"/>
    <mergeCell ref="G152:I152"/>
    <mergeCell ref="C100:F100"/>
    <mergeCell ref="G105:H105"/>
    <mergeCell ref="C105:F105"/>
    <mergeCell ref="C123:F123"/>
    <mergeCell ref="C73:J73"/>
    <mergeCell ref="C72:I72"/>
    <mergeCell ref="C116:F116"/>
    <mergeCell ref="C117:F117"/>
    <mergeCell ref="C113:F113"/>
    <mergeCell ref="G113:H113"/>
    <mergeCell ref="C112:F112"/>
    <mergeCell ref="B154:F155"/>
    <mergeCell ref="G154:I155"/>
    <mergeCell ref="C96:I96"/>
    <mergeCell ref="C97:J97"/>
    <mergeCell ref="C102:I102"/>
    <mergeCell ref="C9:F9"/>
    <mergeCell ref="C30:F30"/>
    <mergeCell ref="G29:H29"/>
    <mergeCell ref="G30:H30"/>
    <mergeCell ref="C29:F29"/>
    <mergeCell ref="B145:J145"/>
    <mergeCell ref="B151:F151"/>
    <mergeCell ref="G151:I151"/>
    <mergeCell ref="B144:I144"/>
    <mergeCell ref="G89:H89"/>
    <mergeCell ref="G90:H90"/>
    <mergeCell ref="C107:F107"/>
    <mergeCell ref="G104:H104"/>
    <mergeCell ref="G107:H107"/>
    <mergeCell ref="G106:H106"/>
    <mergeCell ref="C108:I108"/>
    <mergeCell ref="C99:F99"/>
    <mergeCell ref="C101:F101"/>
    <mergeCell ref="G98:H98"/>
    <mergeCell ref="G99:H99"/>
    <mergeCell ref="G101:H101"/>
    <mergeCell ref="C89:F89"/>
    <mergeCell ref="C90:F90"/>
    <mergeCell ref="C109:J109"/>
    <mergeCell ref="C143:F143"/>
    <mergeCell ref="G143:H143"/>
    <mergeCell ref="C20:F20"/>
    <mergeCell ref="G20:H20"/>
    <mergeCell ref="C21:F21"/>
    <mergeCell ref="G21:H21"/>
    <mergeCell ref="C50:F50"/>
    <mergeCell ref="C51:F51"/>
    <mergeCell ref="C52:F52"/>
    <mergeCell ref="C54:F54"/>
    <mergeCell ref="G50:H50"/>
    <mergeCell ref="G51:H51"/>
    <mergeCell ref="G52:H52"/>
    <mergeCell ref="G54:H54"/>
    <mergeCell ref="G48:H48"/>
    <mergeCell ref="G49:H49"/>
    <mergeCell ref="C86:F86"/>
    <mergeCell ref="G36:H36"/>
    <mergeCell ref="G58:H58"/>
    <mergeCell ref="G71:H71"/>
    <mergeCell ref="G22:H22"/>
    <mergeCell ref="C22:F22"/>
    <mergeCell ref="C27:I27"/>
    <mergeCell ref="C28:J28"/>
    <mergeCell ref="G149:I149"/>
    <mergeCell ref="G150:I150"/>
    <mergeCell ref="B2:J2"/>
    <mergeCell ref="C4:F4"/>
    <mergeCell ref="B3:J3"/>
    <mergeCell ref="B11:I11"/>
    <mergeCell ref="B148:F148"/>
    <mergeCell ref="B150:F150"/>
    <mergeCell ref="B149:F149"/>
    <mergeCell ref="C15:F15"/>
    <mergeCell ref="B14:J14"/>
    <mergeCell ref="C57:F57"/>
    <mergeCell ref="G57:H57"/>
    <mergeCell ref="G33:H33"/>
    <mergeCell ref="G34:H34"/>
    <mergeCell ref="C35:F35"/>
    <mergeCell ref="C36:F36"/>
    <mergeCell ref="G35:H35"/>
    <mergeCell ref="C74:F74"/>
    <mergeCell ref="C85:F85"/>
    <mergeCell ref="C106:F106"/>
    <mergeCell ref="C104:F104"/>
    <mergeCell ref="G15:H15"/>
    <mergeCell ref="C6:F6"/>
    <mergeCell ref="C5:F5"/>
    <mergeCell ref="C10:F10"/>
    <mergeCell ref="G18:H18"/>
    <mergeCell ref="B12:J12"/>
    <mergeCell ref="C7:F7"/>
    <mergeCell ref="C8:F8"/>
    <mergeCell ref="C16:J16"/>
    <mergeCell ref="C58:F58"/>
    <mergeCell ref="C71:F71"/>
    <mergeCell ref="C48:F48"/>
    <mergeCell ref="C49:F49"/>
    <mergeCell ref="G68:J68"/>
    <mergeCell ref="C69:F69"/>
    <mergeCell ref="G69:H69"/>
    <mergeCell ref="C66:F66"/>
    <mergeCell ref="G19:H19"/>
    <mergeCell ref="C23:F23"/>
    <mergeCell ref="G59:H59"/>
    <mergeCell ref="G60:H60"/>
    <mergeCell ref="G61:H61"/>
    <mergeCell ref="G62:H62"/>
    <mergeCell ref="C18:F18"/>
    <mergeCell ref="C19:F19"/>
    <mergeCell ref="C17:J17"/>
    <mergeCell ref="C136:I136"/>
    <mergeCell ref="B137:I137"/>
    <mergeCell ref="C91:F91"/>
    <mergeCell ref="C95:F95"/>
    <mergeCell ref="G91:H91"/>
    <mergeCell ref="G95:H95"/>
    <mergeCell ref="B139:F139"/>
    <mergeCell ref="C142:F142"/>
    <mergeCell ref="G142:H142"/>
    <mergeCell ref="G117:H117"/>
    <mergeCell ref="G118:H118"/>
    <mergeCell ref="G119:H119"/>
    <mergeCell ref="C118:F118"/>
    <mergeCell ref="C119:F119"/>
    <mergeCell ref="G100:H100"/>
    <mergeCell ref="G123:H123"/>
    <mergeCell ref="G116:H116"/>
    <mergeCell ref="C114:I114"/>
    <mergeCell ref="C115:J115"/>
    <mergeCell ref="C124:I124"/>
    <mergeCell ref="C140:F140"/>
    <mergeCell ref="G140:H140"/>
    <mergeCell ref="C141:F141"/>
    <mergeCell ref="G141:H141"/>
    <mergeCell ref="G63:H63"/>
    <mergeCell ref="G64:H64"/>
    <mergeCell ref="G65:H65"/>
    <mergeCell ref="G80:H80"/>
    <mergeCell ref="C31:F31"/>
    <mergeCell ref="C32:F32"/>
    <mergeCell ref="C33:F33"/>
    <mergeCell ref="C34:F34"/>
    <mergeCell ref="G31:H31"/>
    <mergeCell ref="G32:H32"/>
    <mergeCell ref="C78:F78"/>
    <mergeCell ref="G78:H78"/>
    <mergeCell ref="C79:F79"/>
    <mergeCell ref="G79:H79"/>
    <mergeCell ref="C67:I67"/>
    <mergeCell ref="C45:F45"/>
    <mergeCell ref="G45:H45"/>
    <mergeCell ref="C46:I46"/>
    <mergeCell ref="C47:J47"/>
    <mergeCell ref="C55:I55"/>
    <mergeCell ref="C68:F68"/>
    <mergeCell ref="G66:H66"/>
    <mergeCell ref="G74:H74"/>
  </mergeCells>
  <phoneticPr fontId="7" type="noConversion"/>
  <printOptions horizontalCentered="1" verticalCentered="1"/>
  <pageMargins left="0" right="0" top="0" bottom="0" header="0" footer="0"/>
  <pageSetup paperSize="9" scale="60" fitToHeight="0" orientation="portrait" r:id="rId1"/>
  <headerFooter>
    <oddHeader>&amp;C&amp;"Calibri"&amp;10&amp;K000000Confidential&amp;1#</oddHeader>
    <oddFooter>&amp;R&amp;1#&amp;"Calibri"&amp;10&amp;K000000Confidential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Tlotlego Matlhare</dc:creator>
  <cp:lastModifiedBy>Justina Hlalele</cp:lastModifiedBy>
  <cp:lastPrinted>2022-09-01T07:33:13Z</cp:lastPrinted>
  <dcterms:created xsi:type="dcterms:W3CDTF">2020-08-27T15:48:34Z</dcterms:created>
  <dcterms:modified xsi:type="dcterms:W3CDTF">2023-02-16T12:08:23Z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11864d1-c16a-45ad-949f-bdea3b8c9e66_Enabled">
    <vt:lpwstr>true</vt:lpwstr>
  </property>
  <property fmtid="{D5CDD505-2E9C-101B-9397-08002B2CF9AE}" pid="5" name="MSIP_Label_a11864d1-c16a-45ad-949f-bdea3b8c9e66_SetDate">
    <vt:lpwstr>2023-02-16T12:08:06Z</vt:lpwstr>
  </property>
  <property fmtid="{D5CDD505-2E9C-101B-9397-08002B2CF9AE}" pid="6" name="MSIP_Label_a11864d1-c16a-45ad-949f-bdea3b8c9e66_Method">
    <vt:lpwstr>Standard</vt:lpwstr>
  </property>
  <property fmtid="{D5CDD505-2E9C-101B-9397-08002B2CF9AE}" pid="7" name="MSIP_Label_a11864d1-c16a-45ad-949f-bdea3b8c9e66_Name">
    <vt:lpwstr>Confidential</vt:lpwstr>
  </property>
  <property fmtid="{D5CDD505-2E9C-101B-9397-08002B2CF9AE}" pid="8" name="MSIP_Label_a11864d1-c16a-45ad-949f-bdea3b8c9e66_SiteId">
    <vt:lpwstr>fb62d46e-e86e-4673-ba82-b27b61d8202b</vt:lpwstr>
  </property>
  <property fmtid="{D5CDD505-2E9C-101B-9397-08002B2CF9AE}" pid="9" name="MSIP_Label_a11864d1-c16a-45ad-949f-bdea3b8c9e66_ActionId">
    <vt:lpwstr>fa664377-4555-41dd-8217-974275d601f7</vt:lpwstr>
  </property>
  <property fmtid="{D5CDD505-2E9C-101B-9397-08002B2CF9AE}" pid="10" name="MSIP_Label_a11864d1-c16a-45ad-949f-bdea3b8c9e66_ContentBits">
    <vt:lpwstr>3</vt:lpwstr>
  </property>
</Properties>
</file>