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evondR\Documents\Rendani\oCIO\2021\Internet Bandwidth Management\"/>
    </mc:Choice>
  </mc:AlternateContent>
  <bookViews>
    <workbookView xWindow="-120" yWindow="-120" windowWidth="20736" windowHeight="11160"/>
  </bookViews>
  <sheets>
    <sheet name="Important Notes" sheetId="12" r:id="rId1"/>
    <sheet name="Internet Bandwidth Control" sheetId="9" r:id="rId2"/>
    <sheet name="Currency" sheetId="5" r:id="rId3"/>
    <sheet name="CPA Formulae" sheetId="11" r:id="rId4"/>
  </sheets>
  <externalReferences>
    <externalReference r:id="rId5"/>
    <externalReference r:id="rId6"/>
    <externalReference r:id="rId7"/>
    <externalReference r:id="rId8"/>
    <externalReference r:id="rId9"/>
    <externalReference r:id="rId10"/>
    <externalReference r:id="rId11"/>
  </externalReferences>
  <definedNames>
    <definedName name="_." localSheetId="1">#REF!</definedName>
    <definedName name="_.">#REF!</definedName>
    <definedName name="_xlnm._FilterDatabase" localSheetId="1" hidden="1">'Internet Bandwidth Control'!$A$28:$J$47</definedName>
    <definedName name="_Order1" hidden="1">255</definedName>
    <definedName name="_R" localSheetId="1">#REF!</definedName>
    <definedName name="_R">#REF!</definedName>
    <definedName name="ACwvu.all." localSheetId="2" hidden="1">#REF!</definedName>
    <definedName name="ACwvu.all." localSheetId="1" hidden="1">#REF!</definedName>
    <definedName name="ACwvu.all." hidden="1">#REF!</definedName>
    <definedName name="ACwvu.prices." localSheetId="2" hidden="1">#REF!</definedName>
    <definedName name="ACwvu.prices." localSheetId="1" hidden="1">#REF!</definedName>
    <definedName name="ACwvu.prices." hidden="1">#REF!</definedName>
    <definedName name="ACwvu.summary." localSheetId="2" hidden="1">#REF!</definedName>
    <definedName name="ACwvu.summary." hidden="1">#REF!</definedName>
    <definedName name="Area_Print" localSheetId="1">#REF!</definedName>
    <definedName name="Area_Print">#REF!</definedName>
    <definedName name="Clear_CAST_Price_Summary" localSheetId="2">Currency!Clear_CAST_Price_Summary</definedName>
    <definedName name="Clear_CAST_Price_Summary" localSheetId="1">'Internet Bandwidth Control'!Clear_CAST_Price_Summary</definedName>
    <definedName name="Clear_CAST_Price_Summary">[0]!Clear_CAST_Price_Summary</definedName>
    <definedName name="Cost_Allocation" localSheetId="2">[1]Data!$C$2:$C$12</definedName>
    <definedName name="Cost_Allocation">[2]Data!$C$2:$C$12</definedName>
    <definedName name="CPA_Data" localSheetId="2">[1]Data!$F$2:$F$14</definedName>
    <definedName name="CPA_Data">[2]Data!$F$2:$F$14</definedName>
    <definedName name="Currency" localSheetId="2">[1]Data!$E$2:$E$19</definedName>
    <definedName name="Currency">[2]Data!$E$2:$E$19</definedName>
    <definedName name="Currency_A" localSheetId="2">[3]Data!$E$2:$E$19</definedName>
    <definedName name="Currency_A">[4]Data!$E$2:$E$19</definedName>
    <definedName name="Currency_Allocated" localSheetId="2">'[5]Option X3'!$D$9:$D$26</definedName>
    <definedName name="Currency_Allocated">'[6]Option X3'!$D$9:$D$26</definedName>
    <definedName name="CurrencyA">[7]Data!$E$2:$E$19</definedName>
    <definedName name="Cwvu.summary." localSheetId="2" hidden="1">#REF!</definedName>
    <definedName name="Cwvu.summary." localSheetId="1" hidden="1">#REF!</definedName>
    <definedName name="Cwvu.summary." hidden="1">#REF!</definedName>
    <definedName name="D" localSheetId="1">#REF!</definedName>
    <definedName name="D">#REF!</definedName>
    <definedName name="Data" localSheetId="1">'Internet Bandwidth Control'!$A$28:$J$44</definedName>
    <definedName name="Data">#REF!</definedName>
    <definedName name="Data_Daywork" localSheetId="1">#REF!</definedName>
    <definedName name="Data_Daywork">#REF!</definedName>
    <definedName name="Data_Opt_Bill5" localSheetId="1">#REF!</definedName>
    <definedName name="Data_Opt_Bill5">#REF!</definedName>
    <definedName name="Option_N" localSheetId="2">'[5]Option X5'!$H$9:$H$18</definedName>
    <definedName name="Option_N">'[6]Option X5'!$H$9:$H$18</definedName>
    <definedName name="P" localSheetId="1">#REF!</definedName>
    <definedName name="P">#REF!</definedName>
    <definedName name="_xlnm.Print_Titles" localSheetId="1">'Internet Bandwidth Control'!$A:$J,'Internet Bandwidth Control'!#REF!</definedName>
    <definedName name="PS5_Allocation" localSheetId="2">[1]Data!$B$2:$B$20</definedName>
    <definedName name="PS5_Allocation">[2]Data!$B$2:$B$20</definedName>
    <definedName name="Q" localSheetId="1">#REF!</definedName>
    <definedName name="Q">#REF!</definedName>
    <definedName name="Rwvu.all." localSheetId="2" hidden="1">#REF!,#REF!</definedName>
    <definedName name="Rwvu.all." localSheetId="1" hidden="1">#REF!,#REF!</definedName>
    <definedName name="Rwvu.all." hidden="1">#REF!,#REF!</definedName>
    <definedName name="Rwvu.prices." localSheetId="2" hidden="1">#REF!,#REF!</definedName>
    <definedName name="Rwvu.prices." localSheetId="1" hidden="1">#REF!,#REF!</definedName>
    <definedName name="Rwvu.prices." hidden="1">#REF!,#REF!</definedName>
    <definedName name="Rwvu.summary." localSheetId="2" hidden="1">#REF!</definedName>
    <definedName name="Rwvu.summary." localSheetId="1" hidden="1">#REF!</definedName>
    <definedName name="Rwvu.summary." hidden="1">#REF!</definedName>
    <definedName name="S" localSheetId="1">#REF!</definedName>
    <definedName name="S">#REF!</definedName>
    <definedName name="solver_adj" localSheetId="2"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1">#REF!</definedName>
    <definedName name="Sort_Data">#REF!</definedName>
    <definedName name="Swvu.all." localSheetId="2" hidden="1">#REF!</definedName>
    <definedName name="Swvu.all." hidden="1">#REF!</definedName>
    <definedName name="Swvu.prices." localSheetId="2" hidden="1">#REF!</definedName>
    <definedName name="Swvu.prices." hidden="1">#REF!</definedName>
    <definedName name="Swvu.summary." localSheetId="2" hidden="1">#REF!</definedName>
    <definedName name="Swvu.summary." hidden="1">#REF!</definedName>
    <definedName name="w" localSheetId="2">Currency!w</definedName>
    <definedName name="w" localSheetId="1">'Internet Bandwidth Control'!w</definedName>
    <definedName name="w">[0]!w</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2"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2"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2"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2"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2"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2"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2"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2"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2"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2"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2"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2"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2"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2"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2"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2"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2"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2"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2"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2"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2"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2"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2"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2"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2"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2"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2"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2"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2"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2"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2"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2"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2"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2"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2"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2"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2"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2"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2"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2"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2"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2"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2"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2"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2"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2"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2"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2"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2"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2"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2"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2"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2"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2"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2"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2"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2"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2"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2"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2"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2"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2"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2"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2"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2"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2"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2" hidden="1">#REF!</definedName>
    <definedName name="Z_F7CC404C_074D_11D2_8C51_444553540000_.wvu.Cols" localSheetId="1" hidden="1">#REF!</definedName>
    <definedName name="Z_F7CC404C_074D_11D2_8C51_444553540000_.wvu.Cols" hidden="1">#REF!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40" i="9" l="1"/>
  <c r="AC42" i="9" l="1"/>
  <c r="AC41" i="9"/>
  <c r="AC40" i="9"/>
  <c r="AC39" i="9"/>
  <c r="AC38" i="9"/>
  <c r="Y42" i="9"/>
  <c r="Y41" i="9"/>
  <c r="Y40" i="9"/>
  <c r="Y39" i="9"/>
  <c r="Y38" i="9"/>
  <c r="U42" i="9"/>
  <c r="U41" i="9"/>
  <c r="U40" i="9"/>
  <c r="U39" i="9"/>
  <c r="U38" i="9"/>
  <c r="Q42" i="9"/>
  <c r="Q41" i="9"/>
  <c r="Q40" i="9"/>
  <c r="Q39" i="9"/>
  <c r="Q38" i="9"/>
  <c r="M42" i="9"/>
  <c r="M41" i="9"/>
  <c r="M40" i="9"/>
  <c r="M39" i="9"/>
  <c r="M38" i="9"/>
  <c r="AC37" i="9" l="1"/>
  <c r="Y37" i="9"/>
  <c r="U37" i="9"/>
  <c r="Q37" i="9"/>
  <c r="M37" i="9"/>
  <c r="J37" i="9"/>
  <c r="F37" i="9"/>
  <c r="H37" i="9" s="1"/>
  <c r="AC36" i="9"/>
  <c r="Y36" i="9"/>
  <c r="U36" i="9"/>
  <c r="Q36" i="9"/>
  <c r="M36" i="9"/>
  <c r="J36" i="9"/>
  <c r="F36" i="9"/>
  <c r="H36" i="9" s="1"/>
  <c r="AC35" i="9"/>
  <c r="Y35" i="9"/>
  <c r="U35" i="9"/>
  <c r="Q35" i="9"/>
  <c r="M35" i="9"/>
  <c r="J35" i="9"/>
  <c r="F35" i="9"/>
  <c r="H35" i="9" s="1"/>
  <c r="AC34" i="9"/>
  <c r="Y34" i="9"/>
  <c r="U34" i="9"/>
  <c r="Q34" i="9"/>
  <c r="M34" i="9"/>
  <c r="J34" i="9"/>
  <c r="F34" i="9"/>
  <c r="H34" i="9" s="1"/>
  <c r="AB35" i="9" l="1"/>
  <c r="AD35" i="9" s="1"/>
  <c r="L35" i="9"/>
  <c r="N35" i="9" s="1"/>
  <c r="P35" i="9"/>
  <c r="R35" i="9" s="1"/>
  <c r="X35" i="9"/>
  <c r="Z35" i="9" s="1"/>
  <c r="T35" i="9"/>
  <c r="V35" i="9" s="1"/>
  <c r="AB37" i="9"/>
  <c r="AD37" i="9" s="1"/>
  <c r="L37" i="9"/>
  <c r="N37" i="9" s="1"/>
  <c r="P37" i="9"/>
  <c r="R37" i="9" s="1"/>
  <c r="X37" i="9"/>
  <c r="Z37" i="9" s="1"/>
  <c r="T37" i="9"/>
  <c r="V37" i="9" s="1"/>
  <c r="T36" i="9"/>
  <c r="V36" i="9" s="1"/>
  <c r="L36" i="9"/>
  <c r="N36" i="9" s="1"/>
  <c r="AB36" i="9"/>
  <c r="AD36" i="9" s="1"/>
  <c r="P36" i="9"/>
  <c r="R36" i="9" s="1"/>
  <c r="X36" i="9"/>
  <c r="Z36" i="9" s="1"/>
  <c r="T34" i="9"/>
  <c r="V34" i="9" s="1"/>
  <c r="AB34" i="9"/>
  <c r="AD34" i="9" s="1"/>
  <c r="X34" i="9"/>
  <c r="Z34" i="9" s="1"/>
  <c r="P34" i="9"/>
  <c r="R34" i="9" s="1"/>
  <c r="L34" i="9"/>
  <c r="N34" i="9" s="1"/>
  <c r="J42" i="9" l="1"/>
  <c r="J41" i="9"/>
  <c r="J40" i="9"/>
  <c r="J39" i="9"/>
  <c r="J38" i="9"/>
  <c r="J33" i="9"/>
  <c r="J32" i="9"/>
  <c r="J31" i="9"/>
  <c r="J30" i="9"/>
  <c r="D17" i="11"/>
  <c r="D16" i="11"/>
  <c r="D15" i="11"/>
  <c r="D14" i="11"/>
  <c r="D13" i="11"/>
  <c r="D12" i="11"/>
  <c r="D11" i="11"/>
  <c r="D10" i="11"/>
  <c r="D9" i="11"/>
  <c r="D8" i="11"/>
  <c r="C143" i="11"/>
  <c r="M136" i="11"/>
  <c r="N136" i="11" s="1"/>
  <c r="O136" i="11" s="1"/>
  <c r="P136" i="11" s="1"/>
  <c r="Q136" i="11" s="1"/>
  <c r="R136" i="11" s="1"/>
  <c r="S136" i="11" s="1"/>
  <c r="T136" i="11" s="1"/>
  <c r="U136" i="11" s="1"/>
  <c r="V136" i="11" s="1"/>
  <c r="W136" i="11" s="1"/>
  <c r="X136" i="11" s="1"/>
  <c r="Y136" i="11" s="1"/>
  <c r="Z136" i="11" s="1"/>
  <c r="AA136" i="11" s="1"/>
  <c r="AB136" i="11" s="1"/>
  <c r="AC136" i="11" s="1"/>
  <c r="AD136" i="11" s="1"/>
  <c r="AE136" i="11" s="1"/>
  <c r="AF136" i="11" s="1"/>
  <c r="AG136" i="11" s="1"/>
  <c r="AH136" i="11" s="1"/>
  <c r="AI136" i="11" s="1"/>
  <c r="AJ136" i="11" s="1"/>
  <c r="AK136" i="11" s="1"/>
  <c r="AL136" i="11" s="1"/>
  <c r="AM136" i="11" s="1"/>
  <c r="AN136" i="11" s="1"/>
  <c r="AO136" i="11" s="1"/>
  <c r="AP136" i="11" s="1"/>
  <c r="AQ136" i="11" s="1"/>
  <c r="AR136" i="11" s="1"/>
  <c r="AS136" i="11" s="1"/>
  <c r="AT136" i="11" s="1"/>
  <c r="AU136" i="11" s="1"/>
  <c r="AV136" i="11" s="1"/>
  <c r="AW136" i="11" s="1"/>
  <c r="AX136" i="11" s="1"/>
  <c r="AY136" i="11" s="1"/>
  <c r="AZ136" i="11" s="1"/>
  <c r="BA136" i="11" s="1"/>
  <c r="BB136" i="11" s="1"/>
  <c r="BC136" i="11" s="1"/>
  <c r="BD136" i="11" s="1"/>
  <c r="BE136" i="11" s="1"/>
  <c r="BF136" i="11" s="1"/>
  <c r="BG136" i="11" s="1"/>
  <c r="BH136" i="11" s="1"/>
  <c r="BI136" i="11" s="1"/>
  <c r="BJ136" i="11" s="1"/>
  <c r="BK136" i="11" s="1"/>
  <c r="BL136" i="11" s="1"/>
  <c r="BM136" i="11" s="1"/>
  <c r="BN136" i="11" s="1"/>
  <c r="BO136" i="11" s="1"/>
  <c r="BP136" i="11" s="1"/>
  <c r="BQ136" i="11" s="1"/>
  <c r="BR136" i="11" s="1"/>
  <c r="C132" i="11"/>
  <c r="M125" i="11"/>
  <c r="N125" i="11" s="1"/>
  <c r="O125" i="11" s="1"/>
  <c r="P125" i="11" s="1"/>
  <c r="Q125" i="11" s="1"/>
  <c r="R125" i="11" s="1"/>
  <c r="S125" i="11" s="1"/>
  <c r="T125" i="11" s="1"/>
  <c r="U125" i="11" s="1"/>
  <c r="V125" i="11" s="1"/>
  <c r="W125" i="11" s="1"/>
  <c r="X125" i="11" s="1"/>
  <c r="Y125" i="11" s="1"/>
  <c r="Z125" i="11" s="1"/>
  <c r="AA125" i="11" s="1"/>
  <c r="AB125" i="11" s="1"/>
  <c r="AC125" i="11" s="1"/>
  <c r="AD125" i="11" s="1"/>
  <c r="AE125" i="11" s="1"/>
  <c r="AF125" i="11" s="1"/>
  <c r="AG125" i="11" s="1"/>
  <c r="AH125" i="11" s="1"/>
  <c r="AI125" i="11" s="1"/>
  <c r="AJ125" i="11" s="1"/>
  <c r="AK125" i="11" s="1"/>
  <c r="AL125" i="11" s="1"/>
  <c r="AM125" i="11" s="1"/>
  <c r="AN125" i="11" s="1"/>
  <c r="AO125" i="11" s="1"/>
  <c r="AP125" i="11" s="1"/>
  <c r="AQ125" i="11" s="1"/>
  <c r="AR125" i="11" s="1"/>
  <c r="AS125" i="11" s="1"/>
  <c r="AT125" i="11" s="1"/>
  <c r="AU125" i="11" s="1"/>
  <c r="AV125" i="11" s="1"/>
  <c r="AW125" i="11" s="1"/>
  <c r="AX125" i="11" s="1"/>
  <c r="AY125" i="11" s="1"/>
  <c r="AZ125" i="11" s="1"/>
  <c r="BA125" i="11" s="1"/>
  <c r="BB125" i="11" s="1"/>
  <c r="BC125" i="11" s="1"/>
  <c r="BD125" i="11" s="1"/>
  <c r="BE125" i="11" s="1"/>
  <c r="BF125" i="11" s="1"/>
  <c r="BG125" i="11" s="1"/>
  <c r="BH125" i="11" s="1"/>
  <c r="BI125" i="11" s="1"/>
  <c r="BJ125" i="11" s="1"/>
  <c r="BK125" i="11" s="1"/>
  <c r="BL125" i="11" s="1"/>
  <c r="BM125" i="11" s="1"/>
  <c r="BN125" i="11" s="1"/>
  <c r="BO125" i="11" s="1"/>
  <c r="BP125" i="11" s="1"/>
  <c r="BQ125" i="11" s="1"/>
  <c r="BR125" i="11" s="1"/>
  <c r="C121" i="11"/>
  <c r="M114" i="11"/>
  <c r="N114" i="11" s="1"/>
  <c r="O114" i="11" s="1"/>
  <c r="P114" i="11" s="1"/>
  <c r="Q114" i="11" s="1"/>
  <c r="R114" i="11" s="1"/>
  <c r="S114" i="11" s="1"/>
  <c r="T114" i="11" s="1"/>
  <c r="U114" i="11" s="1"/>
  <c r="V114" i="11" s="1"/>
  <c r="W114" i="11" s="1"/>
  <c r="X114" i="11" s="1"/>
  <c r="Y114" i="11" s="1"/>
  <c r="Z114" i="11" s="1"/>
  <c r="AA114" i="11" s="1"/>
  <c r="AB114" i="11" s="1"/>
  <c r="AC114" i="11" s="1"/>
  <c r="AD114" i="11" s="1"/>
  <c r="AE114" i="11" s="1"/>
  <c r="AF114" i="11" s="1"/>
  <c r="AG114" i="11" s="1"/>
  <c r="AH114" i="11" s="1"/>
  <c r="AI114" i="11" s="1"/>
  <c r="AJ114" i="11" s="1"/>
  <c r="AK114" i="11" s="1"/>
  <c r="AL114" i="11" s="1"/>
  <c r="AM114" i="11" s="1"/>
  <c r="AN114" i="11" s="1"/>
  <c r="AO114" i="11" s="1"/>
  <c r="AP114" i="11" s="1"/>
  <c r="AQ114" i="11" s="1"/>
  <c r="AR114" i="11" s="1"/>
  <c r="AS114" i="11" s="1"/>
  <c r="AT114" i="11" s="1"/>
  <c r="AU114" i="11" s="1"/>
  <c r="AV114" i="11" s="1"/>
  <c r="AW114" i="11" s="1"/>
  <c r="AX114" i="11" s="1"/>
  <c r="AY114" i="11" s="1"/>
  <c r="AZ114" i="11" s="1"/>
  <c r="BA114" i="11" s="1"/>
  <c r="BB114" i="11" s="1"/>
  <c r="BC114" i="11" s="1"/>
  <c r="BD114" i="11" s="1"/>
  <c r="BE114" i="11" s="1"/>
  <c r="BF114" i="11" s="1"/>
  <c r="BG114" i="11" s="1"/>
  <c r="BH114" i="11" s="1"/>
  <c r="BI114" i="11" s="1"/>
  <c r="BJ114" i="11" s="1"/>
  <c r="BK114" i="11" s="1"/>
  <c r="BL114" i="11" s="1"/>
  <c r="BM114" i="11" s="1"/>
  <c r="BN114" i="11" s="1"/>
  <c r="BO114" i="11" s="1"/>
  <c r="BP114" i="11" s="1"/>
  <c r="BQ114" i="11" s="1"/>
  <c r="BR114" i="11" s="1"/>
  <c r="C110" i="11"/>
  <c r="M103" i="11"/>
  <c r="N103" i="11" s="1"/>
  <c r="O103" i="11" s="1"/>
  <c r="P103" i="11" s="1"/>
  <c r="Q103" i="11" s="1"/>
  <c r="R103" i="11" s="1"/>
  <c r="S103" i="11" s="1"/>
  <c r="T103" i="11" s="1"/>
  <c r="U103" i="11" s="1"/>
  <c r="V103" i="11" s="1"/>
  <c r="W103" i="11" s="1"/>
  <c r="X103" i="11" s="1"/>
  <c r="Y103" i="11" s="1"/>
  <c r="Z103" i="11" s="1"/>
  <c r="AA103" i="11" s="1"/>
  <c r="AB103" i="11" s="1"/>
  <c r="AC103" i="11" s="1"/>
  <c r="AD103" i="11" s="1"/>
  <c r="AE103" i="11" s="1"/>
  <c r="AF103" i="11" s="1"/>
  <c r="AG103" i="11" s="1"/>
  <c r="AH103" i="11" s="1"/>
  <c r="AI103" i="11" s="1"/>
  <c r="AJ103" i="11" s="1"/>
  <c r="AK103" i="11" s="1"/>
  <c r="AL103" i="11" s="1"/>
  <c r="AM103" i="11" s="1"/>
  <c r="AN103" i="11" s="1"/>
  <c r="AO103" i="11" s="1"/>
  <c r="AP103" i="11" s="1"/>
  <c r="AQ103" i="11" s="1"/>
  <c r="AR103" i="11" s="1"/>
  <c r="AS103" i="11" s="1"/>
  <c r="AT103" i="11" s="1"/>
  <c r="AU103" i="11" s="1"/>
  <c r="AV103" i="11" s="1"/>
  <c r="AW103" i="11" s="1"/>
  <c r="AX103" i="11" s="1"/>
  <c r="AY103" i="11" s="1"/>
  <c r="AZ103" i="11" s="1"/>
  <c r="BA103" i="11" s="1"/>
  <c r="BB103" i="11" s="1"/>
  <c r="BC103" i="11" s="1"/>
  <c r="BD103" i="11" s="1"/>
  <c r="BE103" i="11" s="1"/>
  <c r="BF103" i="11" s="1"/>
  <c r="BG103" i="11" s="1"/>
  <c r="BH103" i="11" s="1"/>
  <c r="BI103" i="11" s="1"/>
  <c r="BJ103" i="11" s="1"/>
  <c r="BK103" i="11" s="1"/>
  <c r="BL103" i="11" s="1"/>
  <c r="BM103" i="11" s="1"/>
  <c r="BN103" i="11" s="1"/>
  <c r="BO103" i="11" s="1"/>
  <c r="BP103" i="11" s="1"/>
  <c r="BQ103" i="11" s="1"/>
  <c r="BR103" i="11" s="1"/>
  <c r="C99" i="11"/>
  <c r="M92" i="11"/>
  <c r="N92" i="11" s="1"/>
  <c r="O92" i="11" s="1"/>
  <c r="P92" i="11" s="1"/>
  <c r="Q92" i="11" s="1"/>
  <c r="R92" i="11" s="1"/>
  <c r="S92" i="11" s="1"/>
  <c r="T92" i="11" s="1"/>
  <c r="U92" i="11" s="1"/>
  <c r="V92" i="11" s="1"/>
  <c r="W92" i="11" s="1"/>
  <c r="X92" i="11" s="1"/>
  <c r="Y92" i="11" s="1"/>
  <c r="Z92" i="11" s="1"/>
  <c r="AA92" i="11" s="1"/>
  <c r="AB92" i="11" s="1"/>
  <c r="AC92" i="11" s="1"/>
  <c r="AD92" i="11" s="1"/>
  <c r="AE92" i="11" s="1"/>
  <c r="AF92" i="11" s="1"/>
  <c r="AG92" i="11" s="1"/>
  <c r="AH92" i="11" s="1"/>
  <c r="AI92" i="11" s="1"/>
  <c r="AJ92" i="11" s="1"/>
  <c r="AK92" i="11" s="1"/>
  <c r="AL92" i="11" s="1"/>
  <c r="AM92" i="11" s="1"/>
  <c r="AN92" i="11" s="1"/>
  <c r="AO92" i="11" s="1"/>
  <c r="AP92" i="11" s="1"/>
  <c r="AQ92" i="11" s="1"/>
  <c r="AR92" i="11" s="1"/>
  <c r="AS92" i="11" s="1"/>
  <c r="AT92" i="11" s="1"/>
  <c r="AU92" i="11" s="1"/>
  <c r="AV92" i="11" s="1"/>
  <c r="AW92" i="11" s="1"/>
  <c r="AX92" i="11" s="1"/>
  <c r="AY92" i="11" s="1"/>
  <c r="AZ92" i="11" s="1"/>
  <c r="BA92" i="11" s="1"/>
  <c r="BB92" i="11" s="1"/>
  <c r="BC92" i="11" s="1"/>
  <c r="BD92" i="11" s="1"/>
  <c r="BE92" i="11" s="1"/>
  <c r="BF92" i="11" s="1"/>
  <c r="BG92" i="11" s="1"/>
  <c r="BH92" i="11" s="1"/>
  <c r="BI92" i="11" s="1"/>
  <c r="BJ92" i="11" s="1"/>
  <c r="BK92" i="11" s="1"/>
  <c r="BL92" i="11" s="1"/>
  <c r="BM92" i="11" s="1"/>
  <c r="BN92" i="11" s="1"/>
  <c r="BO92" i="11" s="1"/>
  <c r="BP92" i="11" s="1"/>
  <c r="BQ92" i="11" s="1"/>
  <c r="BR92" i="11" s="1"/>
  <c r="C88" i="11"/>
  <c r="M81" i="11"/>
  <c r="N81" i="11" s="1"/>
  <c r="O81" i="11" s="1"/>
  <c r="P81" i="11" s="1"/>
  <c r="Q81" i="11" s="1"/>
  <c r="R81" i="11" s="1"/>
  <c r="S81" i="11" s="1"/>
  <c r="T81" i="11" s="1"/>
  <c r="U81" i="11" s="1"/>
  <c r="V81" i="11" s="1"/>
  <c r="W81" i="11" s="1"/>
  <c r="X81" i="11" s="1"/>
  <c r="Y81" i="11" s="1"/>
  <c r="Z81" i="11" s="1"/>
  <c r="AA81" i="11" s="1"/>
  <c r="AB81" i="11" s="1"/>
  <c r="AC81" i="11" s="1"/>
  <c r="AD81" i="11" s="1"/>
  <c r="AE81" i="11" s="1"/>
  <c r="AF81" i="11" s="1"/>
  <c r="AG81" i="11" s="1"/>
  <c r="AH81" i="11" s="1"/>
  <c r="AI81" i="11" s="1"/>
  <c r="AJ81" i="11" s="1"/>
  <c r="AK81" i="11" s="1"/>
  <c r="AL81" i="11" s="1"/>
  <c r="AM81" i="11" s="1"/>
  <c r="AN81" i="11" s="1"/>
  <c r="AO81" i="11" s="1"/>
  <c r="AP81" i="11" s="1"/>
  <c r="AQ81" i="11" s="1"/>
  <c r="AR81" i="11" s="1"/>
  <c r="AS81" i="11" s="1"/>
  <c r="AT81" i="11" s="1"/>
  <c r="AU81" i="11" s="1"/>
  <c r="AV81" i="11" s="1"/>
  <c r="AW81" i="11" s="1"/>
  <c r="AX81" i="11" s="1"/>
  <c r="AY81" i="11" s="1"/>
  <c r="AZ81" i="11" s="1"/>
  <c r="BA81" i="11" s="1"/>
  <c r="BB81" i="11" s="1"/>
  <c r="BC81" i="11" s="1"/>
  <c r="BD81" i="11" s="1"/>
  <c r="BE81" i="11" s="1"/>
  <c r="BF81" i="11" s="1"/>
  <c r="BG81" i="11" s="1"/>
  <c r="BH81" i="11" s="1"/>
  <c r="BI81" i="11" s="1"/>
  <c r="BJ81" i="11" s="1"/>
  <c r="BK81" i="11" s="1"/>
  <c r="BL81" i="11" s="1"/>
  <c r="BM81" i="11" s="1"/>
  <c r="BN81" i="11" s="1"/>
  <c r="BO81" i="11" s="1"/>
  <c r="BP81" i="11" s="1"/>
  <c r="BQ81" i="11" s="1"/>
  <c r="BR81" i="11" s="1"/>
  <c r="C77" i="11"/>
  <c r="M70" i="11"/>
  <c r="N70" i="11" s="1"/>
  <c r="O70" i="11" s="1"/>
  <c r="P70" i="11" s="1"/>
  <c r="Q70" i="11" s="1"/>
  <c r="R70" i="11" s="1"/>
  <c r="S70" i="11" s="1"/>
  <c r="T70" i="11" s="1"/>
  <c r="U70" i="11" s="1"/>
  <c r="V70" i="11" s="1"/>
  <c r="W70" i="11" s="1"/>
  <c r="X70" i="11" s="1"/>
  <c r="Y70" i="11" s="1"/>
  <c r="Z70" i="11" s="1"/>
  <c r="AA70" i="11" s="1"/>
  <c r="AB70" i="11" s="1"/>
  <c r="AC70" i="11" s="1"/>
  <c r="AD70" i="11" s="1"/>
  <c r="AE70" i="11" s="1"/>
  <c r="AF70" i="11" s="1"/>
  <c r="AG70" i="11" s="1"/>
  <c r="AH70" i="11" s="1"/>
  <c r="AI70" i="11" s="1"/>
  <c r="AJ70" i="11" s="1"/>
  <c r="AK70" i="11" s="1"/>
  <c r="AL70" i="11" s="1"/>
  <c r="AM70" i="11" s="1"/>
  <c r="AN70" i="11" s="1"/>
  <c r="AO70" i="11" s="1"/>
  <c r="AP70" i="11" s="1"/>
  <c r="AQ70" i="11" s="1"/>
  <c r="AR70" i="11" s="1"/>
  <c r="AS70" i="11" s="1"/>
  <c r="AT70" i="11" s="1"/>
  <c r="AU70" i="11" s="1"/>
  <c r="AV70" i="11" s="1"/>
  <c r="AW70" i="11" s="1"/>
  <c r="AX70" i="11" s="1"/>
  <c r="AY70" i="11" s="1"/>
  <c r="AZ70" i="11" s="1"/>
  <c r="BA70" i="11" s="1"/>
  <c r="BB70" i="11" s="1"/>
  <c r="BC70" i="11" s="1"/>
  <c r="BD70" i="11" s="1"/>
  <c r="BE70" i="11" s="1"/>
  <c r="BF70" i="11" s="1"/>
  <c r="BG70" i="11" s="1"/>
  <c r="BH70" i="11" s="1"/>
  <c r="BI70" i="11" s="1"/>
  <c r="BJ70" i="11" s="1"/>
  <c r="BK70" i="11" s="1"/>
  <c r="BL70" i="11" s="1"/>
  <c r="BM70" i="11" s="1"/>
  <c r="BN70" i="11" s="1"/>
  <c r="BO70" i="11" s="1"/>
  <c r="BP70" i="11" s="1"/>
  <c r="BQ70" i="11" s="1"/>
  <c r="BR70" i="11" s="1"/>
  <c r="C66" i="11"/>
  <c r="M59" i="11"/>
  <c r="N59" i="11" s="1"/>
  <c r="O59" i="11" s="1"/>
  <c r="P59" i="11" s="1"/>
  <c r="Q59" i="11" s="1"/>
  <c r="R59" i="11" s="1"/>
  <c r="S59" i="11" s="1"/>
  <c r="T59" i="11" s="1"/>
  <c r="U59" i="11" s="1"/>
  <c r="V59" i="11" s="1"/>
  <c r="W59" i="11" s="1"/>
  <c r="X59" i="11" s="1"/>
  <c r="Y59" i="11" s="1"/>
  <c r="Z59" i="11" s="1"/>
  <c r="AA59" i="11" s="1"/>
  <c r="AB59" i="11" s="1"/>
  <c r="AC59" i="11" s="1"/>
  <c r="AD59" i="11" s="1"/>
  <c r="AE59" i="11" s="1"/>
  <c r="AF59" i="11" s="1"/>
  <c r="AG59" i="11" s="1"/>
  <c r="AH59" i="11" s="1"/>
  <c r="AI59" i="11" s="1"/>
  <c r="AJ59" i="11" s="1"/>
  <c r="AK59" i="11" s="1"/>
  <c r="AL59" i="11" s="1"/>
  <c r="AM59" i="11" s="1"/>
  <c r="AN59" i="11" s="1"/>
  <c r="AO59" i="11" s="1"/>
  <c r="AP59" i="11" s="1"/>
  <c r="AQ59" i="11" s="1"/>
  <c r="AR59" i="11" s="1"/>
  <c r="AS59" i="11" s="1"/>
  <c r="AT59" i="11" s="1"/>
  <c r="AU59" i="11" s="1"/>
  <c r="AV59" i="11" s="1"/>
  <c r="AW59" i="11" s="1"/>
  <c r="AX59" i="11" s="1"/>
  <c r="AY59" i="11" s="1"/>
  <c r="AZ59" i="11" s="1"/>
  <c r="BA59" i="11" s="1"/>
  <c r="BB59" i="11" s="1"/>
  <c r="BC59" i="11" s="1"/>
  <c r="BD59" i="11" s="1"/>
  <c r="BE59" i="11" s="1"/>
  <c r="BF59" i="11" s="1"/>
  <c r="BG59" i="11" s="1"/>
  <c r="BH59" i="11" s="1"/>
  <c r="BI59" i="11" s="1"/>
  <c r="BJ59" i="11" s="1"/>
  <c r="BK59" i="11" s="1"/>
  <c r="BL59" i="11" s="1"/>
  <c r="BM59" i="11" s="1"/>
  <c r="BN59" i="11" s="1"/>
  <c r="BO59" i="11" s="1"/>
  <c r="BP59" i="11" s="1"/>
  <c r="BQ59" i="11" s="1"/>
  <c r="BR59" i="11" s="1"/>
  <c r="C55" i="11"/>
  <c r="M48" i="11"/>
  <c r="N48" i="11" s="1"/>
  <c r="O48" i="11" s="1"/>
  <c r="P48" i="11" s="1"/>
  <c r="Q48" i="11" s="1"/>
  <c r="R48" i="11" s="1"/>
  <c r="S48" i="11" s="1"/>
  <c r="T48" i="11" s="1"/>
  <c r="U48" i="11" s="1"/>
  <c r="V48" i="11" s="1"/>
  <c r="W48" i="11" s="1"/>
  <c r="X48" i="11" s="1"/>
  <c r="Y48" i="11" s="1"/>
  <c r="Z48" i="11" s="1"/>
  <c r="AA48" i="11" s="1"/>
  <c r="AB48" i="11" s="1"/>
  <c r="AC48" i="11" s="1"/>
  <c r="AD48" i="11" s="1"/>
  <c r="AE48" i="11" s="1"/>
  <c r="AF48" i="11" s="1"/>
  <c r="AG48" i="11" s="1"/>
  <c r="AH48" i="11" s="1"/>
  <c r="AI48" i="11" s="1"/>
  <c r="AJ48" i="11" s="1"/>
  <c r="AK48" i="11" s="1"/>
  <c r="AL48" i="11" s="1"/>
  <c r="AM48" i="11" s="1"/>
  <c r="AN48" i="11" s="1"/>
  <c r="AO48" i="11" s="1"/>
  <c r="AP48" i="11" s="1"/>
  <c r="AQ48" i="11" s="1"/>
  <c r="AR48" i="11" s="1"/>
  <c r="AS48" i="11" s="1"/>
  <c r="AT48" i="11" s="1"/>
  <c r="AU48" i="11" s="1"/>
  <c r="AV48" i="11" s="1"/>
  <c r="AW48" i="11" s="1"/>
  <c r="AX48" i="11" s="1"/>
  <c r="AY48" i="11" s="1"/>
  <c r="AZ48" i="11" s="1"/>
  <c r="BA48" i="11" s="1"/>
  <c r="BB48" i="11" s="1"/>
  <c r="BC48" i="11" s="1"/>
  <c r="BD48" i="11" s="1"/>
  <c r="BE48" i="11" s="1"/>
  <c r="BF48" i="11" s="1"/>
  <c r="BG48" i="11" s="1"/>
  <c r="BH48" i="11" s="1"/>
  <c r="BI48" i="11" s="1"/>
  <c r="BJ48" i="11" s="1"/>
  <c r="BK48" i="11" s="1"/>
  <c r="BL48" i="11" s="1"/>
  <c r="BM48" i="11" s="1"/>
  <c r="BN48" i="11" s="1"/>
  <c r="BO48" i="11" s="1"/>
  <c r="BP48" i="11" s="1"/>
  <c r="BQ48" i="11" s="1"/>
  <c r="BR48" i="11" s="1"/>
  <c r="C44" i="11"/>
  <c r="M37" i="11"/>
  <c r="N37" i="11" s="1"/>
  <c r="O37" i="11" s="1"/>
  <c r="P37" i="11" s="1"/>
  <c r="Q37" i="11" s="1"/>
  <c r="R37" i="11" s="1"/>
  <c r="S37" i="11" s="1"/>
  <c r="T37" i="11" s="1"/>
  <c r="U37" i="11" s="1"/>
  <c r="V37" i="11" s="1"/>
  <c r="W37" i="11" s="1"/>
  <c r="X37" i="11" s="1"/>
  <c r="Y37" i="11" s="1"/>
  <c r="Z37" i="11" s="1"/>
  <c r="AA37" i="11" s="1"/>
  <c r="AB37" i="11" s="1"/>
  <c r="AC37" i="11" s="1"/>
  <c r="AD37" i="11" s="1"/>
  <c r="AE37" i="11" s="1"/>
  <c r="AF37" i="11" s="1"/>
  <c r="AG37" i="11" s="1"/>
  <c r="AH37" i="11" s="1"/>
  <c r="AI37" i="11" s="1"/>
  <c r="AJ37" i="11" s="1"/>
  <c r="AK37" i="11" s="1"/>
  <c r="AL37" i="11" s="1"/>
  <c r="AM37" i="11" s="1"/>
  <c r="AN37" i="11" s="1"/>
  <c r="AO37" i="11" s="1"/>
  <c r="AP37" i="11" s="1"/>
  <c r="AQ37" i="11" s="1"/>
  <c r="AR37" i="11" s="1"/>
  <c r="AS37" i="11" s="1"/>
  <c r="AT37" i="11" s="1"/>
  <c r="AU37" i="11" s="1"/>
  <c r="AV37" i="11" s="1"/>
  <c r="AW37" i="11" s="1"/>
  <c r="AX37" i="11" s="1"/>
  <c r="AY37" i="11" s="1"/>
  <c r="AZ37" i="11" s="1"/>
  <c r="BA37" i="11" s="1"/>
  <c r="BB37" i="11" s="1"/>
  <c r="BC37" i="11" s="1"/>
  <c r="BD37" i="11" s="1"/>
  <c r="BE37" i="11" s="1"/>
  <c r="BF37" i="11" s="1"/>
  <c r="BG37" i="11" s="1"/>
  <c r="BH37" i="11" s="1"/>
  <c r="BI37" i="11" s="1"/>
  <c r="BJ37" i="11" s="1"/>
  <c r="BK37" i="11" s="1"/>
  <c r="BL37" i="11" s="1"/>
  <c r="BM37" i="11" s="1"/>
  <c r="BN37" i="11" s="1"/>
  <c r="BO37" i="11" s="1"/>
  <c r="BP37" i="11" s="1"/>
  <c r="BQ37" i="11" s="1"/>
  <c r="BR37" i="11" s="1"/>
  <c r="B2" i="5"/>
  <c r="B2" i="11" s="1"/>
  <c r="AC33" i="9" l="1"/>
  <c r="AC32" i="9"/>
  <c r="AC31" i="9"/>
  <c r="AC30" i="9"/>
  <c r="Y33" i="9"/>
  <c r="Y32" i="9"/>
  <c r="Y31" i="9"/>
  <c r="Y30" i="9"/>
  <c r="U33" i="9"/>
  <c r="U32" i="9"/>
  <c r="U31" i="9"/>
  <c r="U30" i="9"/>
  <c r="Q33" i="9"/>
  <c r="Q32" i="9"/>
  <c r="Q31" i="9"/>
  <c r="Q30" i="9"/>
  <c r="M33" i="9"/>
  <c r="M32" i="9"/>
  <c r="M31" i="9"/>
  <c r="M30" i="9"/>
  <c r="F42" i="9" l="1"/>
  <c r="H42" i="9" s="1"/>
  <c r="F41" i="9"/>
  <c r="H41" i="9" s="1"/>
  <c r="F40" i="9"/>
  <c r="H40" i="9" s="1"/>
  <c r="F39" i="9"/>
  <c r="H39" i="9" s="1"/>
  <c r="F38" i="9"/>
  <c r="H38" i="9" s="1"/>
  <c r="F33" i="9"/>
  <c r="H33" i="9" s="1"/>
  <c r="F32" i="9"/>
  <c r="H32" i="9" s="1"/>
  <c r="F31" i="9"/>
  <c r="H31" i="9" s="1"/>
  <c r="F30" i="9"/>
  <c r="H30" i="9" s="1"/>
  <c r="L38" i="9" l="1"/>
  <c r="N38" i="9" s="1"/>
  <c r="AB38" i="9"/>
  <c r="AD38" i="9" s="1"/>
  <c r="P38" i="9"/>
  <c r="R38" i="9" s="1"/>
  <c r="X38" i="9"/>
  <c r="Z38" i="9" s="1"/>
  <c r="T38" i="9"/>
  <c r="V38" i="9" s="1"/>
  <c r="L40" i="9"/>
  <c r="N40" i="9" s="1"/>
  <c r="X40" i="9"/>
  <c r="Z40" i="9" s="1"/>
  <c r="T40" i="9"/>
  <c r="V40" i="9" s="1"/>
  <c r="P40" i="9"/>
  <c r="R40" i="9" s="1"/>
  <c r="AB40" i="9"/>
  <c r="AD40" i="9" s="1"/>
  <c r="L41" i="9"/>
  <c r="N41" i="9" s="1"/>
  <c r="T41" i="9"/>
  <c r="V41" i="9" s="1"/>
  <c r="AB41" i="9"/>
  <c r="AD41" i="9" s="1"/>
  <c r="P41" i="9"/>
  <c r="R41" i="9" s="1"/>
  <c r="X41" i="9"/>
  <c r="Z41" i="9" s="1"/>
  <c r="L39" i="9"/>
  <c r="N39" i="9" s="1"/>
  <c r="P39" i="9"/>
  <c r="R39" i="9" s="1"/>
  <c r="X39" i="9"/>
  <c r="Z39" i="9" s="1"/>
  <c r="T39" i="9"/>
  <c r="V39" i="9" s="1"/>
  <c r="AB39" i="9"/>
  <c r="AD39" i="9" s="1"/>
  <c r="L42" i="9"/>
  <c r="N42" i="9" s="1"/>
  <c r="P42" i="9"/>
  <c r="R42" i="9" s="1"/>
  <c r="AB42" i="9"/>
  <c r="AD42" i="9" s="1"/>
  <c r="T42" i="9"/>
  <c r="V42" i="9" s="1"/>
  <c r="X42" i="9"/>
  <c r="Z42" i="9" s="1"/>
  <c r="P30" i="9"/>
  <c r="R30" i="9" s="1"/>
  <c r="AB30" i="9"/>
  <c r="AD30" i="9" s="1"/>
  <c r="X30" i="9"/>
  <c r="Z30" i="9" s="1"/>
  <c r="L30" i="9"/>
  <c r="N30" i="9" s="1"/>
  <c r="T30" i="9"/>
  <c r="V30" i="9" s="1"/>
  <c r="P32" i="9"/>
  <c r="R32" i="9" s="1"/>
  <c r="L32" i="9"/>
  <c r="N32" i="9" s="1"/>
  <c r="T32" i="9"/>
  <c r="V32" i="9" s="1"/>
  <c r="AB32" i="9"/>
  <c r="AD32" i="9" s="1"/>
  <c r="X32" i="9"/>
  <c r="Z32" i="9" s="1"/>
  <c r="T33" i="9"/>
  <c r="V33" i="9" s="1"/>
  <c r="L33" i="9"/>
  <c r="N33" i="9" s="1"/>
  <c r="P33" i="9"/>
  <c r="R33" i="9" s="1"/>
  <c r="AB33" i="9"/>
  <c r="AD33" i="9" s="1"/>
  <c r="X33" i="9"/>
  <c r="Z33" i="9" s="1"/>
  <c r="X31" i="9"/>
  <c r="Z31" i="9" s="1"/>
  <c r="P31" i="9"/>
  <c r="R31" i="9" s="1"/>
  <c r="AB31" i="9"/>
  <c r="AD31" i="9" s="1"/>
  <c r="L31" i="9"/>
  <c r="N31" i="9" s="1"/>
  <c r="T31" i="9"/>
  <c r="V31" i="9" s="1"/>
  <c r="Z43" i="9" l="1"/>
  <c r="AD43" i="9"/>
  <c r="V43" i="9"/>
  <c r="N43" i="9"/>
  <c r="R43" i="9"/>
  <c r="N45" i="9" l="1"/>
</calcChain>
</file>

<file path=xl/sharedStrings.xml><?xml version="1.0" encoding="utf-8"?>
<sst xmlns="http://schemas.openxmlformats.org/spreadsheetml/2006/main" count="468" uniqueCount="254">
  <si>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</si>
  <si>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</si>
  <si>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</si>
  <si>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</si>
  <si>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</si>
  <si>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</si>
  <si>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</si>
  <si>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</si>
  <si>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</si>
  <si>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</si>
  <si>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</si>
  <si>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</si>
  <si>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</si>
  <si>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</si>
  <si>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</si>
  <si>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</si>
  <si>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</si>
  <si>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</si>
  <si>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</si>
  <si>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</si>
  <si>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</si>
  <si>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No.</t>
  </si>
  <si>
    <t>sum</t>
  </si>
  <si>
    <t>Per Attendee</t>
  </si>
  <si>
    <t xml:space="preserve">Total </t>
  </si>
  <si>
    <t>PRICING ASSUMPTIONS (INCLUDE ANY PRICING ASSUMPTIONS USED TO DETERMINE THE PRICES, ESPECIALLY FOR ITEMS THAT REQUIRE SUMS; CLEARLY REFERENCE THE ITEMS APPLICABLE)</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</si>
  <si>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</si>
  <si>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</si>
  <si>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</si>
  <si>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</si>
  <si>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</si>
  <si>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</si>
  <si>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</si>
  <si>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</si>
  <si>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</si>
  <si>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</si>
  <si>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</si>
  <si>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</si>
  <si>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</si>
  <si>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YEAR 1</t>
  </si>
  <si>
    <t>YEAR 2</t>
  </si>
  <si>
    <t>YEAR 3</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</si>
  <si>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</si>
  <si>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</si>
  <si>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</si>
  <si>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</si>
  <si>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</si>
  <si>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</si>
  <si>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</si>
  <si>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</si>
  <si>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</si>
  <si>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</si>
  <si>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</si>
  <si>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</si>
  <si>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</si>
  <si>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</si>
  <si>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</si>
  <si>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</si>
  <si>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</si>
  <si>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</si>
  <si>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</si>
  <si>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</si>
  <si>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</si>
  <si>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</si>
  <si>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</si>
  <si>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YEAR 4</t>
  </si>
  <si>
    <t>GRAND TOTAL</t>
  </si>
  <si>
    <t>YEAR 5</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</si>
  <si>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</si>
  <si>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</si>
  <si>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</si>
  <si>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</si>
  <si>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</si>
  <si>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</si>
  <si>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</si>
  <si>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</si>
  <si>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</si>
  <si>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</si>
  <si>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</si>
  <si>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Formula Code</t>
  </si>
  <si>
    <t>Summary of the description of the Tenderer's Formulae</t>
  </si>
  <si>
    <t xml:space="preserve">Fixed </t>
  </si>
  <si>
    <t>A</t>
  </si>
  <si>
    <t>B</t>
  </si>
  <si>
    <t>C</t>
  </si>
  <si>
    <t>D</t>
  </si>
  <si>
    <t>E</t>
  </si>
  <si>
    <t>F</t>
  </si>
  <si>
    <t>G</t>
  </si>
  <si>
    <t>H</t>
  </si>
  <si>
    <t>Ex -Local</t>
  </si>
  <si>
    <t>Ex -Foreign</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</si>
  <si>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</si>
  <si>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</si>
  <si>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t>Each formula is related to  a ZAR currency.</t>
  </si>
  <si>
    <t>CPA FORMULA NOTES :</t>
  </si>
  <si>
    <r>
      <rPr>
        <b/>
        <sz val="12"/>
        <rFont val="Arial"/>
        <family val="2"/>
      </rPr>
      <t>Proportions/weightings in CPA Formulae:</t>
    </r>
    <r>
      <rPr>
        <sz val="12"/>
        <rFont val="Arial"/>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</si>
  <si>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may not be used.</t>
  </si>
  <si>
    <r>
      <rPr>
        <b/>
        <sz val="12"/>
        <rFont val="Arial"/>
        <family val="2"/>
      </rPr>
      <t>Local Price CPA:</t>
    </r>
    <r>
      <rPr>
        <sz val="12"/>
        <rFont val="Arial"/>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</si>
  <si>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2"/>
        <rFont val="Arial"/>
        <family val="2"/>
      </rPr>
      <t>CPA Base Date</t>
    </r>
    <r>
      <rPr>
        <sz val="12"/>
        <rFont val="Arial"/>
        <family val="2"/>
      </rPr>
      <t>: The CPA base date for calculating price movements will be the Base Date,</t>
    </r>
    <r>
      <rPr>
        <sz val="12"/>
        <color rgb="FFFF0000"/>
        <rFont val="Arial"/>
        <family val="2"/>
      </rPr>
      <t xml:space="preserve"> </t>
    </r>
    <r>
      <rPr>
        <sz val="12"/>
        <rFont val="Arial"/>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</si>
  <si>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r>
      <rPr>
        <b/>
        <sz val="12"/>
        <rFont val="Arial"/>
        <family val="2"/>
      </rPr>
      <t>Base Date Index :</t>
    </r>
    <r>
      <rPr>
        <sz val="12"/>
        <rFont val="Arial"/>
        <family val="2"/>
      </rPr>
      <t xml:space="preserve">   The base index or reference price must be inserted in the appropriate column.</t>
    </r>
  </si>
  <si>
    <r>
      <t>Foreign Price Adjustments:</t>
    </r>
    <r>
      <rPr>
        <sz val="12"/>
        <rFont val="Arial"/>
        <family val="2"/>
      </rPr>
      <t xml:space="preserve"> In the case of foreign price adjustments, the Tenderer is to submit 5 years' historical data for the tendered indices.  Where a formula is linked to indices in a country, payment of the amounts for that formula must be in the currency of the same country.  A formula may not be linked to indices of more than one country.</t>
    </r>
  </si>
  <si>
    <r>
      <t>Commodity Price Linked Payments</t>
    </r>
    <r>
      <rPr>
        <sz val="12"/>
        <rFont val="Arial"/>
        <family val="2"/>
      </rPr>
      <t>: The reference price is considered as the base price (index) for purpose of the CPA formula and is included in the applicable tables below and must be in the currency in which the CPA will be payable.  The exchange rate applied to convert the base price in a foreign currency into that of the currency of the formula must also be indicated in the tables below if the price is not in the same currency as the applicable formula.. ie exposure to the movement in a reference price is in the same currency as that of the CPA formula.  The Tenderer is to submit 5 years' historical price data for such commodity.</t>
    </r>
  </si>
  <si>
    <r>
      <t>London Metal Exchange (LME) Prices:</t>
    </r>
    <r>
      <rPr>
        <sz val="12"/>
        <rFont val="Arial"/>
        <family val="2"/>
      </rPr>
      <t xml:space="preserve"> For metals traded on the LME, the tonnage will be required before contract award in order for Eskom to hedge the metal price fluctuations.  This applies also for prices linked to local indices or reference prices. Though these metals are traded in US$, prices are daily quoted in various other currencies. The LME price in the currency of the formula must apply and thus not the US$ unless the amount payable in terms of the formula is US$.  Refer to the "LME" Sheet in this file for more detail regarding this aspect.  By indicating any of these metals in the formulae below, the Tenderer declares that neither he nor any other body avails or will avail of forward price and/or currency cover for the metal(s).  </t>
    </r>
  </si>
  <si>
    <t>Formula Ex Local</t>
  </si>
  <si>
    <t>The Tenderer must provide 5 years of historical index data for items not linked to SEIFSA or Statistics SA Indices (unless this data is available via a publicly accessible website)</t>
  </si>
  <si>
    <t>Index Ref.</t>
  </si>
  <si>
    <t>Proportions / weightings for each index (refer note 1)</t>
  </si>
  <si>
    <t>Description / scope of index (e.g. Labour)</t>
  </si>
  <si>
    <t>Full title/definition of index Table as per publisher</t>
  </si>
  <si>
    <t>Source/publisher of index (e.g. SEIFSA, StatsSA, LME)</t>
  </si>
  <si>
    <t>Base Month for CPA if not Base Date as defined (refer note 4)</t>
  </si>
  <si>
    <t>Base Date Index (refer note 5)</t>
  </si>
  <si>
    <t>Currency Code</t>
  </si>
  <si>
    <t>Historical data provided (Yes or No- provide Internet address)</t>
  </si>
  <si>
    <t>J1</t>
  </si>
  <si>
    <t>Labour</t>
  </si>
  <si>
    <t>C3- All hourly-paid employees</t>
  </si>
  <si>
    <t>SEIFSA</t>
  </si>
  <si>
    <t>J2</t>
  </si>
  <si>
    <t>Transformer</t>
  </si>
  <si>
    <t xml:space="preserve">J3- ETSA Distribution Transformer </t>
  </si>
  <si>
    <t>J3</t>
  </si>
  <si>
    <t>Copper</t>
  </si>
  <si>
    <t>F- Metric ton</t>
  </si>
  <si>
    <t>J4</t>
  </si>
  <si>
    <t>Steel</t>
  </si>
  <si>
    <t>E-EX Plates HR Grade S355JR</t>
  </si>
  <si>
    <t>J5</t>
  </si>
  <si>
    <t>J6</t>
  </si>
  <si>
    <t>Fixed 15% minimum not subject to CPA (0.150)</t>
  </si>
  <si>
    <t>Total</t>
  </si>
  <si>
    <t>Formula Ex Foreign</t>
  </si>
  <si>
    <t>Full title/definition of index as per publisher</t>
  </si>
  <si>
    <t>transformer</t>
  </si>
  <si>
    <t>Large Power Transformer</t>
  </si>
  <si>
    <t>BEMA</t>
  </si>
  <si>
    <t>Formula A</t>
  </si>
  <si>
    <t xml:space="preserve">Tenderer's description of Formula A- </t>
  </si>
  <si>
    <t>Historical data provided (Yes or No- provide http link)</t>
  </si>
  <si>
    <t>A1</t>
  </si>
  <si>
    <t>A2</t>
  </si>
  <si>
    <t>A3</t>
  </si>
  <si>
    <t>A4</t>
  </si>
  <si>
    <t>A5</t>
  </si>
  <si>
    <t>A6</t>
  </si>
  <si>
    <t>Formula B</t>
  </si>
  <si>
    <t>Tenderer's description of Formula B</t>
  </si>
  <si>
    <t>B1</t>
  </si>
  <si>
    <t>B2</t>
  </si>
  <si>
    <t>B3</t>
  </si>
  <si>
    <t>B4</t>
  </si>
  <si>
    <t>B5</t>
  </si>
  <si>
    <t>B6</t>
  </si>
  <si>
    <t>Formula C</t>
  </si>
  <si>
    <t>Tenderer's description of Formula C</t>
  </si>
  <si>
    <t>C1</t>
  </si>
  <si>
    <t>C2</t>
  </si>
  <si>
    <t>C3</t>
  </si>
  <si>
    <t>C4</t>
  </si>
  <si>
    <t>C5</t>
  </si>
  <si>
    <t>C6</t>
  </si>
  <si>
    <t>Formula D</t>
  </si>
  <si>
    <t>Tenderer's description of Formula D</t>
  </si>
  <si>
    <t>D1</t>
  </si>
  <si>
    <t>D2</t>
  </si>
  <si>
    <t>D3</t>
  </si>
  <si>
    <t>D4</t>
  </si>
  <si>
    <t>D5</t>
  </si>
  <si>
    <t>D6</t>
  </si>
  <si>
    <t>Formula E</t>
  </si>
  <si>
    <t>Tenderer's description of Formula E</t>
  </si>
  <si>
    <t>E1</t>
  </si>
  <si>
    <t>E2</t>
  </si>
  <si>
    <t>E3</t>
  </si>
  <si>
    <t>E4</t>
  </si>
  <si>
    <t>E5</t>
  </si>
  <si>
    <t>E6</t>
  </si>
  <si>
    <t>Formula F</t>
  </si>
  <si>
    <t>Tenderer's description of Formula F</t>
  </si>
  <si>
    <t>F1</t>
  </si>
  <si>
    <t>F2</t>
  </si>
  <si>
    <t>F3</t>
  </si>
  <si>
    <t>F4</t>
  </si>
  <si>
    <t>F5</t>
  </si>
  <si>
    <t>F6</t>
  </si>
  <si>
    <t>Formula G</t>
  </si>
  <si>
    <t>Tenderer's description of Formula G</t>
  </si>
  <si>
    <t>G1</t>
  </si>
  <si>
    <t>G2</t>
  </si>
  <si>
    <t>G3</t>
  </si>
  <si>
    <t>G4</t>
  </si>
  <si>
    <t>G5</t>
  </si>
  <si>
    <t>G6</t>
  </si>
  <si>
    <t>Formula H</t>
  </si>
  <si>
    <t>Tenderer's description of Formula H</t>
  </si>
  <si>
    <t>H1</t>
  </si>
  <si>
    <t>H2</t>
  </si>
  <si>
    <t>H3</t>
  </si>
  <si>
    <t>H4</t>
  </si>
  <si>
    <t>H5</t>
  </si>
  <si>
    <t>H6</t>
  </si>
  <si>
    <t>CONTRACT PRICE ADJUSTMENT (CPA) FOR INFLATION</t>
  </si>
  <si>
    <t>GENERAL NOTES:</t>
  </si>
  <si>
    <t>CPA Formula No.
(See Sheet CPA Formulae)</t>
  </si>
  <si>
    <t>CPA Description
(See Sheet CPA Formulae)</t>
  </si>
  <si>
    <t>CPA</t>
  </si>
  <si>
    <t>CONTRACT PRICE ADJUSTMENTS will be done according to the formula provided on CPA FORMULAE sheet.</t>
  </si>
  <si>
    <t xml:space="preserve">Select the applicable formula for each of the price items </t>
  </si>
  <si>
    <t>OPERATIONAL PHASE</t>
  </si>
  <si>
    <t>Tenderer's description of Formula EX Local (EXAMPLE)</t>
  </si>
  <si>
    <t>Tenderer's description of Formula EX Foreign (EXAMPLE)</t>
  </si>
  <si>
    <t>Pricing Schedule : Internet Management</t>
  </si>
  <si>
    <t>Devices</t>
  </si>
  <si>
    <t>High end physical devices</t>
  </si>
  <si>
    <t>Central Management device</t>
  </si>
  <si>
    <t>Per Device</t>
  </si>
  <si>
    <t>Migration</t>
  </si>
  <si>
    <t>Expert level support</t>
  </si>
  <si>
    <t>Support and Maintenance - Devices</t>
  </si>
  <si>
    <t>Training and Skills Transfer - OEM approved training</t>
  </si>
  <si>
    <t>Online Training</t>
  </si>
  <si>
    <t>High end physical devices (including the associated licenses)</t>
  </si>
  <si>
    <t>Central Management device (Including the associated licenses)</t>
  </si>
  <si>
    <t>Internet Bandwidth Control</t>
  </si>
  <si>
    <t>Hourly</t>
  </si>
  <si>
    <r>
      <t xml:space="preserve">Professional Services 
</t>
    </r>
    <r>
      <rPr>
        <b/>
        <i/>
        <sz val="11"/>
        <rFont val="Arial"/>
        <family val="2"/>
      </rPr>
      <t>(As and When Required)</t>
    </r>
  </si>
  <si>
    <t xml:space="preserve">Purchase new Equipment: </t>
  </si>
  <si>
    <t>Licence New Equipment:</t>
  </si>
  <si>
    <t>Purchase Central manager for devices:</t>
  </si>
  <si>
    <t>Central manager can be VM or Physical devices. Must be able to manage new devices purchased</t>
  </si>
  <si>
    <t>Not fixed and to be planned and agreed upfront</t>
  </si>
  <si>
    <t>Based on an estimate of 240 hours for 3 years at 80 hours per year. Available after and during normal working hours</t>
  </si>
  <si>
    <t xml:space="preserve">OEM Expert Level Support :    </t>
  </si>
  <si>
    <t>OEM Expert Level support for fault finding and enhancements on configuration</t>
  </si>
  <si>
    <t>Migration:</t>
  </si>
  <si>
    <t>OEM Expert level support for migration from current product  to new product</t>
  </si>
  <si>
    <t>Support and maintenance</t>
  </si>
  <si>
    <t>Training:</t>
  </si>
  <si>
    <t xml:space="preserve">Access to Online/Remote training to book classes to train up to 6 Eskom Staff on how to configure and operate the product to be purchased  </t>
  </si>
  <si>
    <t>Online/Remote:</t>
  </si>
  <si>
    <t xml:space="preserve">Training can be pre-recorded or live.   </t>
  </si>
  <si>
    <t>New Hardware:</t>
  </si>
  <si>
    <t>Includes 3 high end separate physical devices with multiple  1/10/40/100Gig ports  that  should be able to be installed in line with fibre fail to wire (bypass) and</t>
  </si>
  <si>
    <t xml:space="preserve"> it should support all layer 2 and layer 3 IEEE network standards.</t>
  </si>
  <si>
    <t xml:space="preserve">Service provide by OEM during normal and after hours for any hardware or software related issues. 24 x 7 Support according to South African time. </t>
  </si>
  <si>
    <t>Training  to be booked according to Eskom staff availability</t>
  </si>
  <si>
    <t xml:space="preserve">Training  to be conducted y an OEM approved training facility.  </t>
  </si>
  <si>
    <t>Purchase new equipment with all software and license requirements to meet functionality as per scope. This includes a central manager.</t>
  </si>
  <si>
    <t xml:space="preserve">All 3 devices should be licensed  to meet all scope functionality. Minimum 10Gig line bandwidth management, DDOS protection, Diffserve capable, Cloud support ready, </t>
  </si>
  <si>
    <t>reporting, syslog capable, Monitoring, providing guaranteed and burstable bandwidth with priority.</t>
  </si>
  <si>
    <t>Professional service</t>
  </si>
  <si>
    <t xml:space="preserve">4-hours or same day turn around time for hardware replacements and 24 x 7 x 365  ability to log calls with OEM for support and cases. </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</si>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</sst>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1">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 numFmtId="211" formatCode="[$-409]mmm\-yy;@"/>
    <numFmt numFmtId="212" formatCode="mmm\-yyyy"/>
  </numFmts>
  <fonts count="130">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b/>
      <sz val="14"/>
      <name val="Arial"/>
      <family val="2"/>
    </font>
    <font>
      <sz val="10"/>
      <color indexed="17"/>
      <name val="Arial"/>
      <family val="2"/>
    </font>
    <font>
      <b/>
      <sz val="11"/>
      <color rgb="FFFF0000"/>
      <name val="Arial"/>
      <family val="2"/>
    </font>
    <font>
      <b/>
      <sz val="11"/>
      <name val="Arial"/>
      <family val="2"/>
    </font>
    <font>
      <sz val="11"/>
      <color rgb="FF00B050"/>
      <name val="Arial"/>
      <family val="2"/>
    </font>
    <font>
      <sz val="10"/>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0"/>
      <color rgb="FFFF0000"/>
      <name val="Arial"/>
      <family val="2"/>
    </font>
    <font>
      <sz val="11"/>
      <color rgb="FFFF0000"/>
      <name val="Arial"/>
      <family val="2"/>
    </font>
    <font>
      <sz val="12"/>
      <color rgb="FFFF0000"/>
      <name val="Arial"/>
      <family val="2"/>
    </font>
    <font>
      <b/>
      <sz val="9"/>
      <name val="Arial"/>
      <family val="2"/>
    </font>
    <font>
      <sz val="10"/>
      <color indexed="10"/>
      <name val="Arial"/>
      <family val="2"/>
    </font>
    <font>
      <sz val="9"/>
      <name val="Arial"/>
      <family val="2"/>
    </font>
    <font>
      <sz val="9"/>
      <color indexed="10"/>
      <name val="Arial"/>
      <family val="2"/>
    </font>
    <font>
      <b/>
      <i/>
      <sz val="11"/>
      <name val="Arial"/>
      <family val="2"/>
    </font>
  </fonts>
  <fills count="119">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solid">
        <fgColor rgb="FF92D050"/>
        <bgColor indexed="64"/>
      </patternFill>
    </fill>
    <fill>
      <patternFill patternType="solid">
        <fgColor rgb="FFFF0000"/>
        <bgColor indexed="64"/>
      </patternFill>
    </fill>
    <fill>
      <patternFill patternType="solid">
        <fgColor indexed="42"/>
        <bgColor indexed="64"/>
      </patternFill>
    </fill>
    <fill>
      <patternFill patternType="solid">
        <fgColor theme="3" tint="0.39997558519241921"/>
        <bgColor indexed="64"/>
      </patternFill>
    </fill>
    <fill>
      <patternFill patternType="solid">
        <fgColor theme="2" tint="-0.249977111117893"/>
        <bgColor indexed="64"/>
      </patternFill>
    </fill>
  </fills>
  <borders count="101">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3" fillId="0" borderId="0">
      <alignment vertical="top"/>
    </xf>
    <xf numFmtId="0" fontId="11" fillId="0" borderId="0">
      <alignment horizontal="left" vertical="top" wrapText="1"/>
    </xf>
    <xf numFmtId="0" fontId="42" fillId="0" borderId="0"/>
    <xf numFmtId="0" fontId="73" fillId="0" borderId="0">
      <alignment vertical="top"/>
    </xf>
    <xf numFmtId="0" fontId="73"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6">
      <alignment horizontal="left"/>
    </xf>
    <xf numFmtId="0" fontId="16" fillId="0" borderId="0">
      <alignment horizontal="center" wrapText="1"/>
      <protection locked="0"/>
    </xf>
    <xf numFmtId="0" fontId="16" fillId="0" borderId="0">
      <alignment horizontal="center" wrapText="1"/>
      <protection locked="0"/>
    </xf>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58" fillId="2"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185" fontId="75" fillId="0" borderId="5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4" fillId="54" borderId="2"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76" fillId="20" borderId="58"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61" fillId="55" borderId="50"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3" fontId="77"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78"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5"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5" fillId="0" borderId="0"/>
    <xf numFmtId="0" fontId="75"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3" fillId="0" borderId="0" applyFill="0" applyBorder="0" applyAlignment="0"/>
    <xf numFmtId="14" fontId="73" fillId="0" borderId="0" applyFill="0" applyBorder="0" applyAlignment="0"/>
    <xf numFmtId="0" fontId="7" fillId="0" borderId="0">
      <protection locked="0"/>
    </xf>
    <xf numFmtId="197" fontId="79" fillId="0" borderId="60">
      <alignment horizontal="center"/>
    </xf>
    <xf numFmtId="40" fontId="41" fillId="0" borderId="0" applyFont="0" applyFill="0" applyBorder="0" applyAlignment="0" applyProtection="0"/>
    <xf numFmtId="0" fontId="80"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63"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2" fillId="106" borderId="0" applyFont="0" applyFill="0" applyBorder="0" applyAlignment="0" applyProtection="0"/>
    <xf numFmtId="0" fontId="36" fillId="106" borderId="0" applyFont="0" applyFill="0" applyBorder="0" applyAlignment="0" applyProtection="0"/>
    <xf numFmtId="0" fontId="83" fillId="106" borderId="0" applyFont="0" applyFill="0" applyBorder="0" applyAlignment="0" applyProtection="0"/>
    <xf numFmtId="0" fontId="47" fillId="106" borderId="0" applyFont="0" applyFill="0" applyBorder="0" applyAlignment="0" applyProtection="0"/>
    <xf numFmtId="0" fontId="82" fillId="106" borderId="0" applyFont="0" applyFill="0" applyBorder="0" applyAlignment="0" applyProtection="0"/>
    <xf numFmtId="0" fontId="36" fillId="106" borderId="0" applyFont="0" applyFill="0" applyBorder="0" applyAlignment="0" applyProtection="0"/>
    <xf numFmtId="0" fontId="83" fillId="106" borderId="0" applyFont="0" applyFill="0" applyBorder="0" applyAlignment="0" applyProtection="0"/>
    <xf numFmtId="199" fontId="84" fillId="0" borderId="60"/>
    <xf numFmtId="40" fontId="85" fillId="0" borderId="56"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5" fillId="0" borderId="0"/>
    <xf numFmtId="0" fontId="13" fillId="0" borderId="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57" fillId="51"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87" fillId="0" borderId="0">
      <alignment horizontal="center" vertical="center" wrapText="1"/>
    </xf>
    <xf numFmtId="0" fontId="88" fillId="0" borderId="61" applyNumberForma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90" fillId="0" borderId="62" applyNumberFormat="0" applyFill="0" applyAlignment="0" applyProtection="0"/>
    <xf numFmtId="0" fontId="90" fillId="0" borderId="62" applyNumberFormat="0" applyFill="0" applyAlignment="0" applyProtection="0"/>
    <xf numFmtId="0" fontId="54" fillId="0" borderId="47" applyNumberForma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1" fillId="0" borderId="63" applyNumberFormat="0" applyFill="0" applyAlignment="0" applyProtection="0"/>
    <xf numFmtId="0" fontId="91" fillId="0" borderId="63"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56" fillId="0" borderId="48"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64" applyNumberFormat="0" applyFill="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56"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89" fillId="106" borderId="0" applyFont="0" applyFill="0" applyBorder="0" applyAlignment="0" applyProtection="0"/>
    <xf numFmtId="0" fontId="9" fillId="106" borderId="0" applyFont="0" applyFill="0" applyBorder="0" applyAlignment="0" applyProtection="0"/>
    <xf numFmtId="2" fontId="93" fillId="1" borderId="45">
      <alignment horizontal="left"/>
      <protection locked="0"/>
    </xf>
    <xf numFmtId="0" fontId="47" fillId="0" borderId="0"/>
    <xf numFmtId="2" fontId="94" fillId="0" borderId="13">
      <alignment horizontal="center" vertical="center"/>
    </xf>
    <xf numFmtId="0" fontId="9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97" fillId="0" borderId="0" applyNumberFormat="0" applyFill="0" applyBorder="0" applyAlignment="0" applyProtection="0"/>
    <xf numFmtId="0" fontId="96" fillId="0" borderId="0" applyNumberFormat="0" applyFill="0" applyBorder="0" applyAlignment="0" applyProtection="0">
      <alignment vertical="top"/>
      <protection locked="0"/>
    </xf>
    <xf numFmtId="0" fontId="97"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59" fillId="53" borderId="2"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98" fillId="12" borderId="58" applyNumberFormat="0" applyAlignment="0" applyProtection="0"/>
    <xf numFmtId="0" fontId="11" fillId="0" borderId="0" applyNumberFormat="0" applyFont="0" applyFill="0" applyBorder="0" applyAlignment="0"/>
    <xf numFmtId="0" fontId="99" fillId="0" borderId="0" applyNumberFormat="0" applyFont="0" applyFill="0" applyBorder="0" applyAlignment="0"/>
    <xf numFmtId="201" fontId="100"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60" fillId="0" borderId="49"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0" fontId="101" fillId="0" borderId="65" applyNumberFormat="0" applyFill="0" applyAlignment="0" applyProtection="0"/>
    <xf numFmtId="38" fontId="41" fillId="0" borderId="56"/>
    <xf numFmtId="168" fontId="7" fillId="0" borderId="0" applyFont="0" applyFill="0" applyBorder="0" applyAlignment="0" applyProtection="0"/>
    <xf numFmtId="170" fontId="7" fillId="0" borderId="0" applyFont="0" applyFill="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2" fillId="52"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 fillId="0" borderId="0"/>
    <xf numFmtId="0" fontId="7" fillId="0" borderId="0"/>
    <xf numFmtId="0" fontId="7" fillId="0" borderId="0"/>
    <xf numFmtId="0" fontId="8"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3"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3" fillId="0" borderId="0"/>
    <xf numFmtId="0" fontId="73" fillId="0" borderId="0"/>
    <xf numFmtId="0" fontId="1" fillId="0" borderId="0"/>
    <xf numFmtId="0" fontId="1" fillId="0" borderId="0"/>
    <xf numFmtId="0" fontId="7" fillId="0" borderId="0"/>
    <xf numFmtId="0" fontId="73" fillId="0" borderId="0"/>
    <xf numFmtId="0" fontId="7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3" fillId="0" borderId="0"/>
    <xf numFmtId="0" fontId="14" fillId="0" borderId="0"/>
    <xf numFmtId="0" fontId="14" fillId="0" borderId="0"/>
    <xf numFmtId="0" fontId="73" fillId="0" borderId="0"/>
    <xf numFmtId="0" fontId="14" fillId="0" borderId="0"/>
    <xf numFmtId="0" fontId="14" fillId="0" borderId="0"/>
    <xf numFmtId="0" fontId="14" fillId="0" borderId="0"/>
    <xf numFmtId="0" fontId="1" fillId="0" borderId="0"/>
    <xf numFmtId="0" fontId="8" fillId="0" borderId="0"/>
    <xf numFmtId="0" fontId="73" fillId="0" borderId="0"/>
    <xf numFmtId="0" fontId="8" fillId="0" borderId="0"/>
    <xf numFmtId="0" fontId="8"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3"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3"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3" fillId="0" borderId="0"/>
    <xf numFmtId="0" fontId="73" fillId="0" borderId="0"/>
    <xf numFmtId="0" fontId="1" fillId="0" borderId="0"/>
    <xf numFmtId="0" fontId="1" fillId="0" borderId="0"/>
    <xf numFmtId="0" fontId="73"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4" fillId="0" borderId="0"/>
    <xf numFmtId="0" fontId="14" fillId="0" borderId="0"/>
    <xf numFmtId="0" fontId="73" fillId="0" borderId="0"/>
    <xf numFmtId="0" fontId="73" fillId="0" borderId="0"/>
    <xf numFmtId="0" fontId="73"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3" fillId="0" borderId="0"/>
    <xf numFmtId="0" fontId="73"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3" fillId="0" borderId="0"/>
    <xf numFmtId="0" fontId="73" fillId="0" borderId="0"/>
    <xf numFmtId="0" fontId="7" fillId="0" borderId="0"/>
    <xf numFmtId="0" fontId="7" fillId="0" borderId="0"/>
    <xf numFmtId="0" fontId="7" fillId="0" borderId="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5" fillId="0" borderId="57">
      <alignment horizontal="left"/>
    </xf>
    <xf numFmtId="0" fontId="106" fillId="0" borderId="0"/>
    <xf numFmtId="203" fontId="40" fillId="0" borderId="0">
      <alignment horizontal="left"/>
    </xf>
    <xf numFmtId="3" fontId="107" fillId="0" borderId="0">
      <alignment vertical="top"/>
    </xf>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3" fillId="54" borderId="3"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0" fontId="108" fillId="20" borderId="6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4" fillId="0" borderId="60"/>
    <xf numFmtId="4" fontId="84" fillId="0" borderId="6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206" fontId="7" fillId="0" borderId="0"/>
    <xf numFmtId="206" fontId="7" fillId="0" borderId="0"/>
    <xf numFmtId="207" fontId="7" fillId="0" borderId="0"/>
    <xf numFmtId="206" fontId="7" fillId="0" borderId="0"/>
    <xf numFmtId="206" fontId="7" fillId="0" borderId="0"/>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55">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55">
      <protection locked="0"/>
    </xf>
    <xf numFmtId="0" fontId="109" fillId="0" borderId="55">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0" fillId="0" borderId="0" applyNumberFormat="0" applyFill="0" applyBorder="0" applyAlignment="0" applyProtection="0"/>
    <xf numFmtId="0" fontId="84" fillId="0" borderId="60"/>
    <xf numFmtId="0" fontId="41" fillId="0" borderId="0"/>
    <xf numFmtId="199" fontId="111" fillId="0" borderId="60"/>
    <xf numFmtId="49" fontId="73" fillId="0" borderId="0" applyFill="0" applyBorder="0" applyAlignment="0"/>
    <xf numFmtId="49" fontId="73" fillId="0" borderId="0" applyFill="0" applyBorder="0" applyAlignment="0"/>
    <xf numFmtId="0" fontId="7" fillId="0" borderId="0" applyFill="0" applyBorder="0" applyAlignment="0"/>
    <xf numFmtId="0" fontId="7" fillId="0" borderId="0" applyFill="0" applyBorder="0" applyAlignment="0"/>
    <xf numFmtId="0" fontId="40" fillId="0" borderId="56"/>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208" fontId="113" fillId="0" borderId="0" applyBorder="0">
      <alignment horizontal="centerContinuous" wrapText="1"/>
    </xf>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46" fillId="0" borderId="70" applyNumberFormat="0" applyFill="0" applyAlignment="0" applyProtection="0"/>
    <xf numFmtId="0" fontId="46" fillId="0" borderId="70" applyNumberFormat="0" applyFill="0" applyAlignment="0" applyProtection="0"/>
    <xf numFmtId="0" fontId="5" fillId="0" borderId="51" applyNumberFormat="0" applyFill="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203" fontId="40" fillId="0" borderId="0">
      <alignment horizontal="left"/>
    </xf>
    <xf numFmtId="0" fontId="105" fillId="0" borderId="56">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4"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5"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19" fillId="0" borderId="0" applyNumberFormat="0" applyFill="0" applyBorder="0" applyAlignment="0" applyProtection="0"/>
    <xf numFmtId="9" fontId="7" fillId="0" borderId="0" applyFont="0" applyFill="0" applyBorder="0" applyAlignment="0" applyProtection="0"/>
  </cellStyleXfs>
  <cellXfs count="394">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173" fontId="7" fillId="7" borderId="13" xfId="3" applyNumberFormat="1" applyFont="1" applyFill="1" applyBorder="1" applyAlignment="1" applyProtection="1">
      <alignment horizontal="center"/>
      <protection locked="0"/>
    </xf>
    <xf numFmtId="174" fontId="7" fillId="7" borderId="13" xfId="3" applyNumberFormat="1" applyFont="1" applyFill="1" applyBorder="1" applyAlignment="1" applyProtection="1">
      <alignment horizontal="center"/>
      <protection locked="0"/>
    </xf>
    <xf numFmtId="0" fontId="7" fillId="7" borderId="14" xfId="3" applyFont="1" applyFill="1" applyBorder="1" applyAlignment="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47" fillId="4" borderId="0" xfId="327" applyFont="1" applyFill="1" applyAlignment="1">
      <alignment vertical="center"/>
    </xf>
    <xf numFmtId="0" fontId="47" fillId="4" borderId="0" xfId="327" applyFont="1" applyFill="1" applyBorder="1" applyAlignment="1">
      <alignment vertical="center"/>
    </xf>
    <xf numFmtId="1" fontId="51" fillId="4" borderId="0" xfId="327" applyNumberFormat="1"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7" fillId="4" borderId="0" xfId="327" applyFont="1" applyFill="1" applyBorder="1" applyAlignment="1">
      <alignment vertical="center" wrapText="1"/>
    </xf>
    <xf numFmtId="0" fontId="7" fillId="4" borderId="0" xfId="327" applyFont="1" applyFill="1" applyBorder="1" applyAlignment="1">
      <alignment horizontal="left" vertical="center" wrapText="1"/>
    </xf>
    <xf numFmtId="0" fontId="70" fillId="4" borderId="0" xfId="327" applyFont="1" applyFill="1" applyBorder="1" applyAlignment="1">
      <alignment horizontal="left" vertical="center" wrapText="1"/>
    </xf>
    <xf numFmtId="0" fontId="70"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5"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1"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8" fillId="4" borderId="0" xfId="327" applyFont="1" applyFill="1" applyBorder="1" applyAlignment="1">
      <alignment horizontal="center" vertical="center"/>
    </xf>
    <xf numFmtId="0" fontId="68"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8" fillId="4" borderId="0" xfId="327" applyFont="1" applyFill="1" applyBorder="1" applyAlignment="1">
      <alignment horizontal="left" vertical="center"/>
    </xf>
    <xf numFmtId="0" fontId="51" fillId="4" borderId="0" xfId="327" applyFont="1" applyFill="1" applyBorder="1" applyAlignment="1">
      <alignment vertical="center" wrapText="1"/>
    </xf>
    <xf numFmtId="0" fontId="68"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51" fillId="4" borderId="0" xfId="327" applyFont="1" applyFill="1" applyAlignment="1">
      <alignment vertical="center" wrapText="1"/>
    </xf>
    <xf numFmtId="0" fontId="71" fillId="4" borderId="0" xfId="327" applyFont="1" applyFill="1" applyAlignment="1">
      <alignment horizontal="right" vertical="center"/>
    </xf>
    <xf numFmtId="0" fontId="66" fillId="4" borderId="0" xfId="327" applyFont="1" applyFill="1" applyAlignment="1">
      <alignment horizontal="left"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6" fillId="4" borderId="0" xfId="327" applyFont="1" applyFill="1" applyAlignment="1">
      <alignment horizontal="right" vertical="center"/>
    </xf>
    <xf numFmtId="0" fontId="68" fillId="81" borderId="29" xfId="327" applyFont="1" applyFill="1" applyBorder="1" applyAlignment="1" applyProtection="1">
      <alignment horizontal="center" vertical="center" wrapText="1"/>
    </xf>
    <xf numFmtId="0" fontId="68" fillId="81" borderId="30" xfId="327" applyFont="1" applyFill="1" applyBorder="1" applyAlignment="1" applyProtection="1">
      <alignment horizontal="center" vertical="center" wrapText="1"/>
    </xf>
    <xf numFmtId="0" fontId="10" fillId="5" borderId="54" xfId="3" applyFont="1" applyFill="1" applyBorder="1" applyAlignment="1"/>
    <xf numFmtId="173" fontId="7" fillId="7" borderId="71" xfId="3" applyNumberFormat="1" applyFont="1" applyFill="1" applyBorder="1" applyAlignment="1" applyProtection="1">
      <alignment horizontal="center"/>
      <protection locked="0"/>
    </xf>
    <xf numFmtId="184" fontId="68" fillId="81" borderId="29" xfId="1879" applyNumberFormat="1" applyFont="1" applyFill="1" applyBorder="1" applyAlignment="1" applyProtection="1">
      <alignment horizontal="center" vertical="center" wrapText="1"/>
    </xf>
    <xf numFmtId="184" fontId="68"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68" fillId="111" borderId="39" xfId="1" applyFont="1" applyFill="1" applyBorder="1" applyAlignment="1" applyProtection="1">
      <alignment horizontal="center" vertical="center"/>
      <protection locked="0"/>
    </xf>
    <xf numFmtId="170" fontId="68" fillId="111" borderId="14" xfId="1" applyFont="1" applyFill="1" applyBorder="1" applyAlignment="1" applyProtection="1">
      <alignment horizontal="center" vertical="center"/>
      <protection locked="0"/>
    </xf>
    <xf numFmtId="170" fontId="51" fillId="4" borderId="13" xfId="1" applyFont="1" applyFill="1" applyBorder="1" applyAlignment="1" applyProtection="1">
      <alignment horizontal="center" vertical="center" wrapText="1"/>
      <protection locked="0"/>
    </xf>
    <xf numFmtId="170" fontId="68"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2" fillId="111" borderId="11" xfId="1" applyFont="1" applyFill="1" applyBorder="1" applyAlignment="1" applyProtection="1">
      <alignment horizontal="center" vertical="center" wrapText="1"/>
    </xf>
    <xf numFmtId="170" fontId="52" fillId="4" borderId="13" xfId="1" applyFont="1" applyFill="1" applyBorder="1" applyAlignment="1" applyProtection="1">
      <alignment horizontal="center" vertical="center" wrapText="1"/>
    </xf>
    <xf numFmtId="170" fontId="68" fillId="111" borderId="72" xfId="1" applyFont="1" applyFill="1" applyBorder="1" applyAlignment="1" applyProtection="1">
      <alignment horizontal="center" vertical="center"/>
      <protection locked="0"/>
    </xf>
    <xf numFmtId="170" fontId="51" fillId="4" borderId="11" xfId="1"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 fontId="65"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69" fillId="4" borderId="0" xfId="327" applyNumberFormat="1" applyFont="1" applyFill="1" applyBorder="1" applyAlignment="1" applyProtection="1">
      <alignment horizontal="center" vertical="center" wrapText="1"/>
    </xf>
    <xf numFmtId="180" fontId="69" fillId="4" borderId="0" xfId="327" applyNumberFormat="1" applyFont="1" applyFill="1" applyBorder="1" applyAlignment="1" applyProtection="1">
      <alignment horizontal="center" vertical="center" wrapText="1"/>
    </xf>
    <xf numFmtId="0" fontId="116" fillId="4" borderId="0" xfId="0" applyFont="1" applyFill="1"/>
    <xf numFmtId="0" fontId="117"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67" fillId="4" borderId="0" xfId="1879" applyNumberFormat="1" applyFont="1" applyFill="1" applyBorder="1" applyAlignment="1" applyProtection="1">
      <alignment vertical="top" wrapText="1"/>
    </xf>
    <xf numFmtId="0" fontId="52" fillId="4" borderId="37" xfId="0" applyFont="1" applyFill="1" applyBorder="1" applyAlignment="1">
      <alignment horizontal="left" indent="4"/>
    </xf>
    <xf numFmtId="170" fontId="68" fillId="113" borderId="40" xfId="1" applyFont="1" applyFill="1" applyBorder="1" applyAlignment="1" applyProtection="1">
      <alignment horizontal="center" vertical="center" wrapText="1"/>
      <protection locked="0"/>
    </xf>
    <xf numFmtId="0" fontId="68" fillId="113" borderId="11" xfId="327" applyFont="1" applyFill="1" applyBorder="1" applyAlignment="1" applyProtection="1">
      <alignment horizontal="center" vertical="center" wrapText="1"/>
      <protection locked="0"/>
    </xf>
    <xf numFmtId="170" fontId="68" fillId="28" borderId="11" xfId="1" applyFont="1" applyFill="1" applyBorder="1" applyAlignment="1" applyProtection="1">
      <alignment horizontal="center" vertical="center" wrapText="1"/>
      <protection locked="0"/>
    </xf>
    <xf numFmtId="170" fontId="68" fillId="28" borderId="13" xfId="1" applyFont="1" applyFill="1" applyBorder="1" applyAlignment="1" applyProtection="1">
      <alignment horizontal="center" vertical="center" wrapText="1"/>
      <protection locked="0"/>
    </xf>
    <xf numFmtId="170" fontId="68" fillId="28" borderId="26" xfId="1" applyFont="1" applyFill="1" applyBorder="1" applyAlignment="1" applyProtection="1">
      <alignment horizontal="center" vertical="center" wrapText="1"/>
      <protection locked="0"/>
    </xf>
    <xf numFmtId="0" fontId="66" fillId="4" borderId="0" xfId="327" applyFont="1" applyFill="1" applyBorder="1" applyAlignment="1">
      <alignment horizontal="left" vertical="center"/>
    </xf>
    <xf numFmtId="10" fontId="7" fillId="5" borderId="27" xfId="3" applyNumberFormat="1" applyFont="1" applyFill="1" applyBorder="1" applyAlignment="1">
      <alignment horizontal="center"/>
    </xf>
    <xf numFmtId="170" fontId="68" fillId="113" borderId="42"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2" fillId="111" borderId="26" xfId="1" applyFont="1" applyFill="1" applyBorder="1" applyAlignment="1" applyProtection="1">
      <alignment horizontal="center" vertical="center" wrapText="1"/>
    </xf>
    <xf numFmtId="170" fontId="68" fillId="112" borderId="39" xfId="1" applyFont="1" applyFill="1" applyBorder="1" applyAlignment="1">
      <alignment horizontal="center" vertical="center" wrapText="1"/>
    </xf>
    <xf numFmtId="170" fontId="68" fillId="112" borderId="27" xfId="1" applyFont="1" applyFill="1" applyBorder="1" applyAlignment="1">
      <alignment horizontal="center" vertical="center" wrapText="1"/>
    </xf>
    <xf numFmtId="0" fontId="7" fillId="4" borderId="0" xfId="3" applyFont="1" applyFill="1"/>
    <xf numFmtId="0" fontId="65"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5"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18" fillId="4" borderId="0" xfId="329" applyFont="1" applyFill="1" applyBorder="1" applyAlignment="1">
      <alignment vertical="center" wrapText="1"/>
    </xf>
    <xf numFmtId="0" fontId="7" fillId="4" borderId="0" xfId="329" applyFill="1" applyAlignment="1">
      <alignment vertical="center" wrapText="1"/>
    </xf>
    <xf numFmtId="0" fontId="121"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68" fillId="113" borderId="26" xfId="327" applyFont="1" applyFill="1" applyBorder="1" applyAlignment="1" applyProtection="1">
      <alignment horizontal="center" vertical="center" wrapText="1"/>
      <protection locked="0"/>
    </xf>
    <xf numFmtId="170" fontId="68" fillId="113" borderId="89" xfId="1" applyFont="1" applyFill="1" applyBorder="1" applyAlignment="1" applyProtection="1">
      <alignment horizontal="center" vertical="center" wrapText="1"/>
      <protection locked="0"/>
    </xf>
    <xf numFmtId="170" fontId="68" fillId="113" borderId="91" xfId="1" applyFont="1" applyFill="1" applyBorder="1" applyAlignment="1" applyProtection="1">
      <alignment horizontal="center" vertical="center" wrapText="1"/>
      <protection locked="0"/>
    </xf>
    <xf numFmtId="170" fontId="68" fillId="28" borderId="89" xfId="1" applyFont="1" applyFill="1" applyBorder="1" applyAlignment="1" applyProtection="1">
      <alignment horizontal="center" vertical="center" wrapText="1"/>
      <protection locked="0"/>
    </xf>
    <xf numFmtId="170" fontId="68" fillId="28" borderId="90" xfId="1" applyFont="1" applyFill="1" applyBorder="1" applyAlignment="1" applyProtection="1">
      <alignment horizontal="center" vertical="center" wrapText="1"/>
      <protection locked="0"/>
    </xf>
    <xf numFmtId="170" fontId="68" fillId="5" borderId="39" xfId="1" applyFont="1" applyFill="1" applyBorder="1" applyAlignment="1">
      <alignment horizontal="center" vertical="center" wrapText="1"/>
    </xf>
    <xf numFmtId="170" fontId="68" fillId="5" borderId="14" xfId="1" applyFont="1" applyFill="1" applyBorder="1" applyAlignment="1">
      <alignment horizontal="center" vertical="center" wrapText="1"/>
    </xf>
    <xf numFmtId="170" fontId="68" fillId="5" borderId="27" xfId="1" applyFont="1" applyFill="1" applyBorder="1" applyAlignment="1">
      <alignment horizontal="center" vertical="center" wrapText="1"/>
    </xf>
    <xf numFmtId="170" fontId="68" fillId="111" borderId="43" xfId="1" applyFont="1" applyFill="1" applyBorder="1" applyAlignment="1" applyProtection="1">
      <alignment horizontal="center" vertical="center"/>
      <protection locked="0"/>
    </xf>
    <xf numFmtId="170" fontId="68" fillId="111" borderId="44" xfId="1" applyFont="1" applyFill="1" applyBorder="1" applyAlignment="1" applyProtection="1">
      <alignment horizontal="center" vertical="center"/>
      <protection locked="0"/>
    </xf>
    <xf numFmtId="0" fontId="7" fillId="0" borderId="0" xfId="327" applyFont="1" applyAlignment="1">
      <alignment vertical="center"/>
    </xf>
    <xf numFmtId="0" fontId="65" fillId="0" borderId="0" xfId="327" applyFont="1" applyAlignment="1">
      <alignment horizontal="left" vertical="center"/>
    </xf>
    <xf numFmtId="0" fontId="10" fillId="80" borderId="7" xfId="327" applyFont="1" applyFill="1" applyBorder="1" applyAlignment="1">
      <alignment vertical="center" wrapText="1"/>
    </xf>
    <xf numFmtId="0" fontId="9" fillId="80" borderId="8" xfId="327" applyFont="1" applyFill="1" applyBorder="1" applyAlignment="1">
      <alignment horizontal="center" vertical="center" wrapText="1"/>
    </xf>
    <xf numFmtId="0" fontId="9" fillId="80" borderId="10" xfId="327" applyFont="1" applyFill="1" applyBorder="1" applyAlignment="1">
      <alignment vertical="center"/>
    </xf>
    <xf numFmtId="0" fontId="9" fillId="80" borderId="8" xfId="327" applyFont="1" applyFill="1" applyBorder="1" applyAlignment="1">
      <alignment vertical="center"/>
    </xf>
    <xf numFmtId="0" fontId="7" fillId="0" borderId="6" xfId="327" applyFont="1" applyBorder="1" applyAlignment="1">
      <alignment vertical="center" wrapText="1"/>
    </xf>
    <xf numFmtId="0" fontId="9" fillId="115" borderId="9" xfId="327" applyFont="1" applyFill="1" applyBorder="1" applyAlignment="1">
      <alignment horizontal="center" vertical="center"/>
    </xf>
    <xf numFmtId="0" fontId="9" fillId="114" borderId="9" xfId="327" applyFont="1" applyFill="1" applyBorder="1" applyAlignment="1">
      <alignment vertical="center"/>
    </xf>
    <xf numFmtId="0" fontId="7" fillId="0" borderId="31" xfId="327" applyFont="1" applyBorder="1" applyAlignment="1">
      <alignment vertical="center" wrapText="1"/>
    </xf>
    <xf numFmtId="0" fontId="51" fillId="0" borderId="86" xfId="327" applyFont="1" applyBorder="1" applyAlignment="1">
      <alignment horizontal="center" vertical="center"/>
    </xf>
    <xf numFmtId="0" fontId="122" fillId="81" borderId="92" xfId="327" applyFont="1" applyFill="1" applyBorder="1" applyAlignment="1">
      <alignment vertical="center" wrapText="1"/>
    </xf>
    <xf numFmtId="0" fontId="123" fillId="81" borderId="81" xfId="327" applyFont="1" applyFill="1" applyBorder="1" applyAlignment="1">
      <alignment horizontal="center" vertical="center"/>
    </xf>
    <xf numFmtId="0" fontId="122" fillId="81" borderId="94" xfId="327" applyFont="1" applyFill="1" applyBorder="1" applyAlignment="1">
      <alignment vertical="center" wrapText="1"/>
    </xf>
    <xf numFmtId="0" fontId="123" fillId="81" borderId="95" xfId="327" applyFont="1" applyFill="1" applyBorder="1" applyAlignment="1">
      <alignment horizontal="center" vertical="center"/>
    </xf>
    <xf numFmtId="0" fontId="47" fillId="0" borderId="6" xfId="327" applyFont="1" applyBorder="1" applyAlignment="1">
      <alignment horizontal="left" vertical="top" wrapText="1"/>
    </xf>
    <xf numFmtId="0" fontId="47" fillId="0" borderId="31" xfId="327" applyFont="1" applyBorder="1" applyAlignment="1">
      <alignment horizontal="left" vertical="top" wrapText="1"/>
    </xf>
    <xf numFmtId="0" fontId="47" fillId="0" borderId="32" xfId="327" quotePrefix="1" applyFont="1" applyBorder="1" applyAlignment="1">
      <alignment horizontal="left" vertical="top" wrapText="1"/>
    </xf>
    <xf numFmtId="0" fontId="47" fillId="0" borderId="46" xfId="327" applyFont="1" applyBorder="1" applyAlignment="1">
      <alignment horizontal="left" vertical="top" wrapText="1"/>
    </xf>
    <xf numFmtId="0" fontId="47" fillId="0" borderId="31" xfId="327" applyFont="1" applyFill="1" applyBorder="1" applyAlignment="1">
      <alignment horizontal="left" vertical="top" wrapText="1"/>
    </xf>
    <xf numFmtId="0" fontId="47" fillId="0" borderId="78" xfId="327" applyFont="1" applyBorder="1" applyAlignment="1">
      <alignment horizontal="left" vertical="top" wrapText="1"/>
    </xf>
    <xf numFmtId="0" fontId="47" fillId="0" borderId="32" xfId="327" applyFont="1" applyBorder="1" applyAlignment="1">
      <alignment horizontal="left" vertical="top" wrapText="1"/>
    </xf>
    <xf numFmtId="0" fontId="68" fillId="114" borderId="13" xfId="327" applyFont="1" applyFill="1" applyBorder="1" applyAlignment="1">
      <alignment horizontal="center" vertical="center" wrapText="1"/>
    </xf>
    <xf numFmtId="0" fontId="10" fillId="0" borderId="45" xfId="327" applyFont="1" applyBorder="1" applyAlignment="1">
      <alignment horizontal="left" vertical="center"/>
    </xf>
    <xf numFmtId="0" fontId="7" fillId="0" borderId="17" xfId="327" applyFont="1" applyBorder="1" applyAlignment="1">
      <alignment vertical="center"/>
    </xf>
    <xf numFmtId="0" fontId="7" fillId="0" borderId="90" xfId="327" applyFont="1" applyBorder="1" applyAlignment="1">
      <alignment vertical="center"/>
    </xf>
    <xf numFmtId="0" fontId="125" fillId="80" borderId="13" xfId="327" applyFont="1" applyFill="1" applyBorder="1" applyAlignment="1">
      <alignment horizontal="center" vertical="center" wrapText="1"/>
    </xf>
    <xf numFmtId="0" fontId="125" fillId="80" borderId="13" xfId="327" quotePrefix="1" applyFont="1" applyFill="1" applyBorder="1" applyAlignment="1">
      <alignment horizontal="center" vertical="center" wrapText="1"/>
    </xf>
    <xf numFmtId="2" fontId="125" fillId="80" borderId="13" xfId="327" quotePrefix="1" applyNumberFormat="1" applyFont="1" applyFill="1" applyBorder="1" applyAlignment="1">
      <alignment horizontal="center" vertical="center" wrapText="1"/>
    </xf>
    <xf numFmtId="0" fontId="125" fillId="80" borderId="79" xfId="327" quotePrefix="1" applyFont="1" applyFill="1" applyBorder="1" applyAlignment="1">
      <alignment horizontal="center" vertical="center" wrapText="1"/>
    </xf>
    <xf numFmtId="211" fontId="126" fillId="80" borderId="90" xfId="327" applyNumberFormat="1" applyFont="1" applyFill="1" applyBorder="1" applyAlignment="1">
      <alignment horizontal="center" vertical="center"/>
    </xf>
    <xf numFmtId="17" fontId="10" fillId="80" borderId="13" xfId="327" applyNumberFormat="1" applyFont="1" applyFill="1" applyBorder="1" applyAlignment="1">
      <alignment horizontal="center" vertical="center"/>
    </xf>
    <xf numFmtId="0" fontId="127" fillId="0" borderId="13" xfId="327" applyFont="1" applyBorder="1" applyAlignment="1">
      <alignment horizontal="center" vertical="center" wrapText="1"/>
    </xf>
    <xf numFmtId="9" fontId="128" fillId="116" borderId="13" xfId="9991" applyFont="1" applyFill="1" applyBorder="1" applyAlignment="1">
      <alignment horizontal="center" vertical="center"/>
    </xf>
    <xf numFmtId="0" fontId="128" fillId="116" borderId="13" xfId="327" applyFont="1" applyFill="1" applyBorder="1" applyAlignment="1">
      <alignment vertical="center"/>
    </xf>
    <xf numFmtId="0" fontId="128" fillId="116" borderId="79" xfId="327" applyFont="1" applyFill="1" applyBorder="1" applyAlignment="1">
      <alignment vertical="center"/>
    </xf>
    <xf numFmtId="212" fontId="128" fillId="116" borderId="79" xfId="327" applyNumberFormat="1" applyFont="1" applyFill="1" applyBorder="1" applyAlignment="1">
      <alignment vertical="center"/>
    </xf>
    <xf numFmtId="0" fontId="127" fillId="116" borderId="88" xfId="327" applyFont="1" applyFill="1" applyBorder="1" applyAlignment="1"/>
    <xf numFmtId="0" fontId="7" fillId="116" borderId="88" xfId="327" applyFont="1" applyFill="1" applyBorder="1" applyAlignment="1"/>
    <xf numFmtId="0" fontId="126" fillId="116" borderId="90" xfId="327" applyFont="1" applyFill="1" applyBorder="1" applyAlignment="1">
      <alignment vertical="center"/>
    </xf>
    <xf numFmtId="0" fontId="126" fillId="116" borderId="13" xfId="327" applyFont="1" applyFill="1" applyBorder="1" applyAlignment="1">
      <alignment vertical="center"/>
    </xf>
    <xf numFmtId="212" fontId="126" fillId="116" borderId="13" xfId="327" applyNumberFormat="1" applyFont="1" applyFill="1" applyBorder="1" applyAlignment="1">
      <alignment vertical="center"/>
    </xf>
    <xf numFmtId="0" fontId="7" fillId="116" borderId="90" xfId="327" applyFont="1" applyFill="1" applyBorder="1" applyAlignment="1"/>
    <xf numFmtId="212" fontId="128" fillId="116" borderId="13" xfId="327" applyNumberFormat="1" applyFont="1" applyFill="1" applyBorder="1" applyAlignment="1">
      <alignment vertical="center"/>
    </xf>
    <xf numFmtId="9" fontId="126" fillId="116" borderId="13" xfId="9991" applyFont="1" applyFill="1" applyBorder="1" applyAlignment="1">
      <alignment horizontal="center" vertical="center"/>
    </xf>
    <xf numFmtId="9" fontId="128" fillId="116" borderId="13" xfId="9991" applyFont="1" applyFill="1" applyBorder="1" applyAlignment="1" applyProtection="1">
      <alignment horizontal="center" vertical="center"/>
      <protection locked="0"/>
    </xf>
    <xf numFmtId="0" fontId="128" fillId="116" borderId="13" xfId="327" applyFont="1" applyFill="1" applyBorder="1" applyAlignment="1" applyProtection="1">
      <alignment vertical="center"/>
      <protection locked="0"/>
    </xf>
    <xf numFmtId="0" fontId="128" fillId="116" borderId="79" xfId="327" applyFont="1" applyFill="1" applyBorder="1" applyAlignment="1" applyProtection="1">
      <alignment vertical="center"/>
      <protection locked="0"/>
    </xf>
    <xf numFmtId="212" fontId="128" fillId="116" borderId="79" xfId="327" applyNumberFormat="1" applyFont="1" applyFill="1" applyBorder="1" applyAlignment="1" applyProtection="1">
      <alignment vertical="center"/>
      <protection locked="0"/>
    </xf>
    <xf numFmtId="0" fontId="126" fillId="116" borderId="13" xfId="327" applyFont="1" applyFill="1" applyBorder="1" applyAlignment="1" applyProtection="1">
      <alignment horizontal="center" vertical="center"/>
      <protection locked="0"/>
    </xf>
    <xf numFmtId="0" fontId="127" fillId="116" borderId="88" xfId="327" applyFont="1" applyFill="1" applyBorder="1" applyAlignment="1" applyProtection="1">
      <protection locked="0"/>
    </xf>
    <xf numFmtId="0" fontId="7" fillId="116" borderId="88" xfId="327" applyFont="1" applyFill="1" applyBorder="1" applyAlignment="1" applyProtection="1">
      <protection locked="0"/>
    </xf>
    <xf numFmtId="0" fontId="128" fillId="116" borderId="79" xfId="327" applyFont="1" applyFill="1" applyBorder="1" applyAlignment="1" applyProtection="1">
      <alignment horizontal="center" vertical="center"/>
      <protection locked="0"/>
    </xf>
    <xf numFmtId="0" fontId="126" fillId="116" borderId="90" xfId="327" applyFont="1" applyFill="1" applyBorder="1" applyAlignment="1" applyProtection="1">
      <alignment vertical="center"/>
      <protection locked="0"/>
    </xf>
    <xf numFmtId="0" fontId="126" fillId="116" borderId="13" xfId="327" applyFont="1" applyFill="1" applyBorder="1" applyAlignment="1" applyProtection="1">
      <alignment vertical="center"/>
      <protection locked="0"/>
    </xf>
    <xf numFmtId="9" fontId="126" fillId="116" borderId="13" xfId="9991" applyFont="1" applyFill="1" applyBorder="1" applyAlignment="1" applyProtection="1">
      <alignment horizontal="center" vertical="center"/>
      <protection locked="0"/>
    </xf>
    <xf numFmtId="0" fontId="7" fillId="116" borderId="90" xfId="327" applyFont="1" applyFill="1" applyBorder="1" applyAlignment="1" applyProtection="1">
      <protection locked="0"/>
    </xf>
    <xf numFmtId="212" fontId="126" fillId="116" borderId="13" xfId="327" applyNumberFormat="1" applyFont="1" applyFill="1" applyBorder="1" applyAlignment="1" applyProtection="1">
      <alignment vertical="center"/>
      <protection locked="0"/>
    </xf>
    <xf numFmtId="0" fontId="126" fillId="116" borderId="13" xfId="327" applyFont="1" applyFill="1" applyBorder="1" applyAlignment="1">
      <alignment horizontal="center" vertical="center"/>
    </xf>
    <xf numFmtId="0" fontId="128" fillId="116" borderId="79" xfId="327" applyFont="1" applyFill="1" applyBorder="1" applyAlignment="1">
      <alignment horizontal="center" vertical="center"/>
    </xf>
    <xf numFmtId="0" fontId="127" fillId="4" borderId="13" xfId="327" applyFont="1" applyFill="1" applyBorder="1" applyAlignment="1">
      <alignment horizontal="center" vertical="center" wrapText="1"/>
    </xf>
    <xf numFmtId="9" fontId="10" fillId="4" borderId="13" xfId="9991" applyFont="1" applyFill="1" applyBorder="1" applyAlignment="1">
      <alignment horizontal="center" vertical="center"/>
    </xf>
    <xf numFmtId="0" fontId="10" fillId="4" borderId="13" xfId="327" quotePrefix="1" applyFont="1" applyFill="1" applyBorder="1" applyAlignment="1">
      <alignment horizontal="left" vertical="center"/>
    </xf>
    <xf numFmtId="0" fontId="7" fillId="4" borderId="13" xfId="327" applyFont="1" applyFill="1" applyBorder="1" applyAlignment="1">
      <alignment vertical="center"/>
    </xf>
    <xf numFmtId="0" fontId="7" fillId="4" borderId="77" xfId="327" applyFont="1" applyFill="1" applyBorder="1" applyAlignment="1">
      <alignment vertical="center"/>
    </xf>
    <xf numFmtId="0" fontId="7" fillId="4" borderId="0" xfId="327" applyFont="1" applyFill="1" applyAlignment="1">
      <alignment vertical="center"/>
    </xf>
    <xf numFmtId="0" fontId="7" fillId="4" borderId="13" xfId="327" applyFont="1" applyFill="1" applyBorder="1" applyAlignment="1">
      <alignment horizontal="center" vertical="center" wrapText="1"/>
    </xf>
    <xf numFmtId="0" fontId="10" fillId="4" borderId="13" xfId="327" applyFont="1" applyFill="1" applyBorder="1" applyAlignment="1">
      <alignment vertical="center"/>
    </xf>
    <xf numFmtId="0" fontId="51" fillId="4" borderId="0" xfId="327" applyFont="1" applyFill="1" applyAlignment="1">
      <alignment horizontal="left" vertical="center" wrapText="1"/>
    </xf>
    <xf numFmtId="0" fontId="51" fillId="4" borderId="0" xfId="327" quotePrefix="1" applyFont="1" applyFill="1" applyAlignment="1">
      <alignment horizontal="left" vertical="top" wrapText="1"/>
    </xf>
    <xf numFmtId="0" fontId="51" fillId="4" borderId="0" xfId="327" applyFont="1" applyFill="1" applyAlignment="1">
      <alignment horizontal="left" vertical="top" wrapText="1"/>
    </xf>
    <xf numFmtId="0" fontId="7" fillId="4" borderId="0" xfId="327" applyFont="1" applyFill="1" applyAlignment="1">
      <alignment horizontal="left" vertical="top" wrapText="1"/>
    </xf>
    <xf numFmtId="0" fontId="7" fillId="4" borderId="0" xfId="327" applyFont="1" applyFill="1" applyAlignment="1">
      <alignment horizontal="left" vertical="center" wrapText="1"/>
    </xf>
    <xf numFmtId="0" fontId="10" fillId="4" borderId="0" xfId="327" quotePrefix="1" applyFont="1" applyFill="1" applyAlignment="1">
      <alignment horizontal="center" vertical="center" wrapText="1"/>
    </xf>
    <xf numFmtId="170" fontId="68" fillId="112" borderId="43" xfId="1" applyFont="1" applyFill="1" applyBorder="1" applyAlignment="1">
      <alignment horizontal="center" vertical="center" wrapText="1"/>
    </xf>
    <xf numFmtId="170" fontId="68" fillId="112" borderId="44" xfId="1" applyFont="1" applyFill="1" applyBorder="1" applyAlignment="1">
      <alignment horizontal="center" vertical="center" wrapText="1"/>
    </xf>
    <xf numFmtId="170" fontId="68" fillId="5" borderId="43" xfId="1" applyFont="1" applyFill="1" applyBorder="1" applyAlignment="1">
      <alignment horizontal="center" vertical="center" wrapText="1"/>
    </xf>
    <xf numFmtId="170" fontId="68" fillId="5" borderId="45" xfId="1" applyFont="1" applyFill="1" applyBorder="1" applyAlignment="1">
      <alignment horizontal="center" vertical="center" wrapText="1"/>
    </xf>
    <xf numFmtId="170" fontId="68" fillId="5" borderId="44" xfId="1" applyFont="1" applyFill="1" applyBorder="1" applyAlignment="1">
      <alignment horizontal="center" vertical="center" wrapText="1"/>
    </xf>
    <xf numFmtId="170" fontId="68" fillId="112" borderId="72" xfId="1" applyFont="1" applyFill="1" applyBorder="1" applyAlignment="1">
      <alignment horizontal="center" vertical="center" wrapText="1"/>
    </xf>
    <xf numFmtId="170" fontId="68" fillId="112" borderId="75" xfId="1" applyFont="1" applyFill="1" applyBorder="1" applyAlignment="1">
      <alignment horizontal="center" vertical="center" wrapText="1"/>
    </xf>
    <xf numFmtId="170" fontId="68" fillId="113" borderId="40" xfId="1" applyFont="1" applyFill="1" applyBorder="1" applyAlignment="1">
      <alignment horizontal="center" vertical="center" wrapText="1"/>
    </xf>
    <xf numFmtId="170" fontId="68" fillId="113" borderId="76" xfId="1" applyFont="1" applyFill="1" applyBorder="1" applyAlignment="1">
      <alignment horizontal="center" vertical="center" wrapText="1"/>
    </xf>
    <xf numFmtId="170" fontId="68" fillId="113" borderId="42" xfId="1" applyFont="1" applyFill="1" applyBorder="1" applyAlignment="1">
      <alignment horizontal="center" vertical="center" wrapText="1"/>
    </xf>
    <xf numFmtId="170" fontId="68" fillId="113" borderId="74" xfId="1" applyFont="1" applyFill="1" applyBorder="1" applyAlignment="1">
      <alignment horizontal="center" vertical="center" wrapText="1"/>
    </xf>
    <xf numFmtId="170" fontId="68" fillId="28" borderId="40" xfId="1" applyFont="1" applyFill="1" applyBorder="1" applyAlignment="1">
      <alignment horizontal="center" vertical="center" wrapText="1"/>
    </xf>
    <xf numFmtId="170" fontId="68" fillId="28" borderId="41" xfId="1" applyFont="1" applyFill="1" applyBorder="1" applyAlignment="1">
      <alignment horizontal="center" vertical="center" wrapText="1"/>
    </xf>
    <xf numFmtId="170" fontId="68" fillId="28" borderId="42" xfId="1" applyFont="1" applyFill="1" applyBorder="1" applyAlignment="1">
      <alignment horizontal="center" vertical="center" wrapText="1"/>
    </xf>
    <xf numFmtId="0" fontId="50" fillId="117" borderId="37" xfId="0" applyFont="1" applyFill="1" applyBorder="1" applyAlignment="1">
      <alignment horizontal="left" indent="4"/>
    </xf>
    <xf numFmtId="0" fontId="50" fillId="117" borderId="0" xfId="0" applyFont="1" applyFill="1" applyBorder="1"/>
    <xf numFmtId="0" fontId="68" fillId="81" borderId="30" xfId="327" applyFont="1" applyFill="1" applyBorder="1" applyAlignment="1" applyProtection="1">
      <alignment horizontal="center" vertical="center" wrapText="1"/>
    </xf>
    <xf numFmtId="0" fontId="68" fillId="112" borderId="89" xfId="327" applyFont="1" applyFill="1" applyBorder="1" applyAlignment="1">
      <alignment horizontal="center" vertical="center" wrapText="1"/>
    </xf>
    <xf numFmtId="0" fontId="68" fillId="112" borderId="91" xfId="327" applyFont="1" applyFill="1" applyBorder="1" applyAlignment="1">
      <alignment horizontal="center" vertical="center" wrapText="1"/>
    </xf>
    <xf numFmtId="170" fontId="68" fillId="5" borderId="89" xfId="1" applyFont="1" applyFill="1" applyBorder="1" applyAlignment="1">
      <alignment horizontal="center" vertical="center" wrapText="1"/>
    </xf>
    <xf numFmtId="170" fontId="68" fillId="5" borderId="90" xfId="1" applyFont="1" applyFill="1" applyBorder="1" applyAlignment="1">
      <alignment horizontal="center" vertical="center" wrapText="1"/>
    </xf>
    <xf numFmtId="170" fontId="68" fillId="5" borderId="91" xfId="1" applyFont="1" applyFill="1" applyBorder="1" applyAlignment="1">
      <alignment horizontal="center" vertical="center" wrapText="1"/>
    </xf>
    <xf numFmtId="170" fontId="51" fillId="4" borderId="71" xfId="1" applyFont="1" applyFill="1" applyBorder="1" applyAlignment="1" applyProtection="1">
      <alignment horizontal="center" vertical="center" wrapText="1"/>
      <protection locked="0"/>
    </xf>
    <xf numFmtId="170" fontId="52" fillId="4" borderId="71" xfId="1" applyFont="1" applyFill="1" applyBorder="1" applyAlignment="1" applyProtection="1">
      <alignment horizontal="center" vertical="center" wrapText="1"/>
    </xf>
    <xf numFmtId="170" fontId="68" fillId="28" borderId="87" xfId="1" applyFont="1" applyFill="1" applyBorder="1" applyAlignment="1" applyProtection="1">
      <alignment horizontal="center" vertical="center" wrapText="1"/>
      <protection locked="0"/>
    </xf>
    <xf numFmtId="0" fontId="51" fillId="4" borderId="7" xfId="327" applyFont="1" applyFill="1" applyBorder="1" applyAlignment="1">
      <alignment horizontal="center" vertical="center"/>
    </xf>
    <xf numFmtId="0" fontId="51" fillId="4" borderId="10" xfId="327" applyFont="1" applyFill="1" applyBorder="1" applyAlignment="1">
      <alignment horizontal="center" vertical="center" wrapText="1"/>
    </xf>
    <xf numFmtId="0" fontId="51" fillId="4" borderId="7" xfId="327" applyFont="1" applyFill="1" applyBorder="1" applyAlignment="1">
      <alignment horizontal="left" vertical="center"/>
    </xf>
    <xf numFmtId="0" fontId="67" fillId="81" borderId="10" xfId="327" applyFont="1" applyFill="1" applyBorder="1" applyAlignment="1">
      <alignment horizontal="center" vertical="center"/>
    </xf>
    <xf numFmtId="0" fontId="68" fillId="82" borderId="7" xfId="327" applyFont="1" applyFill="1" applyBorder="1" applyAlignment="1">
      <alignment horizontal="center" vertical="center" wrapText="1"/>
    </xf>
    <xf numFmtId="0" fontId="68" fillId="112" borderId="94" xfId="327" applyFont="1" applyFill="1" applyBorder="1" applyAlignment="1">
      <alignment horizontal="center" vertical="center" wrapText="1"/>
    </xf>
    <xf numFmtId="0" fontId="68" fillId="113" borderId="99" xfId="327" applyFont="1" applyFill="1" applyBorder="1" applyAlignment="1" applyProtection="1">
      <alignment horizontal="center" vertical="center" wrapText="1"/>
      <protection locked="0"/>
    </xf>
    <xf numFmtId="170" fontId="68" fillId="112" borderId="95" xfId="1" applyFont="1" applyFill="1" applyBorder="1" applyAlignment="1">
      <alignment horizontal="center" vertical="center" wrapText="1"/>
    </xf>
    <xf numFmtId="170" fontId="68" fillId="113" borderId="94" xfId="1" applyFont="1" applyFill="1" applyBorder="1" applyAlignment="1">
      <alignment horizontal="center" vertical="center" wrapText="1"/>
    </xf>
    <xf numFmtId="170" fontId="68" fillId="112" borderId="100" xfId="1" applyFont="1" applyFill="1" applyBorder="1" applyAlignment="1">
      <alignment horizontal="center" vertical="center" wrapText="1"/>
    </xf>
    <xf numFmtId="170" fontId="68" fillId="113" borderId="94" xfId="1" applyFont="1" applyFill="1" applyBorder="1" applyAlignment="1" applyProtection="1">
      <alignment horizontal="center" vertical="center" wrapText="1"/>
      <protection locked="0"/>
    </xf>
    <xf numFmtId="170" fontId="51" fillId="111" borderId="99" xfId="1" applyFont="1" applyFill="1" applyBorder="1" applyAlignment="1" applyProtection="1">
      <alignment horizontal="center" vertical="center" wrapText="1"/>
      <protection locked="0"/>
    </xf>
    <xf numFmtId="170" fontId="72" fillId="111" borderId="99" xfId="1" applyFont="1" applyFill="1" applyBorder="1" applyAlignment="1" applyProtection="1">
      <alignment horizontal="center" vertical="center" wrapText="1"/>
    </xf>
    <xf numFmtId="170" fontId="68" fillId="111" borderId="100" xfId="1" applyFont="1" applyFill="1" applyBorder="1" applyAlignment="1" applyProtection="1">
      <alignment horizontal="center" vertical="center"/>
      <protection locked="0"/>
    </xf>
    <xf numFmtId="184" fontId="51" fillId="4" borderId="23" xfId="327" applyNumberFormat="1" applyFont="1" applyFill="1" applyBorder="1" applyAlignment="1">
      <alignment horizontal="center" vertical="center"/>
    </xf>
    <xf numFmtId="0" fontId="51" fillId="4" borderId="6" xfId="327" applyFont="1" applyFill="1" applyBorder="1" applyAlignment="1">
      <alignment horizontal="center" vertical="center"/>
    </xf>
    <xf numFmtId="0" fontId="51" fillId="4" borderId="31" xfId="327" applyFont="1" applyFill="1" applyBorder="1" applyAlignment="1">
      <alignment horizontal="center" vertical="center"/>
    </xf>
    <xf numFmtId="0" fontId="51" fillId="4" borderId="32" xfId="327" applyFont="1" applyFill="1" applyBorder="1" applyAlignment="1">
      <alignment horizontal="center" vertical="center"/>
    </xf>
    <xf numFmtId="0" fontId="67" fillId="81" borderId="54" xfId="327" applyFont="1" applyFill="1" applyBorder="1" applyAlignment="1">
      <alignment horizontal="center" vertical="center" wrapText="1"/>
    </xf>
    <xf numFmtId="0" fontId="67" fillId="81" borderId="35" xfId="327" applyFont="1" applyFill="1" applyBorder="1" applyAlignment="1">
      <alignment horizontal="center" vertical="center" wrapText="1"/>
    </xf>
    <xf numFmtId="0" fontId="68" fillId="80" borderId="46" xfId="327" applyFont="1" applyFill="1" applyBorder="1" applyAlignment="1">
      <alignment horizontal="center" vertical="center" wrapText="1"/>
    </xf>
    <xf numFmtId="0" fontId="68" fillId="80" borderId="28"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184" fontId="67" fillId="4" borderId="5" xfId="327" applyNumberFormat="1" applyFont="1" applyFill="1" applyBorder="1" applyAlignment="1">
      <alignment horizontal="center" vertical="center" wrapText="1"/>
    </xf>
    <xf numFmtId="184" fontId="67" fillId="4" borderId="10" xfId="327" applyNumberFormat="1" applyFont="1" applyFill="1" applyBorder="1" applyAlignment="1">
      <alignment horizontal="center" vertical="center" wrapText="1"/>
    </xf>
    <xf numFmtId="184" fontId="67" fillId="4" borderId="8" xfId="327" applyNumberFormat="1" applyFont="1" applyFill="1" applyBorder="1" applyAlignment="1">
      <alignment horizontal="center" vertical="center" wrapText="1"/>
    </xf>
    <xf numFmtId="0" fontId="51" fillId="28" borderId="33" xfId="1879" applyNumberFormat="1" applyFont="1" applyFill="1" applyBorder="1" applyAlignment="1" applyProtection="1">
      <alignment horizontal="left" vertical="top" wrapText="1"/>
      <protection locked="0"/>
    </xf>
    <xf numFmtId="0" fontId="51" fillId="28" borderId="34" xfId="1879" applyNumberFormat="1" applyFont="1" applyFill="1" applyBorder="1" applyAlignment="1" applyProtection="1">
      <alignment horizontal="left" vertical="top" wrapText="1"/>
      <protection locked="0"/>
    </xf>
    <xf numFmtId="0" fontId="51" fillId="28" borderId="30" xfId="1879" applyNumberFormat="1" applyFont="1" applyFill="1" applyBorder="1" applyAlignment="1" applyProtection="1">
      <alignment horizontal="left" vertical="top" wrapText="1"/>
      <protection locked="0"/>
    </xf>
    <xf numFmtId="0" fontId="51" fillId="28" borderId="37" xfId="1879" applyNumberFormat="1" applyFont="1" applyFill="1" applyBorder="1" applyAlignment="1" applyProtection="1">
      <alignment horizontal="left" vertical="top" wrapText="1"/>
      <protection locked="0"/>
    </xf>
    <xf numFmtId="0" fontId="51" fillId="28" borderId="0" xfId="1879" applyNumberFormat="1" applyFont="1" applyFill="1" applyBorder="1" applyAlignment="1" applyProtection="1">
      <alignment horizontal="left" vertical="top" wrapText="1"/>
      <protection locked="0"/>
    </xf>
    <xf numFmtId="0" fontId="51" fillId="28" borderId="38" xfId="1879" applyNumberFormat="1" applyFont="1" applyFill="1" applyBorder="1" applyAlignment="1" applyProtection="1">
      <alignment horizontal="left" vertical="top" wrapText="1"/>
      <protection locked="0"/>
    </xf>
    <xf numFmtId="0" fontId="51" fillId="28" borderId="35" xfId="1879" applyNumberFormat="1" applyFont="1" applyFill="1" applyBorder="1" applyAlignment="1" applyProtection="1">
      <alignment horizontal="left" vertical="top" wrapText="1"/>
      <protection locked="0"/>
    </xf>
    <xf numFmtId="0" fontId="51" fillId="28" borderId="20" xfId="1879" applyNumberFormat="1" applyFont="1" applyFill="1" applyBorder="1" applyAlignment="1" applyProtection="1">
      <alignment horizontal="left" vertical="top" wrapText="1"/>
      <protection locked="0"/>
    </xf>
    <xf numFmtId="0" fontId="51" fillId="28" borderId="36" xfId="1879" applyNumberFormat="1" applyFont="1" applyFill="1" applyBorder="1" applyAlignment="1" applyProtection="1">
      <alignment horizontal="left" vertical="top" wrapText="1"/>
      <protection locked="0"/>
    </xf>
    <xf numFmtId="0" fontId="71" fillId="4" borderId="0" xfId="327" applyFont="1" applyFill="1" applyBorder="1" applyAlignment="1" applyProtection="1">
      <alignment horizontal="center" vertical="center"/>
    </xf>
    <xf numFmtId="0" fontId="68" fillId="81" borderId="33" xfId="327" applyFont="1" applyFill="1" applyBorder="1" applyAlignment="1" applyProtection="1">
      <alignment horizontal="center" vertical="center" wrapText="1"/>
    </xf>
    <xf numFmtId="0" fontId="68" fillId="81" borderId="34" xfId="327" applyFont="1" applyFill="1" applyBorder="1" applyAlignment="1" applyProtection="1">
      <alignment horizontal="center" vertical="center" wrapText="1"/>
    </xf>
    <xf numFmtId="0" fontId="51" fillId="4" borderId="52" xfId="327" applyFont="1" applyFill="1" applyBorder="1" applyAlignment="1">
      <alignment horizontal="center" vertical="center" wrapText="1"/>
    </xf>
    <xf numFmtId="0" fontId="51" fillId="4" borderId="17" xfId="327" applyFont="1" applyFill="1" applyBorder="1" applyAlignment="1">
      <alignment horizontal="center" vertical="center" wrapText="1"/>
    </xf>
    <xf numFmtId="0" fontId="51" fillId="4" borderId="53" xfId="327" applyFont="1" applyFill="1" applyBorder="1" applyAlignment="1">
      <alignment horizontal="center" vertical="center" wrapText="1"/>
    </xf>
    <xf numFmtId="0" fontId="51" fillId="4" borderId="31" xfId="327" applyFont="1" applyFill="1" applyBorder="1" applyAlignment="1">
      <alignment horizontal="left" vertical="center"/>
    </xf>
    <xf numFmtId="0" fontId="51" fillId="4" borderId="32" xfId="327" applyFont="1" applyFill="1" applyBorder="1" applyAlignment="1">
      <alignment horizontal="left" vertical="center"/>
    </xf>
    <xf numFmtId="0" fontId="51" fillId="4" borderId="6" xfId="327" applyFont="1" applyFill="1" applyBorder="1" applyAlignment="1">
      <alignment horizontal="left" vertical="center" wrapText="1"/>
    </xf>
    <xf numFmtId="0" fontId="51" fillId="4" borderId="31" xfId="327" applyFont="1" applyFill="1" applyBorder="1" applyAlignment="1">
      <alignment horizontal="left" vertical="center" wrapText="1"/>
    </xf>
    <xf numFmtId="0" fontId="51" fillId="4" borderId="6" xfId="327" applyFont="1" applyFill="1" applyBorder="1" applyAlignment="1">
      <alignment horizontal="left" vertical="center"/>
    </xf>
    <xf numFmtId="0" fontId="51" fillId="4" borderId="32" xfId="327" applyFont="1" applyFill="1" applyBorder="1" applyAlignment="1">
      <alignment horizontal="left" vertical="center" wrapText="1"/>
    </xf>
    <xf numFmtId="0" fontId="68" fillId="82" borderId="29" xfId="327" applyFont="1" applyFill="1" applyBorder="1" applyAlignment="1">
      <alignment horizontal="center" vertical="center" wrapText="1"/>
    </xf>
    <xf numFmtId="0" fontId="68" fillId="82" borderId="28" xfId="327" applyFont="1" applyFill="1" applyBorder="1" applyAlignment="1">
      <alignment horizontal="center" vertical="center" wrapText="1"/>
    </xf>
    <xf numFmtId="0" fontId="67" fillId="81" borderId="25" xfId="327" applyFont="1" applyFill="1" applyBorder="1" applyAlignment="1">
      <alignment horizontal="center" vertical="center"/>
    </xf>
    <xf numFmtId="0" fontId="67" fillId="81" borderId="15" xfId="327" applyFont="1" applyFill="1" applyBorder="1" applyAlignment="1">
      <alignment horizontal="center" vertical="center"/>
    </xf>
    <xf numFmtId="0" fontId="68" fillId="80" borderId="29" xfId="327" applyFont="1" applyFill="1" applyBorder="1" applyAlignment="1">
      <alignment horizontal="center" vertical="center" wrapText="1"/>
    </xf>
    <xf numFmtId="0" fontId="68" fillId="80" borderId="78" xfId="327" applyFont="1" applyFill="1" applyBorder="1" applyAlignment="1">
      <alignment horizontal="center" vertical="center" wrapText="1"/>
    </xf>
    <xf numFmtId="0" fontId="67" fillId="81" borderId="33" xfId="327" applyFont="1" applyFill="1" applyBorder="1" applyAlignment="1">
      <alignment horizontal="center" vertical="center" wrapText="1"/>
    </xf>
    <xf numFmtId="0" fontId="67" fillId="81" borderId="98" xfId="327" applyFont="1" applyFill="1" applyBorder="1" applyAlignment="1">
      <alignment horizontal="center" vertical="center" wrapText="1"/>
    </xf>
    <xf numFmtId="0" fontId="9" fillId="118" borderId="5" xfId="327" applyFont="1" applyFill="1" applyBorder="1" applyAlignment="1">
      <alignment horizontal="center" vertical="center" wrapText="1"/>
    </xf>
    <xf numFmtId="0" fontId="9" fillId="118" borderId="10" xfId="327" applyFont="1" applyFill="1" applyBorder="1" applyAlignment="1">
      <alignment horizontal="center" vertical="center" wrapText="1"/>
    </xf>
    <xf numFmtId="0" fontId="9" fillId="118" borderId="8" xfId="327" applyFont="1" applyFill="1" applyBorder="1" applyAlignment="1">
      <alignment horizontal="center" vertical="center" wrapText="1"/>
    </xf>
    <xf numFmtId="0" fontId="68" fillId="81" borderId="5" xfId="327" applyFont="1" applyFill="1" applyBorder="1" applyAlignment="1" applyProtection="1">
      <alignment horizontal="center" vertical="center"/>
    </xf>
    <xf numFmtId="0" fontId="68" fillId="81" borderId="8" xfId="327" applyFont="1" applyFill="1" applyBorder="1" applyAlignment="1" applyProtection="1">
      <alignment horizontal="center" vertical="center"/>
    </xf>
    <xf numFmtId="0" fontId="51" fillId="4" borderId="29" xfId="327" applyFont="1" applyFill="1" applyBorder="1" applyAlignment="1">
      <alignment horizontal="center" vertical="center"/>
    </xf>
    <xf numFmtId="0" fontId="51" fillId="4" borderId="97" xfId="327" applyFont="1" applyFill="1" applyBorder="1" applyAlignment="1">
      <alignment horizontal="center" vertical="center"/>
    </xf>
    <xf numFmtId="0" fontId="51" fillId="4" borderId="28" xfId="327" applyFont="1" applyFill="1" applyBorder="1" applyAlignment="1">
      <alignment horizontal="center" vertical="center"/>
    </xf>
    <xf numFmtId="0" fontId="51" fillId="4" borderId="29" xfId="327" applyFont="1" applyFill="1" applyBorder="1" applyAlignment="1">
      <alignment horizontal="center" vertical="center" wrapText="1"/>
    </xf>
    <xf numFmtId="0" fontId="51" fillId="4" borderId="97"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68" fillId="80" borderId="5" xfId="327" applyFont="1" applyFill="1" applyBorder="1" applyAlignment="1">
      <alignment horizontal="center" vertical="center"/>
    </xf>
    <xf numFmtId="0" fontId="68" fillId="80" borderId="10" xfId="327" applyFont="1" applyFill="1" applyBorder="1" applyAlignment="1">
      <alignment horizontal="center" vertical="center"/>
    </xf>
    <xf numFmtId="0" fontId="68" fillId="80" borderId="8" xfId="327" applyFont="1" applyFill="1" applyBorder="1" applyAlignment="1">
      <alignment horizontal="center" vertical="center"/>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0" fillId="4" borderId="57"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80"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85" xfId="329" applyFont="1" applyFill="1" applyBorder="1" applyAlignment="1">
      <alignment horizontal="left" vertical="center" wrapText="1"/>
    </xf>
    <xf numFmtId="0" fontId="47" fillId="4" borderId="79" xfId="329" quotePrefix="1" applyFont="1" applyFill="1" applyBorder="1" applyAlignment="1">
      <alignment horizontal="left" vertical="center" wrapText="1"/>
    </xf>
    <xf numFmtId="0" fontId="47" fillId="4" borderId="79" xfId="329" applyFont="1" applyFill="1" applyBorder="1" applyAlignment="1">
      <alignment horizontal="left" vertical="center" wrapText="1"/>
    </xf>
    <xf numFmtId="0" fontId="47" fillId="4" borderId="75"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6"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81" xfId="329" quotePrefix="1" applyFont="1" applyFill="1" applyBorder="1" applyAlignment="1">
      <alignment horizontal="left" vertical="center" wrapText="1"/>
    </xf>
    <xf numFmtId="0" fontId="47" fillId="4" borderId="81" xfId="329" applyFont="1" applyFill="1" applyBorder="1" applyAlignment="1">
      <alignment horizontal="left" vertical="center" wrapText="1"/>
    </xf>
    <xf numFmtId="0" fontId="47" fillId="4" borderId="82"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7" xfId="329" quotePrefix="1" applyFont="1" applyFill="1" applyBorder="1" applyAlignment="1">
      <alignment horizontal="left" vertical="center" wrapText="1"/>
    </xf>
    <xf numFmtId="0" fontId="47" fillId="4" borderId="83" xfId="329" applyFont="1" applyFill="1" applyBorder="1" applyAlignment="1">
      <alignment horizontal="left" vertical="center" wrapText="1"/>
    </xf>
    <xf numFmtId="0" fontId="47" fillId="4" borderId="84"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199" fontId="123" fillId="81" borderId="5" xfId="327" applyNumberFormat="1" applyFont="1" applyFill="1" applyBorder="1" applyAlignment="1">
      <alignment horizontal="left" vertical="center"/>
    </xf>
    <xf numFmtId="0" fontId="123" fillId="81" borderId="10" xfId="327" applyFont="1" applyFill="1" applyBorder="1" applyAlignment="1">
      <alignment horizontal="left" vertical="center"/>
    </xf>
    <xf numFmtId="0" fontId="123" fillId="81" borderId="8" xfId="327" applyFont="1" applyFill="1" applyBorder="1" applyAlignment="1">
      <alignment horizontal="left" vertical="center"/>
    </xf>
    <xf numFmtId="0" fontId="5" fillId="4" borderId="5" xfId="0" applyFont="1" applyFill="1" applyBorder="1" applyAlignment="1">
      <alignment horizontal="center"/>
    </xf>
    <xf numFmtId="0" fontId="5" fillId="4" borderId="10" xfId="0" applyFont="1" applyFill="1" applyBorder="1" applyAlignment="1">
      <alignment horizontal="center"/>
    </xf>
    <xf numFmtId="0" fontId="5" fillId="4" borderId="8" xfId="0" applyFont="1" applyFill="1" applyBorder="1" applyAlignment="1">
      <alignment horizontal="center"/>
    </xf>
    <xf numFmtId="0" fontId="47" fillId="114" borderId="52" xfId="327" applyFont="1" applyFill="1" applyBorder="1" applyAlignment="1">
      <alignment horizontal="left" vertical="center"/>
    </xf>
    <xf numFmtId="199" fontId="51" fillId="114" borderId="17" xfId="327" applyNumberFormat="1" applyFont="1" applyFill="1" applyBorder="1" applyAlignment="1">
      <alignment horizontal="left" vertical="center"/>
    </xf>
    <xf numFmtId="0" fontId="51" fillId="114" borderId="17" xfId="327" applyFont="1" applyFill="1" applyBorder="1" applyAlignment="1">
      <alignment horizontal="left" vertical="center"/>
    </xf>
    <xf numFmtId="0" fontId="51" fillId="114" borderId="86" xfId="327" applyFont="1" applyFill="1" applyBorder="1" applyAlignment="1">
      <alignment horizontal="left" vertical="center"/>
    </xf>
    <xf numFmtId="199" fontId="123" fillId="81" borderId="93" xfId="327" applyNumberFormat="1" applyFont="1" applyFill="1" applyBorder="1" applyAlignment="1">
      <alignment horizontal="left" vertical="center"/>
    </xf>
    <xf numFmtId="0" fontId="123" fillId="81" borderId="34" xfId="327" applyFont="1" applyFill="1" applyBorder="1" applyAlignment="1">
      <alignment horizontal="left" vertical="center"/>
    </xf>
    <xf numFmtId="0" fontId="123" fillId="81" borderId="30" xfId="327" applyFont="1" applyFill="1" applyBorder="1" applyAlignment="1">
      <alignment horizontal="left" vertical="center"/>
    </xf>
    <xf numFmtId="199" fontId="118" fillId="116" borderId="45" xfId="327" applyNumberFormat="1" applyFont="1" applyFill="1" applyBorder="1" applyAlignment="1">
      <alignment horizontal="left" vertical="center"/>
    </xf>
    <xf numFmtId="199" fontId="118" fillId="116" borderId="17" xfId="327" applyNumberFormat="1" applyFont="1" applyFill="1" applyBorder="1" applyAlignment="1">
      <alignment horizontal="left" vertical="center"/>
    </xf>
    <xf numFmtId="0" fontId="47" fillId="0" borderId="89" xfId="327" quotePrefix="1" applyFont="1" applyFill="1" applyBorder="1" applyAlignment="1">
      <alignment horizontal="left" vertical="center" wrapText="1"/>
    </xf>
    <xf numFmtId="0" fontId="47" fillId="0" borderId="11" xfId="327" quotePrefix="1" applyFont="1" applyFill="1" applyBorder="1" applyAlignment="1">
      <alignment horizontal="left" vertical="center" wrapText="1"/>
    </xf>
    <xf numFmtId="0" fontId="47" fillId="0" borderId="39" xfId="327" quotePrefix="1" applyFont="1" applyFill="1" applyBorder="1" applyAlignment="1">
      <alignment horizontal="left" vertical="center" wrapText="1"/>
    </xf>
    <xf numFmtId="0" fontId="47" fillId="0" borderId="90" xfId="327" applyFont="1" applyFill="1" applyBorder="1" applyAlignment="1">
      <alignment horizontal="left" vertical="center" wrapText="1"/>
    </xf>
    <xf numFmtId="0" fontId="47" fillId="0" borderId="13" xfId="327" applyFont="1" applyFill="1" applyBorder="1" applyAlignment="1">
      <alignment horizontal="left" vertical="center" wrapText="1"/>
    </xf>
    <xf numFmtId="0" fontId="47" fillId="0" borderId="14" xfId="327" applyFont="1" applyFill="1" applyBorder="1" applyAlignment="1">
      <alignment horizontal="left" vertical="center" wrapText="1"/>
    </xf>
    <xf numFmtId="0" fontId="47" fillId="0" borderId="91" xfId="327" applyFont="1" applyFill="1" applyBorder="1" applyAlignment="1">
      <alignment horizontal="left" vertical="center" wrapText="1"/>
    </xf>
    <xf numFmtId="0" fontId="47" fillId="0" borderId="26" xfId="327" applyFont="1" applyFill="1" applyBorder="1" applyAlignment="1">
      <alignment horizontal="left" vertical="center" wrapText="1"/>
    </xf>
    <xf numFmtId="0" fontId="47" fillId="0" borderId="27" xfId="327" applyFont="1" applyFill="1" applyBorder="1" applyAlignment="1">
      <alignment horizontal="left" vertical="center" wrapText="1"/>
    </xf>
    <xf numFmtId="0" fontId="47" fillId="0" borderId="89" xfId="327" applyFont="1" applyFill="1" applyBorder="1" applyAlignment="1">
      <alignment horizontal="left" vertical="top" wrapText="1"/>
    </xf>
    <xf numFmtId="0" fontId="47" fillId="0" borderId="11" xfId="327" applyFont="1" applyFill="1" applyBorder="1" applyAlignment="1">
      <alignment horizontal="left" vertical="top" wrapText="1"/>
    </xf>
    <xf numFmtId="0" fontId="47" fillId="0" borderId="39" xfId="327" applyFont="1" applyFill="1" applyBorder="1" applyAlignment="1">
      <alignment horizontal="left" vertical="top" wrapText="1"/>
    </xf>
    <xf numFmtId="0" fontId="47" fillId="0" borderId="90" xfId="327" applyFont="1" applyFill="1" applyBorder="1" applyAlignment="1">
      <alignment horizontal="left" vertical="top" wrapText="1"/>
    </xf>
    <xf numFmtId="0" fontId="47" fillId="0" borderId="13" xfId="327" applyFont="1" applyFill="1" applyBorder="1" applyAlignment="1">
      <alignment horizontal="left" vertical="top" wrapText="1"/>
    </xf>
    <xf numFmtId="0" fontId="47" fillId="0" borderId="14" xfId="327" applyFont="1" applyFill="1" applyBorder="1" applyAlignment="1">
      <alignment horizontal="left" vertical="top" wrapText="1"/>
    </xf>
    <xf numFmtId="0" fontId="47" fillId="0" borderId="87" xfId="327" applyFont="1" applyFill="1" applyBorder="1" applyAlignment="1">
      <alignment horizontal="left" vertical="top" wrapText="1"/>
    </xf>
    <xf numFmtId="0" fontId="47" fillId="0" borderId="71" xfId="327" applyFont="1" applyFill="1" applyBorder="1" applyAlignment="1">
      <alignment horizontal="left" vertical="top" wrapText="1"/>
    </xf>
    <xf numFmtId="0" fontId="47" fillId="0" borderId="72" xfId="327" applyFont="1" applyFill="1" applyBorder="1" applyAlignment="1">
      <alignment horizontal="left" vertical="top" wrapText="1"/>
    </xf>
    <xf numFmtId="0" fontId="65" fillId="4" borderId="20" xfId="327" applyFont="1" applyFill="1" applyBorder="1" applyAlignment="1">
      <alignment horizontal="left" vertical="center" wrapText="1"/>
    </xf>
    <xf numFmtId="199" fontId="118" fillId="116" borderId="90" xfId="327" applyNumberFormat="1" applyFont="1" applyFill="1" applyBorder="1" applyAlignment="1">
      <alignment horizontal="left" vertical="center"/>
    </xf>
    <xf numFmtId="0" fontId="47" fillId="0" borderId="88" xfId="327" applyFont="1" applyFill="1" applyBorder="1" applyAlignment="1">
      <alignment horizontal="left" vertical="top" wrapText="1"/>
    </xf>
    <xf numFmtId="0" fontId="47" fillId="0" borderId="79" xfId="327" applyFont="1" applyFill="1" applyBorder="1" applyAlignment="1">
      <alignment horizontal="left" vertical="top" wrapText="1"/>
    </xf>
    <xf numFmtId="0" fontId="47" fillId="0" borderId="75" xfId="327" applyFont="1" applyFill="1" applyBorder="1" applyAlignment="1">
      <alignment horizontal="left" vertical="top" wrapText="1"/>
    </xf>
    <xf numFmtId="0" fontId="9" fillId="0" borderId="90" xfId="327" applyFont="1" applyBorder="1" applyAlignment="1">
      <alignment horizontal="left" vertical="center" wrapText="1"/>
    </xf>
    <xf numFmtId="0" fontId="9" fillId="0" borderId="13" xfId="327" applyFont="1" applyBorder="1" applyAlignment="1">
      <alignment horizontal="left" vertical="center" wrapText="1"/>
    </xf>
    <xf numFmtId="0" fontId="9" fillId="0" borderId="14" xfId="327" applyFont="1" applyBorder="1" applyAlignment="1">
      <alignment horizontal="left" vertical="center" wrapText="1"/>
    </xf>
    <xf numFmtId="0" fontId="9" fillId="0" borderId="53" xfId="327" applyFont="1" applyBorder="1" applyAlignment="1">
      <alignment horizontal="left" vertical="center" wrapText="1"/>
    </xf>
    <xf numFmtId="0" fontId="9" fillId="0" borderId="96" xfId="327" applyFont="1" applyBorder="1" applyAlignment="1">
      <alignment horizontal="left" vertical="center" wrapText="1"/>
    </xf>
    <xf numFmtId="0" fontId="0" fillId="4" borderId="33" xfId="0" applyFill="1" applyBorder="1"/>
    <xf numFmtId="0" fontId="0" fillId="4" borderId="34" xfId="0" applyFill="1" applyBorder="1"/>
    <xf numFmtId="0" fontId="0" fillId="4" borderId="30" xfId="0" applyFill="1" applyBorder="1"/>
    <xf numFmtId="0" fontId="0" fillId="4" borderId="37" xfId="0" applyFill="1" applyBorder="1"/>
    <xf numFmtId="0" fontId="0" fillId="4" borderId="0" xfId="0" applyFill="1" applyBorder="1"/>
    <xf numFmtId="0" fontId="0" fillId="4" borderId="38" xfId="0" applyFill="1" applyBorder="1"/>
    <xf numFmtId="0" fontId="0" fillId="4" borderId="35" xfId="0" applyFill="1" applyBorder="1"/>
    <xf numFmtId="0" fontId="0" fillId="4" borderId="20" xfId="0" applyFill="1" applyBorder="1"/>
    <xf numFmtId="0" fontId="0" fillId="4" borderId="36" xfId="0" applyFill="1" applyBorder="1"/>
    <xf numFmtId="0" fontId="5" fillId="4" borderId="0" xfId="0" applyFont="1" applyFill="1" applyBorder="1"/>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calcChain" Target="calcChain.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37"/>
  <sheetViews>
    <sheetView tabSelected="1" workbookViewId="0">
      <selection activeCell="T22" sqref="T22"/>
    </sheetView>
  </sheetViews>
  <sheetFormatPr defaultRowHeight="14.4"/>
  <cols>
    <col min="1" max="16384" width="8.88671875" style="111"/>
  </cols>
  <sheetData>
    <row r="1" spans="2:18" ht="15" thickBot="1"/>
    <row r="2" spans="2:18">
      <c r="B2" s="384"/>
      <c r="C2" s="385"/>
      <c r="D2" s="385"/>
      <c r="E2" s="385"/>
      <c r="F2" s="385"/>
      <c r="G2" s="385"/>
      <c r="H2" s="385"/>
      <c r="I2" s="385"/>
      <c r="J2" s="385"/>
      <c r="K2" s="385"/>
      <c r="L2" s="385"/>
      <c r="M2" s="385"/>
      <c r="N2" s="385"/>
      <c r="O2" s="385"/>
      <c r="P2" s="385"/>
      <c r="Q2" s="385"/>
      <c r="R2" s="386"/>
    </row>
    <row r="3" spans="2:18">
      <c r="B3" s="387"/>
      <c r="C3" s="393" t="s">
        <v>227</v>
      </c>
      <c r="D3" s="388"/>
      <c r="E3" s="388"/>
      <c r="F3" s="388"/>
      <c r="G3" s="388"/>
      <c r="H3" s="388"/>
      <c r="I3" s="388"/>
      <c r="J3" s="388"/>
      <c r="K3" s="388"/>
      <c r="L3" s="388"/>
      <c r="M3" s="388"/>
      <c r="N3" s="388"/>
      <c r="O3" s="388"/>
      <c r="P3" s="388"/>
      <c r="Q3" s="388"/>
      <c r="R3" s="389"/>
    </row>
    <row r="4" spans="2:18">
      <c r="B4" s="387"/>
      <c r="C4" s="388" t="s">
        <v>248</v>
      </c>
      <c r="D4" s="388"/>
      <c r="E4" s="388"/>
      <c r="F4" s="388"/>
      <c r="G4" s="388"/>
      <c r="H4" s="388"/>
      <c r="I4" s="388"/>
      <c r="J4" s="388"/>
      <c r="K4" s="388"/>
      <c r="L4" s="388"/>
      <c r="M4" s="388"/>
      <c r="N4" s="388"/>
      <c r="O4" s="388"/>
      <c r="P4" s="388"/>
      <c r="Q4" s="388"/>
      <c r="R4" s="389"/>
    </row>
    <row r="5" spans="2:18">
      <c r="B5" s="387"/>
      <c r="C5" s="388"/>
      <c r="D5" s="388"/>
      <c r="E5" s="388"/>
      <c r="F5" s="388"/>
      <c r="G5" s="388"/>
      <c r="H5" s="388"/>
      <c r="I5" s="388"/>
      <c r="J5" s="388"/>
      <c r="K5" s="388"/>
      <c r="L5" s="388"/>
      <c r="M5" s="388"/>
      <c r="N5" s="388"/>
      <c r="O5" s="388"/>
      <c r="P5" s="388"/>
      <c r="Q5" s="388"/>
      <c r="R5" s="389"/>
    </row>
    <row r="6" spans="2:18">
      <c r="B6" s="387"/>
      <c r="C6" s="393" t="s">
        <v>242</v>
      </c>
      <c r="D6" s="388"/>
      <c r="E6" s="388"/>
      <c r="F6" s="388"/>
      <c r="G6" s="388"/>
      <c r="H6" s="388"/>
      <c r="I6" s="388"/>
      <c r="J6" s="388"/>
      <c r="K6" s="388"/>
      <c r="L6" s="388"/>
      <c r="M6" s="388"/>
      <c r="N6" s="388"/>
      <c r="O6" s="388"/>
      <c r="P6" s="388"/>
      <c r="Q6" s="388"/>
      <c r="R6" s="389"/>
    </row>
    <row r="7" spans="2:18">
      <c r="B7" s="387"/>
      <c r="C7" s="388" t="s">
        <v>243</v>
      </c>
      <c r="D7" s="388"/>
      <c r="E7" s="388"/>
      <c r="F7" s="388"/>
      <c r="G7" s="388"/>
      <c r="H7" s="388"/>
      <c r="I7" s="388"/>
      <c r="J7" s="388"/>
      <c r="K7" s="388"/>
      <c r="L7" s="388"/>
      <c r="M7" s="388"/>
      <c r="N7" s="388"/>
      <c r="O7" s="388"/>
      <c r="P7" s="388"/>
      <c r="Q7" s="388"/>
      <c r="R7" s="389"/>
    </row>
    <row r="8" spans="2:18">
      <c r="B8" s="387"/>
      <c r="C8" s="388" t="s">
        <v>244</v>
      </c>
      <c r="D8" s="388"/>
      <c r="E8" s="388"/>
      <c r="F8" s="388"/>
      <c r="G8" s="388"/>
      <c r="H8" s="388"/>
      <c r="I8" s="388"/>
      <c r="J8" s="388"/>
      <c r="K8" s="388"/>
      <c r="L8" s="388"/>
      <c r="M8" s="388"/>
      <c r="N8" s="388"/>
      <c r="O8" s="388"/>
      <c r="P8" s="388"/>
      <c r="Q8" s="388"/>
      <c r="R8" s="389"/>
    </row>
    <row r="9" spans="2:18">
      <c r="B9" s="387"/>
      <c r="C9" s="388"/>
      <c r="D9" s="388"/>
      <c r="E9" s="388"/>
      <c r="F9" s="388"/>
      <c r="G9" s="388"/>
      <c r="H9" s="388"/>
      <c r="I9" s="388"/>
      <c r="J9" s="388"/>
      <c r="K9" s="388"/>
      <c r="L9" s="388"/>
      <c r="M9" s="388"/>
      <c r="N9" s="388"/>
      <c r="O9" s="388"/>
      <c r="P9" s="388"/>
      <c r="Q9" s="388"/>
      <c r="R9" s="389"/>
    </row>
    <row r="10" spans="2:18">
      <c r="B10" s="387"/>
      <c r="C10" s="393" t="s">
        <v>228</v>
      </c>
      <c r="D10" s="388"/>
      <c r="E10" s="388"/>
      <c r="F10" s="388"/>
      <c r="G10" s="388"/>
      <c r="H10" s="388"/>
      <c r="I10" s="388"/>
      <c r="J10" s="388"/>
      <c r="K10" s="388"/>
      <c r="L10" s="388"/>
      <c r="M10" s="388"/>
      <c r="N10" s="388"/>
      <c r="O10" s="388"/>
      <c r="P10" s="388"/>
      <c r="Q10" s="388"/>
      <c r="R10" s="389"/>
    </row>
    <row r="11" spans="2:18">
      <c r="B11" s="387"/>
      <c r="C11" s="388" t="s">
        <v>249</v>
      </c>
      <c r="D11" s="388"/>
      <c r="E11" s="388"/>
      <c r="F11" s="388"/>
      <c r="G11" s="388"/>
      <c r="H11" s="388"/>
      <c r="I11" s="388"/>
      <c r="J11" s="388"/>
      <c r="K11" s="388"/>
      <c r="L11" s="388"/>
      <c r="M11" s="388"/>
      <c r="N11" s="388"/>
      <c r="O11" s="388"/>
      <c r="P11" s="388"/>
      <c r="Q11" s="388"/>
      <c r="R11" s="389"/>
    </row>
    <row r="12" spans="2:18">
      <c r="B12" s="387"/>
      <c r="C12" s="388" t="s">
        <v>250</v>
      </c>
      <c r="D12" s="388"/>
      <c r="E12" s="388"/>
      <c r="F12" s="388"/>
      <c r="G12" s="388"/>
      <c r="H12" s="388"/>
      <c r="I12" s="388"/>
      <c r="J12" s="388"/>
      <c r="K12" s="388"/>
      <c r="L12" s="388"/>
      <c r="M12" s="388"/>
      <c r="N12" s="388"/>
      <c r="O12" s="388"/>
      <c r="P12" s="388"/>
      <c r="Q12" s="388"/>
      <c r="R12" s="389"/>
    </row>
    <row r="13" spans="2:18">
      <c r="B13" s="387"/>
      <c r="C13" s="388"/>
      <c r="D13" s="388"/>
      <c r="E13" s="388"/>
      <c r="F13" s="388"/>
      <c r="G13" s="388"/>
      <c r="H13" s="388"/>
      <c r="I13" s="388"/>
      <c r="J13" s="388"/>
      <c r="K13" s="388"/>
      <c r="L13" s="388"/>
      <c r="M13" s="388"/>
      <c r="N13" s="388"/>
      <c r="O13" s="388"/>
      <c r="P13" s="388"/>
      <c r="Q13" s="388"/>
      <c r="R13" s="389"/>
    </row>
    <row r="14" spans="2:18">
      <c r="B14" s="387"/>
      <c r="C14" s="393" t="s">
        <v>229</v>
      </c>
      <c r="D14" s="388"/>
      <c r="E14" s="388"/>
      <c r="F14" s="388"/>
      <c r="G14" s="388"/>
      <c r="H14" s="388"/>
      <c r="I14" s="388"/>
      <c r="J14" s="388"/>
      <c r="K14" s="388"/>
      <c r="L14" s="388"/>
      <c r="M14" s="388"/>
      <c r="N14" s="388"/>
      <c r="O14" s="388"/>
      <c r="P14" s="388"/>
      <c r="Q14" s="388"/>
      <c r="R14" s="389"/>
    </row>
    <row r="15" spans="2:18">
      <c r="B15" s="387"/>
      <c r="C15" s="388" t="s">
        <v>230</v>
      </c>
      <c r="D15" s="388"/>
      <c r="E15" s="388"/>
      <c r="F15" s="388"/>
      <c r="G15" s="388"/>
      <c r="H15" s="388"/>
      <c r="I15" s="388"/>
      <c r="J15" s="388"/>
      <c r="K15" s="388"/>
      <c r="L15" s="388"/>
      <c r="M15" s="388"/>
      <c r="N15" s="388"/>
      <c r="O15" s="388"/>
      <c r="P15" s="388"/>
      <c r="Q15" s="388"/>
      <c r="R15" s="389"/>
    </row>
    <row r="16" spans="2:18">
      <c r="B16" s="387"/>
      <c r="C16" s="388"/>
      <c r="D16" s="388"/>
      <c r="E16" s="388"/>
      <c r="F16" s="388"/>
      <c r="G16" s="388"/>
      <c r="H16" s="388"/>
      <c r="I16" s="388"/>
      <c r="J16" s="388"/>
      <c r="K16" s="388"/>
      <c r="L16" s="388"/>
      <c r="M16" s="388"/>
      <c r="N16" s="388"/>
      <c r="O16" s="388"/>
      <c r="P16" s="388"/>
      <c r="Q16" s="388"/>
      <c r="R16" s="389"/>
    </row>
    <row r="17" spans="2:18">
      <c r="B17" s="387"/>
      <c r="C17" s="393" t="s">
        <v>251</v>
      </c>
      <c r="D17" s="388"/>
      <c r="E17" s="388"/>
      <c r="F17" s="388"/>
      <c r="G17" s="388"/>
      <c r="H17" s="388"/>
      <c r="I17" s="388"/>
      <c r="J17" s="388"/>
      <c r="K17" s="388"/>
      <c r="L17" s="388"/>
      <c r="M17" s="388"/>
      <c r="N17" s="388"/>
      <c r="O17" s="388"/>
      <c r="P17" s="388"/>
      <c r="Q17" s="388"/>
      <c r="R17" s="389"/>
    </row>
    <row r="18" spans="2:18">
      <c r="B18" s="387"/>
      <c r="C18" s="388" t="s">
        <v>231</v>
      </c>
      <c r="D18" s="388"/>
      <c r="E18" s="388"/>
      <c r="F18" s="388"/>
      <c r="G18" s="388"/>
      <c r="H18" s="388"/>
      <c r="I18" s="388"/>
      <c r="J18" s="388"/>
      <c r="K18" s="388"/>
      <c r="L18" s="388"/>
      <c r="M18" s="388"/>
      <c r="N18" s="388"/>
      <c r="O18" s="388"/>
      <c r="P18" s="388"/>
      <c r="Q18" s="388"/>
      <c r="R18" s="389"/>
    </row>
    <row r="19" spans="2:18">
      <c r="B19" s="387"/>
      <c r="C19" s="388" t="s">
        <v>232</v>
      </c>
      <c r="D19" s="388"/>
      <c r="E19" s="388"/>
      <c r="F19" s="388"/>
      <c r="G19" s="388"/>
      <c r="H19" s="388"/>
      <c r="I19" s="388"/>
      <c r="J19" s="388"/>
      <c r="K19" s="388"/>
      <c r="L19" s="388"/>
      <c r="M19" s="388"/>
      <c r="N19" s="388"/>
      <c r="O19" s="388"/>
      <c r="P19" s="388"/>
      <c r="Q19" s="388"/>
      <c r="R19" s="389"/>
    </row>
    <row r="20" spans="2:18">
      <c r="B20" s="387"/>
      <c r="C20" s="388"/>
      <c r="D20" s="388"/>
      <c r="E20" s="388"/>
      <c r="F20" s="388"/>
      <c r="G20" s="388"/>
      <c r="H20" s="388"/>
      <c r="I20" s="388"/>
      <c r="J20" s="388"/>
      <c r="K20" s="388"/>
      <c r="L20" s="388"/>
      <c r="M20" s="388"/>
      <c r="N20" s="388"/>
      <c r="O20" s="388"/>
      <c r="P20" s="388"/>
      <c r="Q20" s="388"/>
      <c r="R20" s="389"/>
    </row>
    <row r="21" spans="2:18">
      <c r="B21" s="387"/>
      <c r="C21" s="393" t="s">
        <v>233</v>
      </c>
      <c r="D21" s="388"/>
      <c r="E21" s="388"/>
      <c r="F21" s="388"/>
      <c r="G21" s="388"/>
      <c r="H21" s="388"/>
      <c r="I21" s="388"/>
      <c r="J21" s="388"/>
      <c r="K21" s="388"/>
      <c r="L21" s="388"/>
      <c r="M21" s="388"/>
      <c r="N21" s="388"/>
      <c r="O21" s="388"/>
      <c r="P21" s="388"/>
      <c r="Q21" s="388"/>
      <c r="R21" s="389"/>
    </row>
    <row r="22" spans="2:18">
      <c r="B22" s="387"/>
      <c r="C22" s="388" t="s">
        <v>234</v>
      </c>
      <c r="D22" s="388"/>
      <c r="E22" s="388"/>
      <c r="F22" s="388"/>
      <c r="G22" s="388"/>
      <c r="H22" s="388"/>
      <c r="I22" s="388"/>
      <c r="J22" s="388"/>
      <c r="K22" s="388"/>
      <c r="L22" s="388"/>
      <c r="M22" s="388"/>
      <c r="N22" s="388"/>
      <c r="O22" s="388"/>
      <c r="P22" s="388"/>
      <c r="Q22" s="388"/>
      <c r="R22" s="389"/>
    </row>
    <row r="23" spans="2:18">
      <c r="B23" s="387"/>
      <c r="C23" s="388"/>
      <c r="D23" s="388"/>
      <c r="E23" s="388"/>
      <c r="F23" s="388"/>
      <c r="G23" s="388"/>
      <c r="H23" s="388"/>
      <c r="I23" s="388"/>
      <c r="J23" s="388"/>
      <c r="K23" s="388"/>
      <c r="L23" s="388"/>
      <c r="M23" s="388"/>
      <c r="N23" s="388"/>
      <c r="O23" s="388"/>
      <c r="P23" s="388"/>
      <c r="Q23" s="388"/>
      <c r="R23" s="389"/>
    </row>
    <row r="24" spans="2:18">
      <c r="B24" s="387"/>
      <c r="C24" s="393" t="s">
        <v>235</v>
      </c>
      <c r="D24" s="388"/>
      <c r="E24" s="388"/>
      <c r="F24" s="388"/>
      <c r="G24" s="388"/>
      <c r="H24" s="388"/>
      <c r="I24" s="388"/>
      <c r="J24" s="388"/>
      <c r="K24" s="388"/>
      <c r="L24" s="388"/>
      <c r="M24" s="388"/>
      <c r="N24" s="388"/>
      <c r="O24" s="388"/>
      <c r="P24" s="388"/>
      <c r="Q24" s="388"/>
      <c r="R24" s="389"/>
    </row>
    <row r="25" spans="2:18">
      <c r="B25" s="387"/>
      <c r="C25" s="388" t="s">
        <v>236</v>
      </c>
      <c r="D25" s="388"/>
      <c r="E25" s="388"/>
      <c r="F25" s="388"/>
      <c r="G25" s="388"/>
      <c r="H25" s="388"/>
      <c r="I25" s="388"/>
      <c r="J25" s="388"/>
      <c r="K25" s="388"/>
      <c r="L25" s="388"/>
      <c r="M25" s="388"/>
      <c r="N25" s="388"/>
      <c r="O25" s="388"/>
      <c r="P25" s="388"/>
      <c r="Q25" s="388"/>
      <c r="R25" s="389"/>
    </row>
    <row r="26" spans="2:18">
      <c r="B26" s="387"/>
      <c r="C26" s="388"/>
      <c r="D26" s="388"/>
      <c r="E26" s="388"/>
      <c r="F26" s="388"/>
      <c r="G26" s="388"/>
      <c r="H26" s="388"/>
      <c r="I26" s="388"/>
      <c r="J26" s="388"/>
      <c r="K26" s="388"/>
      <c r="L26" s="388"/>
      <c r="M26" s="388"/>
      <c r="N26" s="388"/>
      <c r="O26" s="388"/>
      <c r="P26" s="388"/>
      <c r="Q26" s="388"/>
      <c r="R26" s="389"/>
    </row>
    <row r="27" spans="2:18">
      <c r="B27" s="387"/>
      <c r="C27" s="393" t="s">
        <v>237</v>
      </c>
      <c r="D27" s="388"/>
      <c r="E27" s="388"/>
      <c r="F27" s="388"/>
      <c r="G27" s="388"/>
      <c r="H27" s="388"/>
      <c r="I27" s="388"/>
      <c r="J27" s="388"/>
      <c r="K27" s="388"/>
      <c r="L27" s="388"/>
      <c r="M27" s="388"/>
      <c r="N27" s="388"/>
      <c r="O27" s="388"/>
      <c r="P27" s="388"/>
      <c r="Q27" s="388"/>
      <c r="R27" s="389"/>
    </row>
    <row r="28" spans="2:18">
      <c r="B28" s="387"/>
      <c r="C28" s="388" t="s">
        <v>245</v>
      </c>
      <c r="D28" s="388"/>
      <c r="E28" s="388"/>
      <c r="F28" s="388"/>
      <c r="G28" s="388"/>
      <c r="H28" s="388"/>
      <c r="I28" s="388"/>
      <c r="J28" s="388"/>
      <c r="K28" s="388"/>
      <c r="L28" s="388"/>
      <c r="M28" s="388"/>
      <c r="N28" s="388"/>
      <c r="O28" s="388"/>
      <c r="P28" s="388"/>
      <c r="Q28" s="388"/>
      <c r="R28" s="389"/>
    </row>
    <row r="29" spans="2:18">
      <c r="B29" s="387"/>
      <c r="C29" s="388" t="s">
        <v>252</v>
      </c>
      <c r="D29" s="388"/>
      <c r="E29" s="388"/>
      <c r="F29" s="388"/>
      <c r="G29" s="388"/>
      <c r="H29" s="388"/>
      <c r="I29" s="388"/>
      <c r="J29" s="388"/>
      <c r="K29" s="388"/>
      <c r="L29" s="388"/>
      <c r="M29" s="388"/>
      <c r="N29" s="388"/>
      <c r="O29" s="388"/>
      <c r="P29" s="388"/>
      <c r="Q29" s="388"/>
      <c r="R29" s="389"/>
    </row>
    <row r="30" spans="2:18">
      <c r="B30" s="387"/>
      <c r="C30" s="388"/>
      <c r="D30" s="388"/>
      <c r="E30" s="388"/>
      <c r="F30" s="388"/>
      <c r="G30" s="388"/>
      <c r="H30" s="388"/>
      <c r="I30" s="388"/>
      <c r="J30" s="388"/>
      <c r="K30" s="388"/>
      <c r="L30" s="388"/>
      <c r="M30" s="388"/>
      <c r="N30" s="388"/>
      <c r="O30" s="388"/>
      <c r="P30" s="388"/>
      <c r="Q30" s="388"/>
      <c r="R30" s="389"/>
    </row>
    <row r="31" spans="2:18">
      <c r="B31" s="387"/>
      <c r="C31" s="393" t="s">
        <v>238</v>
      </c>
      <c r="D31" s="388"/>
      <c r="E31" s="388"/>
      <c r="F31" s="388"/>
      <c r="G31" s="388"/>
      <c r="H31" s="388"/>
      <c r="I31" s="388"/>
      <c r="J31" s="388"/>
      <c r="K31" s="388"/>
      <c r="L31" s="388"/>
      <c r="M31" s="388"/>
      <c r="N31" s="388"/>
      <c r="O31" s="388"/>
      <c r="P31" s="388"/>
      <c r="Q31" s="388"/>
      <c r="R31" s="389"/>
    </row>
    <row r="32" spans="2:18">
      <c r="B32" s="387"/>
      <c r="C32" s="388" t="s">
        <v>239</v>
      </c>
      <c r="D32" s="388"/>
      <c r="E32" s="388"/>
      <c r="F32" s="388"/>
      <c r="G32" s="388"/>
      <c r="H32" s="388"/>
      <c r="I32" s="388"/>
      <c r="J32" s="388"/>
      <c r="K32" s="388"/>
      <c r="L32" s="388"/>
      <c r="M32" s="388"/>
      <c r="N32" s="388"/>
      <c r="O32" s="388"/>
      <c r="P32" s="388"/>
      <c r="Q32" s="388"/>
      <c r="R32" s="389"/>
    </row>
    <row r="33" spans="2:18">
      <c r="B33" s="387"/>
      <c r="C33" s="388" t="s">
        <v>240</v>
      </c>
      <c r="D33" s="388"/>
      <c r="E33" s="388"/>
      <c r="F33" s="388"/>
      <c r="G33" s="388"/>
      <c r="H33" s="388"/>
      <c r="I33" s="388"/>
      <c r="J33" s="388"/>
      <c r="K33" s="388"/>
      <c r="L33" s="388"/>
      <c r="M33" s="388"/>
      <c r="N33" s="388"/>
      <c r="O33" s="388"/>
      <c r="P33" s="388"/>
      <c r="Q33" s="388"/>
      <c r="R33" s="389"/>
    </row>
    <row r="34" spans="2:18">
      <c r="B34" s="387"/>
      <c r="C34" s="388" t="s">
        <v>241</v>
      </c>
      <c r="D34" s="388"/>
      <c r="E34" s="388"/>
      <c r="F34" s="388"/>
      <c r="G34" s="388"/>
      <c r="H34" s="388"/>
      <c r="I34" s="388"/>
      <c r="J34" s="388"/>
      <c r="K34" s="388"/>
      <c r="L34" s="388"/>
      <c r="M34" s="388"/>
      <c r="N34" s="388"/>
      <c r="O34" s="388"/>
      <c r="P34" s="388"/>
      <c r="Q34" s="388"/>
      <c r="R34" s="389"/>
    </row>
    <row r="35" spans="2:18">
      <c r="B35" s="387"/>
      <c r="C35" s="388" t="s">
        <v>246</v>
      </c>
      <c r="D35" s="388"/>
      <c r="E35" s="388"/>
      <c r="F35" s="388"/>
      <c r="G35" s="388"/>
      <c r="H35" s="388"/>
      <c r="I35" s="388"/>
      <c r="J35" s="388"/>
      <c r="K35" s="388"/>
      <c r="L35" s="388"/>
      <c r="M35" s="388"/>
      <c r="N35" s="388"/>
      <c r="O35" s="388"/>
      <c r="P35" s="388"/>
      <c r="Q35" s="388"/>
      <c r="R35" s="389"/>
    </row>
    <row r="36" spans="2:18">
      <c r="B36" s="387"/>
      <c r="C36" s="388" t="s">
        <v>247</v>
      </c>
      <c r="D36" s="388"/>
      <c r="E36" s="388"/>
      <c r="F36" s="388"/>
      <c r="G36" s="388"/>
      <c r="H36" s="388"/>
      <c r="I36" s="388"/>
      <c r="J36" s="388"/>
      <c r="K36" s="388"/>
      <c r="L36" s="388"/>
      <c r="M36" s="388"/>
      <c r="N36" s="388"/>
      <c r="O36" s="388"/>
      <c r="P36" s="388"/>
      <c r="Q36" s="388"/>
      <c r="R36" s="389"/>
    </row>
    <row r="37" spans="2:18" ht="15" thickBot="1">
      <c r="B37" s="390"/>
      <c r="C37" s="391"/>
      <c r="D37" s="391"/>
      <c r="E37" s="391"/>
      <c r="F37" s="391"/>
      <c r="G37" s="391"/>
      <c r="H37" s="391"/>
      <c r="I37" s="391"/>
      <c r="J37" s="391"/>
      <c r="K37" s="391"/>
      <c r="L37" s="391"/>
      <c r="M37" s="391"/>
      <c r="N37" s="391"/>
      <c r="O37" s="391"/>
      <c r="P37" s="391"/>
      <c r="Q37" s="391"/>
      <c r="R37" s="39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T71"/>
  <sheetViews>
    <sheetView zoomScale="60" zoomScaleNormal="60" zoomScaleSheetLayoutView="100" workbookViewId="0">
      <selection activeCell="L56" sqref="L56"/>
    </sheetView>
  </sheetViews>
  <sheetFormatPr defaultRowHeight="13.8"/>
  <cols>
    <col min="1" max="1" width="10.109375" style="53" customWidth="1"/>
    <col min="2" max="2" width="30.109375" style="53" customWidth="1"/>
    <col min="3" max="3" width="35.33203125" style="58" customWidth="1"/>
    <col min="4" max="4" width="15" style="59" customWidth="1"/>
    <col min="5" max="7" width="11.88671875" style="60" customWidth="1"/>
    <col min="8" max="8" width="10.33203125" style="60" customWidth="1"/>
    <col min="9" max="9" width="30.5546875" style="60" customWidth="1"/>
    <col min="10" max="10" width="32.6640625" style="60" customWidth="1"/>
    <col min="11" max="11" width="20.109375" style="31" customWidth="1"/>
    <col min="12" max="12" width="22" style="31" customWidth="1"/>
    <col min="13" max="13" width="18.5546875" style="31" customWidth="1"/>
    <col min="14" max="14" width="19.44140625" style="31" customWidth="1"/>
    <col min="15" max="15" width="21" style="31" customWidth="1"/>
    <col min="16" max="16" width="22" style="31" customWidth="1"/>
    <col min="17" max="17" width="18.5546875" style="31" customWidth="1"/>
    <col min="18" max="18" width="19.44140625" style="31" customWidth="1"/>
    <col min="19" max="19" width="18.6640625" style="31" customWidth="1"/>
    <col min="20" max="20" width="22" style="31" customWidth="1"/>
    <col min="21" max="21" width="18.5546875" style="31" customWidth="1"/>
    <col min="22" max="22" width="19.44140625" style="31" customWidth="1"/>
    <col min="23" max="23" width="18.6640625" style="31" customWidth="1"/>
    <col min="24" max="24" width="22" style="31" customWidth="1"/>
    <col min="25" max="25" width="18.5546875" style="31" customWidth="1"/>
    <col min="26" max="26" width="19.44140625" style="31" customWidth="1"/>
    <col min="27" max="27" width="18.6640625" style="31" customWidth="1"/>
    <col min="28" max="28" width="22" style="31" customWidth="1"/>
    <col min="29" max="29" width="18.5546875" style="31" customWidth="1"/>
    <col min="30" max="30" width="19.44140625" style="31" customWidth="1"/>
    <col min="31" max="48" width="9.109375" style="31" customWidth="1"/>
    <col min="49" max="49" width="9.109375" style="31"/>
    <col min="50" max="50" width="0" style="31" hidden="1" customWidth="1"/>
    <col min="51" max="179" width="9.109375" style="31"/>
    <col min="180" max="180" width="6" style="31" customWidth="1"/>
    <col min="181" max="181" width="11.109375" style="31" customWidth="1"/>
    <col min="182" max="182" width="37.33203125" style="31" customWidth="1"/>
    <col min="183" max="183" width="14.109375" style="31" customWidth="1"/>
    <col min="184" max="185" width="12" style="31" customWidth="1"/>
    <col min="186" max="186" width="17.88671875" style="31" customWidth="1"/>
    <col min="187" max="187" width="15.6640625" style="31" customWidth="1"/>
    <col min="188" max="193" width="0" style="31" hidden="1" customWidth="1"/>
    <col min="194" max="194" width="11.88671875" style="31" customWidth="1"/>
    <col min="195" max="195" width="31.88671875" style="31" customWidth="1"/>
    <col min="196" max="196" width="12.109375" style="31" customWidth="1"/>
    <col min="197" max="197" width="12" style="31" customWidth="1"/>
    <col min="198" max="198" width="12.5546875" style="31" customWidth="1"/>
    <col min="199" max="199" width="12" style="31" customWidth="1"/>
    <col min="200" max="200" width="11.109375" style="31" customWidth="1"/>
    <col min="201" max="202" width="11.6640625" style="31" customWidth="1"/>
    <col min="203" max="203" width="12.5546875" style="31" customWidth="1"/>
    <col min="204" max="204" width="9.6640625" style="31" customWidth="1"/>
    <col min="205" max="205" width="12" style="31" customWidth="1"/>
    <col min="206" max="254" width="9.6640625" style="31" customWidth="1"/>
    <col min="255" max="435" width="9.109375" style="31"/>
    <col min="436" max="436" width="6" style="31" customWidth="1"/>
    <col min="437" max="437" width="11.109375" style="31" customWidth="1"/>
    <col min="438" max="438" width="37.33203125" style="31" customWidth="1"/>
    <col min="439" max="439" width="14.109375" style="31" customWidth="1"/>
    <col min="440" max="441" width="12" style="31" customWidth="1"/>
    <col min="442" max="442" width="17.88671875" style="31" customWidth="1"/>
    <col min="443" max="443" width="15.6640625" style="31" customWidth="1"/>
    <col min="444" max="449" width="0" style="31" hidden="1" customWidth="1"/>
    <col min="450" max="450" width="11.88671875" style="31" customWidth="1"/>
    <col min="451" max="451" width="31.88671875" style="31" customWidth="1"/>
    <col min="452" max="452" width="12.109375" style="31" customWidth="1"/>
    <col min="453" max="453" width="12" style="31" customWidth="1"/>
    <col min="454" max="454" width="12.5546875" style="31" customWidth="1"/>
    <col min="455" max="455" width="12" style="31" customWidth="1"/>
    <col min="456" max="456" width="11.109375" style="31" customWidth="1"/>
    <col min="457" max="458" width="11.6640625" style="31" customWidth="1"/>
    <col min="459" max="459" width="12.5546875" style="31" customWidth="1"/>
    <col min="460" max="460" width="9.6640625" style="31" customWidth="1"/>
    <col min="461" max="461" width="12" style="31" customWidth="1"/>
    <col min="462" max="510" width="9.6640625" style="31" customWidth="1"/>
    <col min="511" max="691" width="9.109375" style="31"/>
    <col min="692" max="692" width="6" style="31" customWidth="1"/>
    <col min="693" max="693" width="11.109375" style="31" customWidth="1"/>
    <col min="694" max="694" width="37.33203125" style="31" customWidth="1"/>
    <col min="695" max="695" width="14.109375" style="31" customWidth="1"/>
    <col min="696" max="697" width="12" style="31" customWidth="1"/>
    <col min="698" max="698" width="17.88671875" style="31" customWidth="1"/>
    <col min="699" max="699" width="15.6640625" style="31" customWidth="1"/>
    <col min="700" max="705" width="0" style="31" hidden="1" customWidth="1"/>
    <col min="706" max="706" width="11.88671875" style="31" customWidth="1"/>
    <col min="707" max="707" width="31.88671875" style="31" customWidth="1"/>
    <col min="708" max="708" width="12.109375" style="31" customWidth="1"/>
    <col min="709" max="709" width="12" style="31" customWidth="1"/>
    <col min="710" max="710" width="12.5546875" style="31" customWidth="1"/>
    <col min="711" max="711" width="12" style="31" customWidth="1"/>
    <col min="712" max="712" width="11.109375" style="31" customWidth="1"/>
    <col min="713" max="714" width="11.6640625" style="31" customWidth="1"/>
    <col min="715" max="715" width="12.5546875" style="31" customWidth="1"/>
    <col min="716" max="716" width="9.6640625" style="31" customWidth="1"/>
    <col min="717" max="717" width="12" style="31" customWidth="1"/>
    <col min="718" max="766" width="9.6640625" style="31" customWidth="1"/>
    <col min="767" max="947" width="9.109375" style="31"/>
    <col min="948" max="948" width="6" style="31" customWidth="1"/>
    <col min="949" max="949" width="11.109375" style="31" customWidth="1"/>
    <col min="950" max="950" width="37.33203125" style="31" customWidth="1"/>
    <col min="951" max="951" width="14.109375" style="31" customWidth="1"/>
    <col min="952" max="953" width="12" style="31" customWidth="1"/>
    <col min="954" max="954" width="17.88671875" style="31" customWidth="1"/>
    <col min="955" max="955" width="15.6640625" style="31" customWidth="1"/>
    <col min="956" max="961" width="0" style="31" hidden="1" customWidth="1"/>
    <col min="962" max="962" width="11.88671875" style="31" customWidth="1"/>
    <col min="963" max="963" width="31.88671875" style="31" customWidth="1"/>
    <col min="964" max="964" width="12.109375" style="31" customWidth="1"/>
    <col min="965" max="965" width="12" style="31" customWidth="1"/>
    <col min="966" max="966" width="12.5546875" style="31" customWidth="1"/>
    <col min="967" max="967" width="12" style="31" customWidth="1"/>
    <col min="968" max="968" width="11.109375" style="31" customWidth="1"/>
    <col min="969" max="970" width="11.6640625" style="31" customWidth="1"/>
    <col min="971" max="971" width="12.5546875" style="31" customWidth="1"/>
    <col min="972" max="972" width="9.6640625" style="31" customWidth="1"/>
    <col min="973" max="973" width="12" style="31" customWidth="1"/>
    <col min="974" max="1022" width="9.6640625" style="31" customWidth="1"/>
    <col min="1023" max="1203" width="9.109375" style="31"/>
    <col min="1204" max="1204" width="6" style="31" customWidth="1"/>
    <col min="1205" max="1205" width="11.109375" style="31" customWidth="1"/>
    <col min="1206" max="1206" width="37.33203125" style="31" customWidth="1"/>
    <col min="1207" max="1207" width="14.109375" style="31" customWidth="1"/>
    <col min="1208" max="1209" width="12" style="31" customWidth="1"/>
    <col min="1210" max="1210" width="17.88671875" style="31" customWidth="1"/>
    <col min="1211" max="1211" width="15.6640625" style="31" customWidth="1"/>
    <col min="1212" max="1217" width="0" style="31" hidden="1" customWidth="1"/>
    <col min="1218" max="1218" width="11.88671875" style="31" customWidth="1"/>
    <col min="1219" max="1219" width="31.88671875" style="31" customWidth="1"/>
    <col min="1220" max="1220" width="12.109375" style="31" customWidth="1"/>
    <col min="1221" max="1221" width="12" style="31" customWidth="1"/>
    <col min="1222" max="1222" width="12.5546875" style="31" customWidth="1"/>
    <col min="1223" max="1223" width="12" style="31" customWidth="1"/>
    <col min="1224" max="1224" width="11.109375" style="31" customWidth="1"/>
    <col min="1225" max="1226" width="11.6640625" style="31" customWidth="1"/>
    <col min="1227" max="1227" width="12.5546875" style="31" customWidth="1"/>
    <col min="1228" max="1228" width="9.6640625" style="31" customWidth="1"/>
    <col min="1229" max="1229" width="12" style="31" customWidth="1"/>
    <col min="1230" max="1278" width="9.6640625" style="31" customWidth="1"/>
    <col min="1279" max="1459" width="9.109375" style="31"/>
    <col min="1460" max="1460" width="6" style="31" customWidth="1"/>
    <col min="1461" max="1461" width="11.109375" style="31" customWidth="1"/>
    <col min="1462" max="1462" width="37.33203125" style="31" customWidth="1"/>
    <col min="1463" max="1463" width="14.109375" style="31" customWidth="1"/>
    <col min="1464" max="1465" width="12" style="31" customWidth="1"/>
    <col min="1466" max="1466" width="17.88671875" style="31" customWidth="1"/>
    <col min="1467" max="1467" width="15.6640625" style="31" customWidth="1"/>
    <col min="1468" max="1473" width="0" style="31" hidden="1" customWidth="1"/>
    <col min="1474" max="1474" width="11.88671875" style="31" customWidth="1"/>
    <col min="1475" max="1475" width="31.88671875" style="31" customWidth="1"/>
    <col min="1476" max="1476" width="12.109375" style="31" customWidth="1"/>
    <col min="1477" max="1477" width="12" style="31" customWidth="1"/>
    <col min="1478" max="1478" width="12.5546875" style="31" customWidth="1"/>
    <col min="1479" max="1479" width="12" style="31" customWidth="1"/>
    <col min="1480" max="1480" width="11.109375" style="31" customWidth="1"/>
    <col min="1481" max="1482" width="11.6640625" style="31" customWidth="1"/>
    <col min="1483" max="1483" width="12.5546875" style="31" customWidth="1"/>
    <col min="1484" max="1484" width="9.6640625" style="31" customWidth="1"/>
    <col min="1485" max="1485" width="12" style="31" customWidth="1"/>
    <col min="1486" max="1534" width="9.6640625" style="31" customWidth="1"/>
    <col min="1535" max="1715" width="9.109375" style="31"/>
    <col min="1716" max="1716" width="6" style="31" customWidth="1"/>
    <col min="1717" max="1717" width="11.109375" style="31" customWidth="1"/>
    <col min="1718" max="1718" width="37.33203125" style="31" customWidth="1"/>
    <col min="1719" max="1719" width="14.109375" style="31" customWidth="1"/>
    <col min="1720" max="1721" width="12" style="31" customWidth="1"/>
    <col min="1722" max="1722" width="17.88671875" style="31" customWidth="1"/>
    <col min="1723" max="1723" width="15.6640625" style="31" customWidth="1"/>
    <col min="1724" max="1729" width="0" style="31" hidden="1" customWidth="1"/>
    <col min="1730" max="1730" width="11.88671875" style="31" customWidth="1"/>
    <col min="1731" max="1731" width="31.88671875" style="31" customWidth="1"/>
    <col min="1732" max="1732" width="12.109375" style="31" customWidth="1"/>
    <col min="1733" max="1733" width="12" style="31" customWidth="1"/>
    <col min="1734" max="1734" width="12.5546875" style="31" customWidth="1"/>
    <col min="1735" max="1735" width="12" style="31" customWidth="1"/>
    <col min="1736" max="1736" width="11.109375" style="31" customWidth="1"/>
    <col min="1737" max="1738" width="11.6640625" style="31" customWidth="1"/>
    <col min="1739" max="1739" width="12.5546875" style="31" customWidth="1"/>
    <col min="1740" max="1740" width="9.6640625" style="31" customWidth="1"/>
    <col min="1741" max="1741" width="12" style="31" customWidth="1"/>
    <col min="1742" max="1790" width="9.6640625" style="31" customWidth="1"/>
    <col min="1791" max="1971" width="9.109375" style="31"/>
    <col min="1972" max="1972" width="6" style="31" customWidth="1"/>
    <col min="1973" max="1973" width="11.109375" style="31" customWidth="1"/>
    <col min="1974" max="1974" width="37.33203125" style="31" customWidth="1"/>
    <col min="1975" max="1975" width="14.109375" style="31" customWidth="1"/>
    <col min="1976" max="1977" width="12" style="31" customWidth="1"/>
    <col min="1978" max="1978" width="17.88671875" style="31" customWidth="1"/>
    <col min="1979" max="1979" width="15.6640625" style="31" customWidth="1"/>
    <col min="1980" max="1985" width="0" style="31" hidden="1" customWidth="1"/>
    <col min="1986" max="1986" width="11.88671875" style="31" customWidth="1"/>
    <col min="1987" max="1987" width="31.88671875" style="31" customWidth="1"/>
    <col min="1988" max="1988" width="12.109375" style="31" customWidth="1"/>
    <col min="1989" max="1989" width="12" style="31" customWidth="1"/>
    <col min="1990" max="1990" width="12.5546875" style="31" customWidth="1"/>
    <col min="1991" max="1991" width="12" style="31" customWidth="1"/>
    <col min="1992" max="1992" width="11.109375" style="31" customWidth="1"/>
    <col min="1993" max="1994" width="11.6640625" style="31" customWidth="1"/>
    <col min="1995" max="1995" width="12.5546875" style="31" customWidth="1"/>
    <col min="1996" max="1996" width="9.6640625" style="31" customWidth="1"/>
    <col min="1997" max="1997" width="12" style="31" customWidth="1"/>
    <col min="1998" max="2046" width="9.6640625" style="31" customWidth="1"/>
    <col min="2047" max="2227" width="9.109375" style="31"/>
    <col min="2228" max="2228" width="6" style="31" customWidth="1"/>
    <col min="2229" max="2229" width="11.109375" style="31" customWidth="1"/>
    <col min="2230" max="2230" width="37.33203125" style="31" customWidth="1"/>
    <col min="2231" max="2231" width="14.109375" style="31" customWidth="1"/>
    <col min="2232" max="2233" width="12" style="31" customWidth="1"/>
    <col min="2234" max="2234" width="17.88671875" style="31" customWidth="1"/>
    <col min="2235" max="2235" width="15.6640625" style="31" customWidth="1"/>
    <col min="2236" max="2241" width="0" style="31" hidden="1" customWidth="1"/>
    <col min="2242" max="2242" width="11.88671875" style="31" customWidth="1"/>
    <col min="2243" max="2243" width="31.88671875" style="31" customWidth="1"/>
    <col min="2244" max="2244" width="12.109375" style="31" customWidth="1"/>
    <col min="2245" max="2245" width="12" style="31" customWidth="1"/>
    <col min="2246" max="2246" width="12.5546875" style="31" customWidth="1"/>
    <col min="2247" max="2247" width="12" style="31" customWidth="1"/>
    <col min="2248" max="2248" width="11.109375" style="31" customWidth="1"/>
    <col min="2249" max="2250" width="11.6640625" style="31" customWidth="1"/>
    <col min="2251" max="2251" width="12.5546875" style="31" customWidth="1"/>
    <col min="2252" max="2252" width="9.6640625" style="31" customWidth="1"/>
    <col min="2253" max="2253" width="12" style="31" customWidth="1"/>
    <col min="2254" max="2302" width="9.6640625" style="31" customWidth="1"/>
    <col min="2303" max="2483" width="9.109375" style="31"/>
    <col min="2484" max="2484" width="6" style="31" customWidth="1"/>
    <col min="2485" max="2485" width="11.109375" style="31" customWidth="1"/>
    <col min="2486" max="2486" width="37.33203125" style="31" customWidth="1"/>
    <col min="2487" max="2487" width="14.109375" style="31" customWidth="1"/>
    <col min="2488" max="2489" width="12" style="31" customWidth="1"/>
    <col min="2490" max="2490" width="17.88671875" style="31" customWidth="1"/>
    <col min="2491" max="2491" width="15.6640625" style="31" customWidth="1"/>
    <col min="2492" max="2497" width="0" style="31" hidden="1" customWidth="1"/>
    <col min="2498" max="2498" width="11.88671875" style="31" customWidth="1"/>
    <col min="2499" max="2499" width="31.88671875" style="31" customWidth="1"/>
    <col min="2500" max="2500" width="12.109375" style="31" customWidth="1"/>
    <col min="2501" max="2501" width="12" style="31" customWidth="1"/>
    <col min="2502" max="2502" width="12.5546875" style="31" customWidth="1"/>
    <col min="2503" max="2503" width="12" style="31" customWidth="1"/>
    <col min="2504" max="2504" width="11.109375" style="31" customWidth="1"/>
    <col min="2505" max="2506" width="11.6640625" style="31" customWidth="1"/>
    <col min="2507" max="2507" width="12.5546875" style="31" customWidth="1"/>
    <col min="2508" max="2508" width="9.6640625" style="31" customWidth="1"/>
    <col min="2509" max="2509" width="12" style="31" customWidth="1"/>
    <col min="2510" max="2558" width="9.6640625" style="31" customWidth="1"/>
    <col min="2559" max="2739" width="9.109375" style="31"/>
    <col min="2740" max="2740" width="6" style="31" customWidth="1"/>
    <col min="2741" max="2741" width="11.109375" style="31" customWidth="1"/>
    <col min="2742" max="2742" width="37.33203125" style="31" customWidth="1"/>
    <col min="2743" max="2743" width="14.109375" style="31" customWidth="1"/>
    <col min="2744" max="2745" width="12" style="31" customWidth="1"/>
    <col min="2746" max="2746" width="17.88671875" style="31" customWidth="1"/>
    <col min="2747" max="2747" width="15.6640625" style="31" customWidth="1"/>
    <col min="2748" max="2753" width="0" style="31" hidden="1" customWidth="1"/>
    <col min="2754" max="2754" width="11.88671875" style="31" customWidth="1"/>
    <col min="2755" max="2755" width="31.88671875" style="31" customWidth="1"/>
    <col min="2756" max="2756" width="12.109375" style="31" customWidth="1"/>
    <col min="2757" max="2757" width="12" style="31" customWidth="1"/>
    <col min="2758" max="2758" width="12.5546875" style="31" customWidth="1"/>
    <col min="2759" max="2759" width="12" style="31" customWidth="1"/>
    <col min="2760" max="2760" width="11.109375" style="31" customWidth="1"/>
    <col min="2761" max="2762" width="11.6640625" style="31" customWidth="1"/>
    <col min="2763" max="2763" width="12.5546875" style="31" customWidth="1"/>
    <col min="2764" max="2764" width="9.6640625" style="31" customWidth="1"/>
    <col min="2765" max="2765" width="12" style="31" customWidth="1"/>
    <col min="2766" max="2814" width="9.6640625" style="31" customWidth="1"/>
    <col min="2815" max="2995" width="9.109375" style="31"/>
    <col min="2996" max="2996" width="6" style="31" customWidth="1"/>
    <col min="2997" max="2997" width="11.109375" style="31" customWidth="1"/>
    <col min="2998" max="2998" width="37.33203125" style="31" customWidth="1"/>
    <col min="2999" max="2999" width="14.109375" style="31" customWidth="1"/>
    <col min="3000" max="3001" width="12" style="31" customWidth="1"/>
    <col min="3002" max="3002" width="17.88671875" style="31" customWidth="1"/>
    <col min="3003" max="3003" width="15.6640625" style="31" customWidth="1"/>
    <col min="3004" max="3009" width="0" style="31" hidden="1" customWidth="1"/>
    <col min="3010" max="3010" width="11.88671875" style="31" customWidth="1"/>
    <col min="3011" max="3011" width="31.88671875" style="31" customWidth="1"/>
    <col min="3012" max="3012" width="12.109375" style="31" customWidth="1"/>
    <col min="3013" max="3013" width="12" style="31" customWidth="1"/>
    <col min="3014" max="3014" width="12.5546875" style="31" customWidth="1"/>
    <col min="3015" max="3015" width="12" style="31" customWidth="1"/>
    <col min="3016" max="3016" width="11.109375" style="31" customWidth="1"/>
    <col min="3017" max="3018" width="11.6640625" style="31" customWidth="1"/>
    <col min="3019" max="3019" width="12.5546875" style="31" customWidth="1"/>
    <col min="3020" max="3020" width="9.6640625" style="31" customWidth="1"/>
    <col min="3021" max="3021" width="12" style="31" customWidth="1"/>
    <col min="3022" max="3070" width="9.6640625" style="31" customWidth="1"/>
    <col min="3071" max="3251" width="9.109375" style="31"/>
    <col min="3252" max="3252" width="6" style="31" customWidth="1"/>
    <col min="3253" max="3253" width="11.109375" style="31" customWidth="1"/>
    <col min="3254" max="3254" width="37.33203125" style="31" customWidth="1"/>
    <col min="3255" max="3255" width="14.109375" style="31" customWidth="1"/>
    <col min="3256" max="3257" width="12" style="31" customWidth="1"/>
    <col min="3258" max="3258" width="17.88671875" style="31" customWidth="1"/>
    <col min="3259" max="3259" width="15.6640625" style="31" customWidth="1"/>
    <col min="3260" max="3265" width="0" style="31" hidden="1" customWidth="1"/>
    <col min="3266" max="3266" width="11.88671875" style="31" customWidth="1"/>
    <col min="3267" max="3267" width="31.88671875" style="31" customWidth="1"/>
    <col min="3268" max="3268" width="12.109375" style="31" customWidth="1"/>
    <col min="3269" max="3269" width="12" style="31" customWidth="1"/>
    <col min="3270" max="3270" width="12.5546875" style="31" customWidth="1"/>
    <col min="3271" max="3271" width="12" style="31" customWidth="1"/>
    <col min="3272" max="3272" width="11.109375" style="31" customWidth="1"/>
    <col min="3273" max="3274" width="11.6640625" style="31" customWidth="1"/>
    <col min="3275" max="3275" width="12.5546875" style="31" customWidth="1"/>
    <col min="3276" max="3276" width="9.6640625" style="31" customWidth="1"/>
    <col min="3277" max="3277" width="12" style="31" customWidth="1"/>
    <col min="3278" max="3326" width="9.6640625" style="31" customWidth="1"/>
    <col min="3327" max="3507" width="9.109375" style="31"/>
    <col min="3508" max="3508" width="6" style="31" customWidth="1"/>
    <col min="3509" max="3509" width="11.109375" style="31" customWidth="1"/>
    <col min="3510" max="3510" width="37.33203125" style="31" customWidth="1"/>
    <col min="3511" max="3511" width="14.109375" style="31" customWidth="1"/>
    <col min="3512" max="3513" width="12" style="31" customWidth="1"/>
    <col min="3514" max="3514" width="17.88671875" style="31" customWidth="1"/>
    <col min="3515" max="3515" width="15.6640625" style="31" customWidth="1"/>
    <col min="3516" max="3521" width="0" style="31" hidden="1" customWidth="1"/>
    <col min="3522" max="3522" width="11.88671875" style="31" customWidth="1"/>
    <col min="3523" max="3523" width="31.88671875" style="31" customWidth="1"/>
    <col min="3524" max="3524" width="12.109375" style="31" customWidth="1"/>
    <col min="3525" max="3525" width="12" style="31" customWidth="1"/>
    <col min="3526" max="3526" width="12.5546875" style="31" customWidth="1"/>
    <col min="3527" max="3527" width="12" style="31" customWidth="1"/>
    <col min="3528" max="3528" width="11.109375" style="31" customWidth="1"/>
    <col min="3529" max="3530" width="11.6640625" style="31" customWidth="1"/>
    <col min="3531" max="3531" width="12.5546875" style="31" customWidth="1"/>
    <col min="3532" max="3532" width="9.6640625" style="31" customWidth="1"/>
    <col min="3533" max="3533" width="12" style="31" customWidth="1"/>
    <col min="3534" max="3582" width="9.6640625" style="31" customWidth="1"/>
    <col min="3583" max="3763" width="9.109375" style="31"/>
    <col min="3764" max="3764" width="6" style="31" customWidth="1"/>
    <col min="3765" max="3765" width="11.109375" style="31" customWidth="1"/>
    <col min="3766" max="3766" width="37.33203125" style="31" customWidth="1"/>
    <col min="3767" max="3767" width="14.109375" style="31" customWidth="1"/>
    <col min="3768" max="3769" width="12" style="31" customWidth="1"/>
    <col min="3770" max="3770" width="17.88671875" style="31" customWidth="1"/>
    <col min="3771" max="3771" width="15.6640625" style="31" customWidth="1"/>
    <col min="3772" max="3777" width="0" style="31" hidden="1" customWidth="1"/>
    <col min="3778" max="3778" width="11.88671875" style="31" customWidth="1"/>
    <col min="3779" max="3779" width="31.88671875" style="31" customWidth="1"/>
    <col min="3780" max="3780" width="12.109375" style="31" customWidth="1"/>
    <col min="3781" max="3781" width="12" style="31" customWidth="1"/>
    <col min="3782" max="3782" width="12.5546875" style="31" customWidth="1"/>
    <col min="3783" max="3783" width="12" style="31" customWidth="1"/>
    <col min="3784" max="3784" width="11.109375" style="31" customWidth="1"/>
    <col min="3785" max="3786" width="11.6640625" style="31" customWidth="1"/>
    <col min="3787" max="3787" width="12.5546875" style="31" customWidth="1"/>
    <col min="3788" max="3788" width="9.6640625" style="31" customWidth="1"/>
    <col min="3789" max="3789" width="12" style="31" customWidth="1"/>
    <col min="3790" max="3838" width="9.6640625" style="31" customWidth="1"/>
    <col min="3839" max="4019" width="9.109375" style="31"/>
    <col min="4020" max="4020" width="6" style="31" customWidth="1"/>
    <col min="4021" max="4021" width="11.109375" style="31" customWidth="1"/>
    <col min="4022" max="4022" width="37.33203125" style="31" customWidth="1"/>
    <col min="4023" max="4023" width="14.109375" style="31" customWidth="1"/>
    <col min="4024" max="4025" width="12" style="31" customWidth="1"/>
    <col min="4026" max="4026" width="17.88671875" style="31" customWidth="1"/>
    <col min="4027" max="4027" width="15.6640625" style="31" customWidth="1"/>
    <col min="4028" max="4033" width="0" style="31" hidden="1" customWidth="1"/>
    <col min="4034" max="4034" width="11.88671875" style="31" customWidth="1"/>
    <col min="4035" max="4035" width="31.88671875" style="31" customWidth="1"/>
    <col min="4036" max="4036" width="12.109375" style="31" customWidth="1"/>
    <col min="4037" max="4037" width="12" style="31" customWidth="1"/>
    <col min="4038" max="4038" width="12.5546875" style="31" customWidth="1"/>
    <col min="4039" max="4039" width="12" style="31" customWidth="1"/>
    <col min="4040" max="4040" width="11.109375" style="31" customWidth="1"/>
    <col min="4041" max="4042" width="11.6640625" style="31" customWidth="1"/>
    <col min="4043" max="4043" width="12.5546875" style="31" customWidth="1"/>
    <col min="4044" max="4044" width="9.6640625" style="31" customWidth="1"/>
    <col min="4045" max="4045" width="12" style="31" customWidth="1"/>
    <col min="4046" max="4094" width="9.6640625" style="31" customWidth="1"/>
    <col min="4095" max="4275" width="9.109375" style="31"/>
    <col min="4276" max="4276" width="6" style="31" customWidth="1"/>
    <col min="4277" max="4277" width="11.109375" style="31" customWidth="1"/>
    <col min="4278" max="4278" width="37.33203125" style="31" customWidth="1"/>
    <col min="4279" max="4279" width="14.109375" style="31" customWidth="1"/>
    <col min="4280" max="4281" width="12" style="31" customWidth="1"/>
    <col min="4282" max="4282" width="17.88671875" style="31" customWidth="1"/>
    <col min="4283" max="4283" width="15.6640625" style="31" customWidth="1"/>
    <col min="4284" max="4289" width="0" style="31" hidden="1" customWidth="1"/>
    <col min="4290" max="4290" width="11.88671875" style="31" customWidth="1"/>
    <col min="4291" max="4291" width="31.88671875" style="31" customWidth="1"/>
    <col min="4292" max="4292" width="12.109375" style="31" customWidth="1"/>
    <col min="4293" max="4293" width="12" style="31" customWidth="1"/>
    <col min="4294" max="4294" width="12.5546875" style="31" customWidth="1"/>
    <col min="4295" max="4295" width="12" style="31" customWidth="1"/>
    <col min="4296" max="4296" width="11.109375" style="31" customWidth="1"/>
    <col min="4297" max="4298" width="11.6640625" style="31" customWidth="1"/>
    <col min="4299" max="4299" width="12.5546875" style="31" customWidth="1"/>
    <col min="4300" max="4300" width="9.6640625" style="31" customWidth="1"/>
    <col min="4301" max="4301" width="12" style="31" customWidth="1"/>
    <col min="4302" max="4350" width="9.6640625" style="31" customWidth="1"/>
    <col min="4351" max="4531" width="9.109375" style="31"/>
    <col min="4532" max="4532" width="6" style="31" customWidth="1"/>
    <col min="4533" max="4533" width="11.109375" style="31" customWidth="1"/>
    <col min="4534" max="4534" width="37.33203125" style="31" customWidth="1"/>
    <col min="4535" max="4535" width="14.109375" style="31" customWidth="1"/>
    <col min="4536" max="4537" width="12" style="31" customWidth="1"/>
    <col min="4538" max="4538" width="17.88671875" style="31" customWidth="1"/>
    <col min="4539" max="4539" width="15.6640625" style="31" customWidth="1"/>
    <col min="4540" max="4545" width="0" style="31" hidden="1" customWidth="1"/>
    <col min="4546" max="4546" width="11.88671875" style="31" customWidth="1"/>
    <col min="4547" max="4547" width="31.88671875" style="31" customWidth="1"/>
    <col min="4548" max="4548" width="12.109375" style="31" customWidth="1"/>
    <col min="4549" max="4549" width="12" style="31" customWidth="1"/>
    <col min="4550" max="4550" width="12.5546875" style="31" customWidth="1"/>
    <col min="4551" max="4551" width="12" style="31" customWidth="1"/>
    <col min="4552" max="4552" width="11.109375" style="31" customWidth="1"/>
    <col min="4553" max="4554" width="11.6640625" style="31" customWidth="1"/>
    <col min="4555" max="4555" width="12.5546875" style="31" customWidth="1"/>
    <col min="4556" max="4556" width="9.6640625" style="31" customWidth="1"/>
    <col min="4557" max="4557" width="12" style="31" customWidth="1"/>
    <col min="4558" max="4606" width="9.6640625" style="31" customWidth="1"/>
    <col min="4607" max="4787" width="9.109375" style="31"/>
    <col min="4788" max="4788" width="6" style="31" customWidth="1"/>
    <col min="4789" max="4789" width="11.109375" style="31" customWidth="1"/>
    <col min="4790" max="4790" width="37.33203125" style="31" customWidth="1"/>
    <col min="4791" max="4791" width="14.109375" style="31" customWidth="1"/>
    <col min="4792" max="4793" width="12" style="31" customWidth="1"/>
    <col min="4794" max="4794" width="17.88671875" style="31" customWidth="1"/>
    <col min="4795" max="4795" width="15.6640625" style="31" customWidth="1"/>
    <col min="4796" max="4801" width="0" style="31" hidden="1" customWidth="1"/>
    <col min="4802" max="4802" width="11.88671875" style="31" customWidth="1"/>
    <col min="4803" max="4803" width="31.88671875" style="31" customWidth="1"/>
    <col min="4804" max="4804" width="12.109375" style="31" customWidth="1"/>
    <col min="4805" max="4805" width="12" style="31" customWidth="1"/>
    <col min="4806" max="4806" width="12.5546875" style="31" customWidth="1"/>
    <col min="4807" max="4807" width="12" style="31" customWidth="1"/>
    <col min="4808" max="4808" width="11.109375" style="31" customWidth="1"/>
    <col min="4809" max="4810" width="11.6640625" style="31" customWidth="1"/>
    <col min="4811" max="4811" width="12.5546875" style="31" customWidth="1"/>
    <col min="4812" max="4812" width="9.6640625" style="31" customWidth="1"/>
    <col min="4813" max="4813" width="12" style="31" customWidth="1"/>
    <col min="4814" max="4862" width="9.6640625" style="31" customWidth="1"/>
    <col min="4863" max="5043" width="9.109375" style="31"/>
    <col min="5044" max="5044" width="6" style="31" customWidth="1"/>
    <col min="5045" max="5045" width="11.109375" style="31" customWidth="1"/>
    <col min="5046" max="5046" width="37.33203125" style="31" customWidth="1"/>
    <col min="5047" max="5047" width="14.109375" style="31" customWidth="1"/>
    <col min="5048" max="5049" width="12" style="31" customWidth="1"/>
    <col min="5050" max="5050" width="17.88671875" style="31" customWidth="1"/>
    <col min="5051" max="5051" width="15.6640625" style="31" customWidth="1"/>
    <col min="5052" max="5057" width="0" style="31" hidden="1" customWidth="1"/>
    <col min="5058" max="5058" width="11.88671875" style="31" customWidth="1"/>
    <col min="5059" max="5059" width="31.88671875" style="31" customWidth="1"/>
    <col min="5060" max="5060" width="12.109375" style="31" customWidth="1"/>
    <col min="5061" max="5061" width="12" style="31" customWidth="1"/>
    <col min="5062" max="5062" width="12.5546875" style="31" customWidth="1"/>
    <col min="5063" max="5063" width="12" style="31" customWidth="1"/>
    <col min="5064" max="5064" width="11.109375" style="31" customWidth="1"/>
    <col min="5065" max="5066" width="11.6640625" style="31" customWidth="1"/>
    <col min="5067" max="5067" width="12.5546875" style="31" customWidth="1"/>
    <col min="5068" max="5068" width="9.6640625" style="31" customWidth="1"/>
    <col min="5069" max="5069" width="12" style="31" customWidth="1"/>
    <col min="5070" max="5118" width="9.6640625" style="31" customWidth="1"/>
    <col min="5119" max="5299" width="9.109375" style="31"/>
    <col min="5300" max="5300" width="6" style="31" customWidth="1"/>
    <col min="5301" max="5301" width="11.109375" style="31" customWidth="1"/>
    <col min="5302" max="5302" width="37.33203125" style="31" customWidth="1"/>
    <col min="5303" max="5303" width="14.109375" style="31" customWidth="1"/>
    <col min="5304" max="5305" width="12" style="31" customWidth="1"/>
    <col min="5306" max="5306" width="17.88671875" style="31" customWidth="1"/>
    <col min="5307" max="5307" width="15.6640625" style="31" customWidth="1"/>
    <col min="5308" max="5313" width="0" style="31" hidden="1" customWidth="1"/>
    <col min="5314" max="5314" width="11.88671875" style="31" customWidth="1"/>
    <col min="5315" max="5315" width="31.88671875" style="31" customWidth="1"/>
    <col min="5316" max="5316" width="12.109375" style="31" customWidth="1"/>
    <col min="5317" max="5317" width="12" style="31" customWidth="1"/>
    <col min="5318" max="5318" width="12.5546875" style="31" customWidth="1"/>
    <col min="5319" max="5319" width="12" style="31" customWidth="1"/>
    <col min="5320" max="5320" width="11.109375" style="31" customWidth="1"/>
    <col min="5321" max="5322" width="11.6640625" style="31" customWidth="1"/>
    <col min="5323" max="5323" width="12.5546875" style="31" customWidth="1"/>
    <col min="5324" max="5324" width="9.6640625" style="31" customWidth="1"/>
    <col min="5325" max="5325" width="12" style="31" customWidth="1"/>
    <col min="5326" max="5374" width="9.6640625" style="31" customWidth="1"/>
    <col min="5375" max="5555" width="9.109375" style="31"/>
    <col min="5556" max="5556" width="6" style="31" customWidth="1"/>
    <col min="5557" max="5557" width="11.109375" style="31" customWidth="1"/>
    <col min="5558" max="5558" width="37.33203125" style="31" customWidth="1"/>
    <col min="5559" max="5559" width="14.109375" style="31" customWidth="1"/>
    <col min="5560" max="5561" width="12" style="31" customWidth="1"/>
    <col min="5562" max="5562" width="17.88671875" style="31" customWidth="1"/>
    <col min="5563" max="5563" width="15.6640625" style="31" customWidth="1"/>
    <col min="5564" max="5569" width="0" style="31" hidden="1" customWidth="1"/>
    <col min="5570" max="5570" width="11.88671875" style="31" customWidth="1"/>
    <col min="5571" max="5571" width="31.88671875" style="31" customWidth="1"/>
    <col min="5572" max="5572" width="12.109375" style="31" customWidth="1"/>
    <col min="5573" max="5573" width="12" style="31" customWidth="1"/>
    <col min="5574" max="5574" width="12.5546875" style="31" customWidth="1"/>
    <col min="5575" max="5575" width="12" style="31" customWidth="1"/>
    <col min="5576" max="5576" width="11.109375" style="31" customWidth="1"/>
    <col min="5577" max="5578" width="11.6640625" style="31" customWidth="1"/>
    <col min="5579" max="5579" width="12.5546875" style="31" customWidth="1"/>
    <col min="5580" max="5580" width="9.6640625" style="31" customWidth="1"/>
    <col min="5581" max="5581" width="12" style="31" customWidth="1"/>
    <col min="5582" max="5630" width="9.6640625" style="31" customWidth="1"/>
    <col min="5631" max="5811" width="9.109375" style="31"/>
    <col min="5812" max="5812" width="6" style="31" customWidth="1"/>
    <col min="5813" max="5813" width="11.109375" style="31" customWidth="1"/>
    <col min="5814" max="5814" width="37.33203125" style="31" customWidth="1"/>
    <col min="5815" max="5815" width="14.109375" style="31" customWidth="1"/>
    <col min="5816" max="5817" width="12" style="31" customWidth="1"/>
    <col min="5818" max="5818" width="17.88671875" style="31" customWidth="1"/>
    <col min="5819" max="5819" width="15.6640625" style="31" customWidth="1"/>
    <col min="5820" max="5825" width="0" style="31" hidden="1" customWidth="1"/>
    <col min="5826" max="5826" width="11.88671875" style="31" customWidth="1"/>
    <col min="5827" max="5827" width="31.88671875" style="31" customWidth="1"/>
    <col min="5828" max="5828" width="12.109375" style="31" customWidth="1"/>
    <col min="5829" max="5829" width="12" style="31" customWidth="1"/>
    <col min="5830" max="5830" width="12.5546875" style="31" customWidth="1"/>
    <col min="5831" max="5831" width="12" style="31" customWidth="1"/>
    <col min="5832" max="5832" width="11.109375" style="31" customWidth="1"/>
    <col min="5833" max="5834" width="11.6640625" style="31" customWidth="1"/>
    <col min="5835" max="5835" width="12.5546875" style="31" customWidth="1"/>
    <col min="5836" max="5836" width="9.6640625" style="31" customWidth="1"/>
    <col min="5837" max="5837" width="12" style="31" customWidth="1"/>
    <col min="5838" max="5886" width="9.6640625" style="31" customWidth="1"/>
    <col min="5887" max="6067" width="9.109375" style="31"/>
    <col min="6068" max="6068" width="6" style="31" customWidth="1"/>
    <col min="6069" max="6069" width="11.109375" style="31" customWidth="1"/>
    <col min="6070" max="6070" width="37.33203125" style="31" customWidth="1"/>
    <col min="6071" max="6071" width="14.109375" style="31" customWidth="1"/>
    <col min="6072" max="6073" width="12" style="31" customWidth="1"/>
    <col min="6074" max="6074" width="17.88671875" style="31" customWidth="1"/>
    <col min="6075" max="6075" width="15.6640625" style="31" customWidth="1"/>
    <col min="6076" max="6081" width="0" style="31" hidden="1" customWidth="1"/>
    <col min="6082" max="6082" width="11.88671875" style="31" customWidth="1"/>
    <col min="6083" max="6083" width="31.88671875" style="31" customWidth="1"/>
    <col min="6084" max="6084" width="12.109375" style="31" customWidth="1"/>
    <col min="6085" max="6085" width="12" style="31" customWidth="1"/>
    <col min="6086" max="6086" width="12.5546875" style="31" customWidth="1"/>
    <col min="6087" max="6087" width="12" style="31" customWidth="1"/>
    <col min="6088" max="6088" width="11.109375" style="31" customWidth="1"/>
    <col min="6089" max="6090" width="11.6640625" style="31" customWidth="1"/>
    <col min="6091" max="6091" width="12.5546875" style="31" customWidth="1"/>
    <col min="6092" max="6092" width="9.6640625" style="31" customWidth="1"/>
    <col min="6093" max="6093" width="12" style="31" customWidth="1"/>
    <col min="6094" max="6142" width="9.6640625" style="31" customWidth="1"/>
    <col min="6143" max="6323" width="9.109375" style="31"/>
    <col min="6324" max="6324" width="6" style="31" customWidth="1"/>
    <col min="6325" max="6325" width="11.109375" style="31" customWidth="1"/>
    <col min="6326" max="6326" width="37.33203125" style="31" customWidth="1"/>
    <col min="6327" max="6327" width="14.109375" style="31" customWidth="1"/>
    <col min="6328" max="6329" width="12" style="31" customWidth="1"/>
    <col min="6330" max="6330" width="17.88671875" style="31" customWidth="1"/>
    <col min="6331" max="6331" width="15.6640625" style="31" customWidth="1"/>
    <col min="6332" max="6337" width="0" style="31" hidden="1" customWidth="1"/>
    <col min="6338" max="6338" width="11.88671875" style="31" customWidth="1"/>
    <col min="6339" max="6339" width="31.88671875" style="31" customWidth="1"/>
    <col min="6340" max="6340" width="12.109375" style="31" customWidth="1"/>
    <col min="6341" max="6341" width="12" style="31" customWidth="1"/>
    <col min="6342" max="6342" width="12.5546875" style="31" customWidth="1"/>
    <col min="6343" max="6343" width="12" style="31" customWidth="1"/>
    <col min="6344" max="6344" width="11.109375" style="31" customWidth="1"/>
    <col min="6345" max="6346" width="11.6640625" style="31" customWidth="1"/>
    <col min="6347" max="6347" width="12.5546875" style="31" customWidth="1"/>
    <col min="6348" max="6348" width="9.6640625" style="31" customWidth="1"/>
    <col min="6349" max="6349" width="12" style="31" customWidth="1"/>
    <col min="6350" max="6398" width="9.6640625" style="31" customWidth="1"/>
    <col min="6399" max="6579" width="9.109375" style="31"/>
    <col min="6580" max="6580" width="6" style="31" customWidth="1"/>
    <col min="6581" max="6581" width="11.109375" style="31" customWidth="1"/>
    <col min="6582" max="6582" width="37.33203125" style="31" customWidth="1"/>
    <col min="6583" max="6583" width="14.109375" style="31" customWidth="1"/>
    <col min="6584" max="6585" width="12" style="31" customWidth="1"/>
    <col min="6586" max="6586" width="17.88671875" style="31" customWidth="1"/>
    <col min="6587" max="6587" width="15.6640625" style="31" customWidth="1"/>
    <col min="6588" max="6593" width="0" style="31" hidden="1" customWidth="1"/>
    <col min="6594" max="6594" width="11.88671875" style="31" customWidth="1"/>
    <col min="6595" max="6595" width="31.88671875" style="31" customWidth="1"/>
    <col min="6596" max="6596" width="12.109375" style="31" customWidth="1"/>
    <col min="6597" max="6597" width="12" style="31" customWidth="1"/>
    <col min="6598" max="6598" width="12.5546875" style="31" customWidth="1"/>
    <col min="6599" max="6599" width="12" style="31" customWidth="1"/>
    <col min="6600" max="6600" width="11.109375" style="31" customWidth="1"/>
    <col min="6601" max="6602" width="11.6640625" style="31" customWidth="1"/>
    <col min="6603" max="6603" width="12.5546875" style="31" customWidth="1"/>
    <col min="6604" max="6604" width="9.6640625" style="31" customWidth="1"/>
    <col min="6605" max="6605" width="12" style="31" customWidth="1"/>
    <col min="6606" max="6654" width="9.6640625" style="31" customWidth="1"/>
    <col min="6655" max="6835" width="9.109375" style="31"/>
    <col min="6836" max="6836" width="6" style="31" customWidth="1"/>
    <col min="6837" max="6837" width="11.109375" style="31" customWidth="1"/>
    <col min="6838" max="6838" width="37.33203125" style="31" customWidth="1"/>
    <col min="6839" max="6839" width="14.109375" style="31" customWidth="1"/>
    <col min="6840" max="6841" width="12" style="31" customWidth="1"/>
    <col min="6842" max="6842" width="17.88671875" style="31" customWidth="1"/>
    <col min="6843" max="6843" width="15.6640625" style="31" customWidth="1"/>
    <col min="6844" max="6849" width="0" style="31" hidden="1" customWidth="1"/>
    <col min="6850" max="6850" width="11.88671875" style="31" customWidth="1"/>
    <col min="6851" max="6851" width="31.88671875" style="31" customWidth="1"/>
    <col min="6852" max="6852" width="12.109375" style="31" customWidth="1"/>
    <col min="6853" max="6853" width="12" style="31" customWidth="1"/>
    <col min="6854" max="6854" width="12.5546875" style="31" customWidth="1"/>
    <col min="6855" max="6855" width="12" style="31" customWidth="1"/>
    <col min="6856" max="6856" width="11.109375" style="31" customWidth="1"/>
    <col min="6857" max="6858" width="11.6640625" style="31" customWidth="1"/>
    <col min="6859" max="6859" width="12.5546875" style="31" customWidth="1"/>
    <col min="6860" max="6860" width="9.6640625" style="31" customWidth="1"/>
    <col min="6861" max="6861" width="12" style="31" customWidth="1"/>
    <col min="6862" max="6910" width="9.6640625" style="31" customWidth="1"/>
    <col min="6911" max="7091" width="9.109375" style="31"/>
    <col min="7092" max="7092" width="6" style="31" customWidth="1"/>
    <col min="7093" max="7093" width="11.109375" style="31" customWidth="1"/>
    <col min="7094" max="7094" width="37.33203125" style="31" customWidth="1"/>
    <col min="7095" max="7095" width="14.109375" style="31" customWidth="1"/>
    <col min="7096" max="7097" width="12" style="31" customWidth="1"/>
    <col min="7098" max="7098" width="17.88671875" style="31" customWidth="1"/>
    <col min="7099" max="7099" width="15.6640625" style="31" customWidth="1"/>
    <col min="7100" max="7105" width="0" style="31" hidden="1" customWidth="1"/>
    <col min="7106" max="7106" width="11.88671875" style="31" customWidth="1"/>
    <col min="7107" max="7107" width="31.88671875" style="31" customWidth="1"/>
    <col min="7108" max="7108" width="12.109375" style="31" customWidth="1"/>
    <col min="7109" max="7109" width="12" style="31" customWidth="1"/>
    <col min="7110" max="7110" width="12.5546875" style="31" customWidth="1"/>
    <col min="7111" max="7111" width="12" style="31" customWidth="1"/>
    <col min="7112" max="7112" width="11.109375" style="31" customWidth="1"/>
    <col min="7113" max="7114" width="11.6640625" style="31" customWidth="1"/>
    <col min="7115" max="7115" width="12.5546875" style="31" customWidth="1"/>
    <col min="7116" max="7116" width="9.6640625" style="31" customWidth="1"/>
    <col min="7117" max="7117" width="12" style="31" customWidth="1"/>
    <col min="7118" max="7166" width="9.6640625" style="31" customWidth="1"/>
    <col min="7167" max="7347" width="9.109375" style="31"/>
    <col min="7348" max="7348" width="6" style="31" customWidth="1"/>
    <col min="7349" max="7349" width="11.109375" style="31" customWidth="1"/>
    <col min="7350" max="7350" width="37.33203125" style="31" customWidth="1"/>
    <col min="7351" max="7351" width="14.109375" style="31" customWidth="1"/>
    <col min="7352" max="7353" width="12" style="31" customWidth="1"/>
    <col min="7354" max="7354" width="17.88671875" style="31" customWidth="1"/>
    <col min="7355" max="7355" width="15.6640625" style="31" customWidth="1"/>
    <col min="7356" max="7361" width="0" style="31" hidden="1" customWidth="1"/>
    <col min="7362" max="7362" width="11.88671875" style="31" customWidth="1"/>
    <col min="7363" max="7363" width="31.88671875" style="31" customWidth="1"/>
    <col min="7364" max="7364" width="12.109375" style="31" customWidth="1"/>
    <col min="7365" max="7365" width="12" style="31" customWidth="1"/>
    <col min="7366" max="7366" width="12.5546875" style="31" customWidth="1"/>
    <col min="7367" max="7367" width="12" style="31" customWidth="1"/>
    <col min="7368" max="7368" width="11.109375" style="31" customWidth="1"/>
    <col min="7369" max="7370" width="11.6640625" style="31" customWidth="1"/>
    <col min="7371" max="7371" width="12.5546875" style="31" customWidth="1"/>
    <col min="7372" max="7372" width="9.6640625" style="31" customWidth="1"/>
    <col min="7373" max="7373" width="12" style="31" customWidth="1"/>
    <col min="7374" max="7422" width="9.6640625" style="31" customWidth="1"/>
    <col min="7423" max="7603" width="9.109375" style="31"/>
    <col min="7604" max="7604" width="6" style="31" customWidth="1"/>
    <col min="7605" max="7605" width="11.109375" style="31" customWidth="1"/>
    <col min="7606" max="7606" width="37.33203125" style="31" customWidth="1"/>
    <col min="7607" max="7607" width="14.109375" style="31" customWidth="1"/>
    <col min="7608" max="7609" width="12" style="31" customWidth="1"/>
    <col min="7610" max="7610" width="17.88671875" style="31" customWidth="1"/>
    <col min="7611" max="7611" width="15.6640625" style="31" customWidth="1"/>
    <col min="7612" max="7617" width="0" style="31" hidden="1" customWidth="1"/>
    <col min="7618" max="7618" width="11.88671875" style="31" customWidth="1"/>
    <col min="7619" max="7619" width="31.88671875" style="31" customWidth="1"/>
    <col min="7620" max="7620" width="12.109375" style="31" customWidth="1"/>
    <col min="7621" max="7621" width="12" style="31" customWidth="1"/>
    <col min="7622" max="7622" width="12.5546875" style="31" customWidth="1"/>
    <col min="7623" max="7623" width="12" style="31" customWidth="1"/>
    <col min="7624" max="7624" width="11.109375" style="31" customWidth="1"/>
    <col min="7625" max="7626" width="11.6640625" style="31" customWidth="1"/>
    <col min="7627" max="7627" width="12.5546875" style="31" customWidth="1"/>
    <col min="7628" max="7628" width="9.6640625" style="31" customWidth="1"/>
    <col min="7629" max="7629" width="12" style="31" customWidth="1"/>
    <col min="7630" max="7678" width="9.6640625" style="31" customWidth="1"/>
    <col min="7679" max="7859" width="9.109375" style="31"/>
    <col min="7860" max="7860" width="6" style="31" customWidth="1"/>
    <col min="7861" max="7861" width="11.109375" style="31" customWidth="1"/>
    <col min="7862" max="7862" width="37.33203125" style="31" customWidth="1"/>
    <col min="7863" max="7863" width="14.109375" style="31" customWidth="1"/>
    <col min="7864" max="7865" width="12" style="31" customWidth="1"/>
    <col min="7866" max="7866" width="17.88671875" style="31" customWidth="1"/>
    <col min="7867" max="7867" width="15.6640625" style="31" customWidth="1"/>
    <col min="7868" max="7873" width="0" style="31" hidden="1" customWidth="1"/>
    <col min="7874" max="7874" width="11.88671875" style="31" customWidth="1"/>
    <col min="7875" max="7875" width="31.88671875" style="31" customWidth="1"/>
    <col min="7876" max="7876" width="12.109375" style="31" customWidth="1"/>
    <col min="7877" max="7877" width="12" style="31" customWidth="1"/>
    <col min="7878" max="7878" width="12.5546875" style="31" customWidth="1"/>
    <col min="7879" max="7879" width="12" style="31" customWidth="1"/>
    <col min="7880" max="7880" width="11.109375" style="31" customWidth="1"/>
    <col min="7881" max="7882" width="11.6640625" style="31" customWidth="1"/>
    <col min="7883" max="7883" width="12.5546875" style="31" customWidth="1"/>
    <col min="7884" max="7884" width="9.6640625" style="31" customWidth="1"/>
    <col min="7885" max="7885" width="12" style="31" customWidth="1"/>
    <col min="7886" max="7934" width="9.6640625" style="31" customWidth="1"/>
    <col min="7935" max="8115" width="9.109375" style="31"/>
    <col min="8116" max="8116" width="6" style="31" customWidth="1"/>
    <col min="8117" max="8117" width="11.109375" style="31" customWidth="1"/>
    <col min="8118" max="8118" width="37.33203125" style="31" customWidth="1"/>
    <col min="8119" max="8119" width="14.109375" style="31" customWidth="1"/>
    <col min="8120" max="8121" width="12" style="31" customWidth="1"/>
    <col min="8122" max="8122" width="17.88671875" style="31" customWidth="1"/>
    <col min="8123" max="8123" width="15.6640625" style="31" customWidth="1"/>
    <col min="8124" max="8129" width="0" style="31" hidden="1" customWidth="1"/>
    <col min="8130" max="8130" width="11.88671875" style="31" customWidth="1"/>
    <col min="8131" max="8131" width="31.88671875" style="31" customWidth="1"/>
    <col min="8132" max="8132" width="12.109375" style="31" customWidth="1"/>
    <col min="8133" max="8133" width="12" style="31" customWidth="1"/>
    <col min="8134" max="8134" width="12.5546875" style="31" customWidth="1"/>
    <col min="8135" max="8135" width="12" style="31" customWidth="1"/>
    <col min="8136" max="8136" width="11.109375" style="31" customWidth="1"/>
    <col min="8137" max="8138" width="11.6640625" style="31" customWidth="1"/>
    <col min="8139" max="8139" width="12.5546875" style="31" customWidth="1"/>
    <col min="8140" max="8140" width="9.6640625" style="31" customWidth="1"/>
    <col min="8141" max="8141" width="12" style="31" customWidth="1"/>
    <col min="8142" max="8190" width="9.6640625" style="31" customWidth="1"/>
    <col min="8191" max="8371" width="9.109375" style="31"/>
    <col min="8372" max="8372" width="6" style="31" customWidth="1"/>
    <col min="8373" max="8373" width="11.109375" style="31" customWidth="1"/>
    <col min="8374" max="8374" width="37.33203125" style="31" customWidth="1"/>
    <col min="8375" max="8375" width="14.109375" style="31" customWidth="1"/>
    <col min="8376" max="8377" width="12" style="31" customWidth="1"/>
    <col min="8378" max="8378" width="17.88671875" style="31" customWidth="1"/>
    <col min="8379" max="8379" width="15.6640625" style="31" customWidth="1"/>
    <col min="8380" max="8385" width="0" style="31" hidden="1" customWidth="1"/>
    <col min="8386" max="8386" width="11.88671875" style="31" customWidth="1"/>
    <col min="8387" max="8387" width="31.88671875" style="31" customWidth="1"/>
    <col min="8388" max="8388" width="12.109375" style="31" customWidth="1"/>
    <col min="8389" max="8389" width="12" style="31" customWidth="1"/>
    <col min="8390" max="8390" width="12.5546875" style="31" customWidth="1"/>
    <col min="8391" max="8391" width="12" style="31" customWidth="1"/>
    <col min="8392" max="8392" width="11.109375" style="31" customWidth="1"/>
    <col min="8393" max="8394" width="11.6640625" style="31" customWidth="1"/>
    <col min="8395" max="8395" width="12.5546875" style="31" customWidth="1"/>
    <col min="8396" max="8396" width="9.6640625" style="31" customWidth="1"/>
    <col min="8397" max="8397" width="12" style="31" customWidth="1"/>
    <col min="8398" max="8446" width="9.6640625" style="31" customWidth="1"/>
    <col min="8447" max="8627" width="9.109375" style="31"/>
    <col min="8628" max="8628" width="6" style="31" customWidth="1"/>
    <col min="8629" max="8629" width="11.109375" style="31" customWidth="1"/>
    <col min="8630" max="8630" width="37.33203125" style="31" customWidth="1"/>
    <col min="8631" max="8631" width="14.109375" style="31" customWidth="1"/>
    <col min="8632" max="8633" width="12" style="31" customWidth="1"/>
    <col min="8634" max="8634" width="17.88671875" style="31" customWidth="1"/>
    <col min="8635" max="8635" width="15.6640625" style="31" customWidth="1"/>
    <col min="8636" max="8641" width="0" style="31" hidden="1" customWidth="1"/>
    <col min="8642" max="8642" width="11.88671875" style="31" customWidth="1"/>
    <col min="8643" max="8643" width="31.88671875" style="31" customWidth="1"/>
    <col min="8644" max="8644" width="12.109375" style="31" customWidth="1"/>
    <col min="8645" max="8645" width="12" style="31" customWidth="1"/>
    <col min="8646" max="8646" width="12.5546875" style="31" customWidth="1"/>
    <col min="8647" max="8647" width="12" style="31" customWidth="1"/>
    <col min="8648" max="8648" width="11.109375" style="31" customWidth="1"/>
    <col min="8649" max="8650" width="11.6640625" style="31" customWidth="1"/>
    <col min="8651" max="8651" width="12.5546875" style="31" customWidth="1"/>
    <col min="8652" max="8652" width="9.6640625" style="31" customWidth="1"/>
    <col min="8653" max="8653" width="12" style="31" customWidth="1"/>
    <col min="8654" max="8702" width="9.6640625" style="31" customWidth="1"/>
    <col min="8703" max="8883" width="9.109375" style="31"/>
    <col min="8884" max="8884" width="6" style="31" customWidth="1"/>
    <col min="8885" max="8885" width="11.109375" style="31" customWidth="1"/>
    <col min="8886" max="8886" width="37.33203125" style="31" customWidth="1"/>
    <col min="8887" max="8887" width="14.109375" style="31" customWidth="1"/>
    <col min="8888" max="8889" width="12" style="31" customWidth="1"/>
    <col min="8890" max="8890" width="17.88671875" style="31" customWidth="1"/>
    <col min="8891" max="8891" width="15.6640625" style="31" customWidth="1"/>
    <col min="8892" max="8897" width="0" style="31" hidden="1" customWidth="1"/>
    <col min="8898" max="8898" width="11.88671875" style="31" customWidth="1"/>
    <col min="8899" max="8899" width="31.88671875" style="31" customWidth="1"/>
    <col min="8900" max="8900" width="12.109375" style="31" customWidth="1"/>
    <col min="8901" max="8901" width="12" style="31" customWidth="1"/>
    <col min="8902" max="8902" width="12.5546875" style="31" customWidth="1"/>
    <col min="8903" max="8903" width="12" style="31" customWidth="1"/>
    <col min="8904" max="8904" width="11.109375" style="31" customWidth="1"/>
    <col min="8905" max="8906" width="11.6640625" style="31" customWidth="1"/>
    <col min="8907" max="8907" width="12.5546875" style="31" customWidth="1"/>
    <col min="8908" max="8908" width="9.6640625" style="31" customWidth="1"/>
    <col min="8909" max="8909" width="12" style="31" customWidth="1"/>
    <col min="8910" max="8958" width="9.6640625" style="31" customWidth="1"/>
    <col min="8959" max="9139" width="9.109375" style="31"/>
    <col min="9140" max="9140" width="6" style="31" customWidth="1"/>
    <col min="9141" max="9141" width="11.109375" style="31" customWidth="1"/>
    <col min="9142" max="9142" width="37.33203125" style="31" customWidth="1"/>
    <col min="9143" max="9143" width="14.109375" style="31" customWidth="1"/>
    <col min="9144" max="9145" width="12" style="31" customWidth="1"/>
    <col min="9146" max="9146" width="17.88671875" style="31" customWidth="1"/>
    <col min="9147" max="9147" width="15.6640625" style="31" customWidth="1"/>
    <col min="9148" max="9153" width="0" style="31" hidden="1" customWidth="1"/>
    <col min="9154" max="9154" width="11.88671875" style="31" customWidth="1"/>
    <col min="9155" max="9155" width="31.88671875" style="31" customWidth="1"/>
    <col min="9156" max="9156" width="12.109375" style="31" customWidth="1"/>
    <col min="9157" max="9157" width="12" style="31" customWidth="1"/>
    <col min="9158" max="9158" width="12.5546875" style="31" customWidth="1"/>
    <col min="9159" max="9159" width="12" style="31" customWidth="1"/>
    <col min="9160" max="9160" width="11.109375" style="31" customWidth="1"/>
    <col min="9161" max="9162" width="11.6640625" style="31" customWidth="1"/>
    <col min="9163" max="9163" width="12.5546875" style="31" customWidth="1"/>
    <col min="9164" max="9164" width="9.6640625" style="31" customWidth="1"/>
    <col min="9165" max="9165" width="12" style="31" customWidth="1"/>
    <col min="9166" max="9214" width="9.6640625" style="31" customWidth="1"/>
    <col min="9215" max="9395" width="9.109375" style="31"/>
    <col min="9396" max="9396" width="6" style="31" customWidth="1"/>
    <col min="9397" max="9397" width="11.109375" style="31" customWidth="1"/>
    <col min="9398" max="9398" width="37.33203125" style="31" customWidth="1"/>
    <col min="9399" max="9399" width="14.109375" style="31" customWidth="1"/>
    <col min="9400" max="9401" width="12" style="31" customWidth="1"/>
    <col min="9402" max="9402" width="17.88671875" style="31" customWidth="1"/>
    <col min="9403" max="9403" width="15.6640625" style="31" customWidth="1"/>
    <col min="9404" max="9409" width="0" style="31" hidden="1" customWidth="1"/>
    <col min="9410" max="9410" width="11.88671875" style="31" customWidth="1"/>
    <col min="9411" max="9411" width="31.88671875" style="31" customWidth="1"/>
    <col min="9412" max="9412" width="12.109375" style="31" customWidth="1"/>
    <col min="9413" max="9413" width="12" style="31" customWidth="1"/>
    <col min="9414" max="9414" width="12.5546875" style="31" customWidth="1"/>
    <col min="9415" max="9415" width="12" style="31" customWidth="1"/>
    <col min="9416" max="9416" width="11.109375" style="31" customWidth="1"/>
    <col min="9417" max="9418" width="11.6640625" style="31" customWidth="1"/>
    <col min="9419" max="9419" width="12.5546875" style="31" customWidth="1"/>
    <col min="9420" max="9420" width="9.6640625" style="31" customWidth="1"/>
    <col min="9421" max="9421" width="12" style="31" customWidth="1"/>
    <col min="9422" max="9470" width="9.6640625" style="31" customWidth="1"/>
    <col min="9471" max="9651" width="9.109375" style="31"/>
    <col min="9652" max="9652" width="6" style="31" customWidth="1"/>
    <col min="9653" max="9653" width="11.109375" style="31" customWidth="1"/>
    <col min="9654" max="9654" width="37.33203125" style="31" customWidth="1"/>
    <col min="9655" max="9655" width="14.109375" style="31" customWidth="1"/>
    <col min="9656" max="9657" width="12" style="31" customWidth="1"/>
    <col min="9658" max="9658" width="17.88671875" style="31" customWidth="1"/>
    <col min="9659" max="9659" width="15.6640625" style="31" customWidth="1"/>
    <col min="9660" max="9665" width="0" style="31" hidden="1" customWidth="1"/>
    <col min="9666" max="9666" width="11.88671875" style="31" customWidth="1"/>
    <col min="9667" max="9667" width="31.88671875" style="31" customWidth="1"/>
    <col min="9668" max="9668" width="12.109375" style="31" customWidth="1"/>
    <col min="9669" max="9669" width="12" style="31" customWidth="1"/>
    <col min="9670" max="9670" width="12.5546875" style="31" customWidth="1"/>
    <col min="9671" max="9671" width="12" style="31" customWidth="1"/>
    <col min="9672" max="9672" width="11.109375" style="31" customWidth="1"/>
    <col min="9673" max="9674" width="11.6640625" style="31" customWidth="1"/>
    <col min="9675" max="9675" width="12.5546875" style="31" customWidth="1"/>
    <col min="9676" max="9676" width="9.6640625" style="31" customWidth="1"/>
    <col min="9677" max="9677" width="12" style="31" customWidth="1"/>
    <col min="9678" max="9726" width="9.6640625" style="31" customWidth="1"/>
    <col min="9727" max="9907" width="9.109375" style="31"/>
    <col min="9908" max="9908" width="6" style="31" customWidth="1"/>
    <col min="9909" max="9909" width="11.109375" style="31" customWidth="1"/>
    <col min="9910" max="9910" width="37.33203125" style="31" customWidth="1"/>
    <col min="9911" max="9911" width="14.109375" style="31" customWidth="1"/>
    <col min="9912" max="9913" width="12" style="31" customWidth="1"/>
    <col min="9914" max="9914" width="17.88671875" style="31" customWidth="1"/>
    <col min="9915" max="9915" width="15.6640625" style="31" customWidth="1"/>
    <col min="9916" max="9921" width="0" style="31" hidden="1" customWidth="1"/>
    <col min="9922" max="9922" width="11.88671875" style="31" customWidth="1"/>
    <col min="9923" max="9923" width="31.88671875" style="31" customWidth="1"/>
    <col min="9924" max="9924" width="12.109375" style="31" customWidth="1"/>
    <col min="9925" max="9925" width="12" style="31" customWidth="1"/>
    <col min="9926" max="9926" width="12.5546875" style="31" customWidth="1"/>
    <col min="9927" max="9927" width="12" style="31" customWidth="1"/>
    <col min="9928" max="9928" width="11.109375" style="31" customWidth="1"/>
    <col min="9929" max="9930" width="11.6640625" style="31" customWidth="1"/>
    <col min="9931" max="9931" width="12.5546875" style="31" customWidth="1"/>
    <col min="9932" max="9932" width="9.6640625" style="31" customWidth="1"/>
    <col min="9933" max="9933" width="12" style="31" customWidth="1"/>
    <col min="9934" max="9982" width="9.6640625" style="31" customWidth="1"/>
    <col min="9983" max="10163" width="9.109375" style="31"/>
    <col min="10164" max="10164" width="6" style="31" customWidth="1"/>
    <col min="10165" max="10165" width="11.109375" style="31" customWidth="1"/>
    <col min="10166" max="10166" width="37.33203125" style="31" customWidth="1"/>
    <col min="10167" max="10167" width="14.109375" style="31" customWidth="1"/>
    <col min="10168" max="10169" width="12" style="31" customWidth="1"/>
    <col min="10170" max="10170" width="17.88671875" style="31" customWidth="1"/>
    <col min="10171" max="10171" width="15.6640625" style="31" customWidth="1"/>
    <col min="10172" max="10177" width="0" style="31" hidden="1" customWidth="1"/>
    <col min="10178" max="10178" width="11.88671875" style="31" customWidth="1"/>
    <col min="10179" max="10179" width="31.88671875" style="31" customWidth="1"/>
    <col min="10180" max="10180" width="12.109375" style="31" customWidth="1"/>
    <col min="10181" max="10181" width="12" style="31" customWidth="1"/>
    <col min="10182" max="10182" width="12.5546875" style="31" customWidth="1"/>
    <col min="10183" max="10183" width="12" style="31" customWidth="1"/>
    <col min="10184" max="10184" width="11.109375" style="31" customWidth="1"/>
    <col min="10185" max="10186" width="11.6640625" style="31" customWidth="1"/>
    <col min="10187" max="10187" width="12.5546875" style="31" customWidth="1"/>
    <col min="10188" max="10188" width="9.6640625" style="31" customWidth="1"/>
    <col min="10189" max="10189" width="12" style="31" customWidth="1"/>
    <col min="10190" max="10238" width="9.6640625" style="31" customWidth="1"/>
    <col min="10239" max="10419" width="9.109375" style="31"/>
    <col min="10420" max="10420" width="6" style="31" customWidth="1"/>
    <col min="10421" max="10421" width="11.109375" style="31" customWidth="1"/>
    <col min="10422" max="10422" width="37.33203125" style="31" customWidth="1"/>
    <col min="10423" max="10423" width="14.109375" style="31" customWidth="1"/>
    <col min="10424" max="10425" width="12" style="31" customWidth="1"/>
    <col min="10426" max="10426" width="17.88671875" style="31" customWidth="1"/>
    <col min="10427" max="10427" width="15.6640625" style="31" customWidth="1"/>
    <col min="10428" max="10433" width="0" style="31" hidden="1" customWidth="1"/>
    <col min="10434" max="10434" width="11.88671875" style="31" customWidth="1"/>
    <col min="10435" max="10435" width="31.88671875" style="31" customWidth="1"/>
    <col min="10436" max="10436" width="12.109375" style="31" customWidth="1"/>
    <col min="10437" max="10437" width="12" style="31" customWidth="1"/>
    <col min="10438" max="10438" width="12.5546875" style="31" customWidth="1"/>
    <col min="10439" max="10439" width="12" style="31" customWidth="1"/>
    <col min="10440" max="10440" width="11.109375" style="31" customWidth="1"/>
    <col min="10441" max="10442" width="11.6640625" style="31" customWidth="1"/>
    <col min="10443" max="10443" width="12.5546875" style="31" customWidth="1"/>
    <col min="10444" max="10444" width="9.6640625" style="31" customWidth="1"/>
    <col min="10445" max="10445" width="12" style="31" customWidth="1"/>
    <col min="10446" max="10494" width="9.6640625" style="31" customWidth="1"/>
    <col min="10495" max="10675" width="9.109375" style="31"/>
    <col min="10676" max="10676" width="6" style="31" customWidth="1"/>
    <col min="10677" max="10677" width="11.109375" style="31" customWidth="1"/>
    <col min="10678" max="10678" width="37.33203125" style="31" customWidth="1"/>
    <col min="10679" max="10679" width="14.109375" style="31" customWidth="1"/>
    <col min="10680" max="10681" width="12" style="31" customWidth="1"/>
    <col min="10682" max="10682" width="17.88671875" style="31" customWidth="1"/>
    <col min="10683" max="10683" width="15.6640625" style="31" customWidth="1"/>
    <col min="10684" max="10689" width="0" style="31" hidden="1" customWidth="1"/>
    <col min="10690" max="10690" width="11.88671875" style="31" customWidth="1"/>
    <col min="10691" max="10691" width="31.88671875" style="31" customWidth="1"/>
    <col min="10692" max="10692" width="12.109375" style="31" customWidth="1"/>
    <col min="10693" max="10693" width="12" style="31" customWidth="1"/>
    <col min="10694" max="10694" width="12.5546875" style="31" customWidth="1"/>
    <col min="10695" max="10695" width="12" style="31" customWidth="1"/>
    <col min="10696" max="10696" width="11.109375" style="31" customWidth="1"/>
    <col min="10697" max="10698" width="11.6640625" style="31" customWidth="1"/>
    <col min="10699" max="10699" width="12.5546875" style="31" customWidth="1"/>
    <col min="10700" max="10700" width="9.6640625" style="31" customWidth="1"/>
    <col min="10701" max="10701" width="12" style="31" customWidth="1"/>
    <col min="10702" max="10750" width="9.6640625" style="31" customWidth="1"/>
    <col min="10751" max="10931" width="9.109375" style="31"/>
    <col min="10932" max="10932" width="6" style="31" customWidth="1"/>
    <col min="10933" max="10933" width="11.109375" style="31" customWidth="1"/>
    <col min="10934" max="10934" width="37.33203125" style="31" customWidth="1"/>
    <col min="10935" max="10935" width="14.109375" style="31" customWidth="1"/>
    <col min="10936" max="10937" width="12" style="31" customWidth="1"/>
    <col min="10938" max="10938" width="17.88671875" style="31" customWidth="1"/>
    <col min="10939" max="10939" width="15.6640625" style="31" customWidth="1"/>
    <col min="10940" max="10945" width="0" style="31" hidden="1" customWidth="1"/>
    <col min="10946" max="10946" width="11.88671875" style="31" customWidth="1"/>
    <col min="10947" max="10947" width="31.88671875" style="31" customWidth="1"/>
    <col min="10948" max="10948" width="12.109375" style="31" customWidth="1"/>
    <col min="10949" max="10949" width="12" style="31" customWidth="1"/>
    <col min="10950" max="10950" width="12.5546875" style="31" customWidth="1"/>
    <col min="10951" max="10951" width="12" style="31" customWidth="1"/>
    <col min="10952" max="10952" width="11.109375" style="31" customWidth="1"/>
    <col min="10953" max="10954" width="11.6640625" style="31" customWidth="1"/>
    <col min="10955" max="10955" width="12.5546875" style="31" customWidth="1"/>
    <col min="10956" max="10956" width="9.6640625" style="31" customWidth="1"/>
    <col min="10957" max="10957" width="12" style="31" customWidth="1"/>
    <col min="10958" max="11006" width="9.6640625" style="31" customWidth="1"/>
    <col min="11007" max="11187" width="9.109375" style="31"/>
    <col min="11188" max="11188" width="6" style="31" customWidth="1"/>
    <col min="11189" max="11189" width="11.109375" style="31" customWidth="1"/>
    <col min="11190" max="11190" width="37.33203125" style="31" customWidth="1"/>
    <col min="11191" max="11191" width="14.109375" style="31" customWidth="1"/>
    <col min="11192" max="11193" width="12" style="31" customWidth="1"/>
    <col min="11194" max="11194" width="17.88671875" style="31" customWidth="1"/>
    <col min="11195" max="11195" width="15.6640625" style="31" customWidth="1"/>
    <col min="11196" max="11201" width="0" style="31" hidden="1" customWidth="1"/>
    <col min="11202" max="11202" width="11.88671875" style="31" customWidth="1"/>
    <col min="11203" max="11203" width="31.88671875" style="31" customWidth="1"/>
    <col min="11204" max="11204" width="12.109375" style="31" customWidth="1"/>
    <col min="11205" max="11205" width="12" style="31" customWidth="1"/>
    <col min="11206" max="11206" width="12.5546875" style="31" customWidth="1"/>
    <col min="11207" max="11207" width="12" style="31" customWidth="1"/>
    <col min="11208" max="11208" width="11.109375" style="31" customWidth="1"/>
    <col min="11209" max="11210" width="11.6640625" style="31" customWidth="1"/>
    <col min="11211" max="11211" width="12.5546875" style="31" customWidth="1"/>
    <col min="11212" max="11212" width="9.6640625" style="31" customWidth="1"/>
    <col min="11213" max="11213" width="12" style="31" customWidth="1"/>
    <col min="11214" max="11262" width="9.6640625" style="31" customWidth="1"/>
    <col min="11263" max="11443" width="9.109375" style="31"/>
    <col min="11444" max="11444" width="6" style="31" customWidth="1"/>
    <col min="11445" max="11445" width="11.109375" style="31" customWidth="1"/>
    <col min="11446" max="11446" width="37.33203125" style="31" customWidth="1"/>
    <col min="11447" max="11447" width="14.109375" style="31" customWidth="1"/>
    <col min="11448" max="11449" width="12" style="31" customWidth="1"/>
    <col min="11450" max="11450" width="17.88671875" style="31" customWidth="1"/>
    <col min="11451" max="11451" width="15.6640625" style="31" customWidth="1"/>
    <col min="11452" max="11457" width="0" style="31" hidden="1" customWidth="1"/>
    <col min="11458" max="11458" width="11.88671875" style="31" customWidth="1"/>
    <col min="11459" max="11459" width="31.88671875" style="31" customWidth="1"/>
    <col min="11460" max="11460" width="12.109375" style="31" customWidth="1"/>
    <col min="11461" max="11461" width="12" style="31" customWidth="1"/>
    <col min="11462" max="11462" width="12.5546875" style="31" customWidth="1"/>
    <col min="11463" max="11463" width="12" style="31" customWidth="1"/>
    <col min="11464" max="11464" width="11.109375" style="31" customWidth="1"/>
    <col min="11465" max="11466" width="11.6640625" style="31" customWidth="1"/>
    <col min="11467" max="11467" width="12.5546875" style="31" customWidth="1"/>
    <col min="11468" max="11468" width="9.6640625" style="31" customWidth="1"/>
    <col min="11469" max="11469" width="12" style="31" customWidth="1"/>
    <col min="11470" max="11518" width="9.6640625" style="31" customWidth="1"/>
    <col min="11519" max="11699" width="9.109375" style="31"/>
    <col min="11700" max="11700" width="6" style="31" customWidth="1"/>
    <col min="11701" max="11701" width="11.109375" style="31" customWidth="1"/>
    <col min="11702" max="11702" width="37.33203125" style="31" customWidth="1"/>
    <col min="11703" max="11703" width="14.109375" style="31" customWidth="1"/>
    <col min="11704" max="11705" width="12" style="31" customWidth="1"/>
    <col min="11706" max="11706" width="17.88671875" style="31" customWidth="1"/>
    <col min="11707" max="11707" width="15.6640625" style="31" customWidth="1"/>
    <col min="11708" max="11713" width="0" style="31" hidden="1" customWidth="1"/>
    <col min="11714" max="11714" width="11.88671875" style="31" customWidth="1"/>
    <col min="11715" max="11715" width="31.88671875" style="31" customWidth="1"/>
    <col min="11716" max="11716" width="12.109375" style="31" customWidth="1"/>
    <col min="11717" max="11717" width="12" style="31" customWidth="1"/>
    <col min="11718" max="11718" width="12.5546875" style="31" customWidth="1"/>
    <col min="11719" max="11719" width="12" style="31" customWidth="1"/>
    <col min="11720" max="11720" width="11.109375" style="31" customWidth="1"/>
    <col min="11721" max="11722" width="11.6640625" style="31" customWidth="1"/>
    <col min="11723" max="11723" width="12.5546875" style="31" customWidth="1"/>
    <col min="11724" max="11724" width="9.6640625" style="31" customWidth="1"/>
    <col min="11725" max="11725" width="12" style="31" customWidth="1"/>
    <col min="11726" max="11774" width="9.6640625" style="31" customWidth="1"/>
    <col min="11775" max="11955" width="9.109375" style="31"/>
    <col min="11956" max="11956" width="6" style="31" customWidth="1"/>
    <col min="11957" max="11957" width="11.109375" style="31" customWidth="1"/>
    <col min="11958" max="11958" width="37.33203125" style="31" customWidth="1"/>
    <col min="11959" max="11959" width="14.109375" style="31" customWidth="1"/>
    <col min="11960" max="11961" width="12" style="31" customWidth="1"/>
    <col min="11962" max="11962" width="17.88671875" style="31" customWidth="1"/>
    <col min="11963" max="11963" width="15.6640625" style="31" customWidth="1"/>
    <col min="11964" max="11969" width="0" style="31" hidden="1" customWidth="1"/>
    <col min="11970" max="11970" width="11.88671875" style="31" customWidth="1"/>
    <col min="11971" max="11971" width="31.88671875" style="31" customWidth="1"/>
    <col min="11972" max="11972" width="12.109375" style="31" customWidth="1"/>
    <col min="11973" max="11973" width="12" style="31" customWidth="1"/>
    <col min="11974" max="11974" width="12.5546875" style="31" customWidth="1"/>
    <col min="11975" max="11975" width="12" style="31" customWidth="1"/>
    <col min="11976" max="11976" width="11.109375" style="31" customWidth="1"/>
    <col min="11977" max="11978" width="11.6640625" style="31" customWidth="1"/>
    <col min="11979" max="11979" width="12.5546875" style="31" customWidth="1"/>
    <col min="11980" max="11980" width="9.6640625" style="31" customWidth="1"/>
    <col min="11981" max="11981" width="12" style="31" customWidth="1"/>
    <col min="11982" max="12030" width="9.6640625" style="31" customWidth="1"/>
    <col min="12031" max="12211" width="9.109375" style="31"/>
    <col min="12212" max="12212" width="6" style="31" customWidth="1"/>
    <col min="12213" max="12213" width="11.109375" style="31" customWidth="1"/>
    <col min="12214" max="12214" width="37.33203125" style="31" customWidth="1"/>
    <col min="12215" max="12215" width="14.109375" style="31" customWidth="1"/>
    <col min="12216" max="12217" width="12" style="31" customWidth="1"/>
    <col min="12218" max="12218" width="17.88671875" style="31" customWidth="1"/>
    <col min="12219" max="12219" width="15.6640625" style="31" customWidth="1"/>
    <col min="12220" max="12225" width="0" style="31" hidden="1" customWidth="1"/>
    <col min="12226" max="12226" width="11.88671875" style="31" customWidth="1"/>
    <col min="12227" max="12227" width="31.88671875" style="31" customWidth="1"/>
    <col min="12228" max="12228" width="12.109375" style="31" customWidth="1"/>
    <col min="12229" max="12229" width="12" style="31" customWidth="1"/>
    <col min="12230" max="12230" width="12.5546875" style="31" customWidth="1"/>
    <col min="12231" max="12231" width="12" style="31" customWidth="1"/>
    <col min="12232" max="12232" width="11.109375" style="31" customWidth="1"/>
    <col min="12233" max="12234" width="11.6640625" style="31" customWidth="1"/>
    <col min="12235" max="12235" width="12.5546875" style="31" customWidth="1"/>
    <col min="12236" max="12236" width="9.6640625" style="31" customWidth="1"/>
    <col min="12237" max="12237" width="12" style="31" customWidth="1"/>
    <col min="12238" max="12286" width="9.6640625" style="31" customWidth="1"/>
    <col min="12287" max="12467" width="9.109375" style="31"/>
    <col min="12468" max="12468" width="6" style="31" customWidth="1"/>
    <col min="12469" max="12469" width="11.109375" style="31" customWidth="1"/>
    <col min="12470" max="12470" width="37.33203125" style="31" customWidth="1"/>
    <col min="12471" max="12471" width="14.109375" style="31" customWidth="1"/>
    <col min="12472" max="12473" width="12" style="31" customWidth="1"/>
    <col min="12474" max="12474" width="17.88671875" style="31" customWidth="1"/>
    <col min="12475" max="12475" width="15.6640625" style="31" customWidth="1"/>
    <col min="12476" max="12481" width="0" style="31" hidden="1" customWidth="1"/>
    <col min="12482" max="12482" width="11.88671875" style="31" customWidth="1"/>
    <col min="12483" max="12483" width="31.88671875" style="31" customWidth="1"/>
    <col min="12484" max="12484" width="12.109375" style="31" customWidth="1"/>
    <col min="12485" max="12485" width="12" style="31" customWidth="1"/>
    <col min="12486" max="12486" width="12.5546875" style="31" customWidth="1"/>
    <col min="12487" max="12487" width="12" style="31" customWidth="1"/>
    <col min="12488" max="12488" width="11.109375" style="31" customWidth="1"/>
    <col min="12489" max="12490" width="11.6640625" style="31" customWidth="1"/>
    <col min="12491" max="12491" width="12.5546875" style="31" customWidth="1"/>
    <col min="12492" max="12492" width="9.6640625" style="31" customWidth="1"/>
    <col min="12493" max="12493" width="12" style="31" customWidth="1"/>
    <col min="12494" max="12542" width="9.6640625" style="31" customWidth="1"/>
    <col min="12543" max="12723" width="9.109375" style="31"/>
    <col min="12724" max="12724" width="6" style="31" customWidth="1"/>
    <col min="12725" max="12725" width="11.109375" style="31" customWidth="1"/>
    <col min="12726" max="12726" width="37.33203125" style="31" customWidth="1"/>
    <col min="12727" max="12727" width="14.109375" style="31" customWidth="1"/>
    <col min="12728" max="12729" width="12" style="31" customWidth="1"/>
    <col min="12730" max="12730" width="17.88671875" style="31" customWidth="1"/>
    <col min="12731" max="12731" width="15.6640625" style="31" customWidth="1"/>
    <col min="12732" max="12737" width="0" style="31" hidden="1" customWidth="1"/>
    <col min="12738" max="12738" width="11.88671875" style="31" customWidth="1"/>
    <col min="12739" max="12739" width="31.88671875" style="31" customWidth="1"/>
    <col min="12740" max="12740" width="12.109375" style="31" customWidth="1"/>
    <col min="12741" max="12741" width="12" style="31" customWidth="1"/>
    <col min="12742" max="12742" width="12.5546875" style="31" customWidth="1"/>
    <col min="12743" max="12743" width="12" style="31" customWidth="1"/>
    <col min="12744" max="12744" width="11.109375" style="31" customWidth="1"/>
    <col min="12745" max="12746" width="11.6640625" style="31" customWidth="1"/>
    <col min="12747" max="12747" width="12.5546875" style="31" customWidth="1"/>
    <col min="12748" max="12748" width="9.6640625" style="31" customWidth="1"/>
    <col min="12749" max="12749" width="12" style="31" customWidth="1"/>
    <col min="12750" max="12798" width="9.6640625" style="31" customWidth="1"/>
    <col min="12799" max="12979" width="9.109375" style="31"/>
    <col min="12980" max="12980" width="6" style="31" customWidth="1"/>
    <col min="12981" max="12981" width="11.109375" style="31" customWidth="1"/>
    <col min="12982" max="12982" width="37.33203125" style="31" customWidth="1"/>
    <col min="12983" max="12983" width="14.109375" style="31" customWidth="1"/>
    <col min="12984" max="12985" width="12" style="31" customWidth="1"/>
    <col min="12986" max="12986" width="17.88671875" style="31" customWidth="1"/>
    <col min="12987" max="12987" width="15.6640625" style="31" customWidth="1"/>
    <col min="12988" max="12993" width="0" style="31" hidden="1" customWidth="1"/>
    <col min="12994" max="12994" width="11.88671875" style="31" customWidth="1"/>
    <col min="12995" max="12995" width="31.88671875" style="31" customWidth="1"/>
    <col min="12996" max="12996" width="12.109375" style="31" customWidth="1"/>
    <col min="12997" max="12997" width="12" style="31" customWidth="1"/>
    <col min="12998" max="12998" width="12.5546875" style="31" customWidth="1"/>
    <col min="12999" max="12999" width="12" style="31" customWidth="1"/>
    <col min="13000" max="13000" width="11.109375" style="31" customWidth="1"/>
    <col min="13001" max="13002" width="11.6640625" style="31" customWidth="1"/>
    <col min="13003" max="13003" width="12.5546875" style="31" customWidth="1"/>
    <col min="13004" max="13004" width="9.6640625" style="31" customWidth="1"/>
    <col min="13005" max="13005" width="12" style="31" customWidth="1"/>
    <col min="13006" max="13054" width="9.6640625" style="31" customWidth="1"/>
    <col min="13055" max="13235" width="9.109375" style="31"/>
    <col min="13236" max="13236" width="6" style="31" customWidth="1"/>
    <col min="13237" max="13237" width="11.109375" style="31" customWidth="1"/>
    <col min="13238" max="13238" width="37.33203125" style="31" customWidth="1"/>
    <col min="13239" max="13239" width="14.109375" style="31" customWidth="1"/>
    <col min="13240" max="13241" width="12" style="31" customWidth="1"/>
    <col min="13242" max="13242" width="17.88671875" style="31" customWidth="1"/>
    <col min="13243" max="13243" width="15.6640625" style="31" customWidth="1"/>
    <col min="13244" max="13249" width="0" style="31" hidden="1" customWidth="1"/>
    <col min="13250" max="13250" width="11.88671875" style="31" customWidth="1"/>
    <col min="13251" max="13251" width="31.88671875" style="31" customWidth="1"/>
    <col min="13252" max="13252" width="12.109375" style="31" customWidth="1"/>
    <col min="13253" max="13253" width="12" style="31" customWidth="1"/>
    <col min="13254" max="13254" width="12.5546875" style="31" customWidth="1"/>
    <col min="13255" max="13255" width="12" style="31" customWidth="1"/>
    <col min="13256" max="13256" width="11.109375" style="31" customWidth="1"/>
    <col min="13257" max="13258" width="11.6640625" style="31" customWidth="1"/>
    <col min="13259" max="13259" width="12.5546875" style="31" customWidth="1"/>
    <col min="13260" max="13260" width="9.6640625" style="31" customWidth="1"/>
    <col min="13261" max="13261" width="12" style="31" customWidth="1"/>
    <col min="13262" max="13310" width="9.6640625" style="31" customWidth="1"/>
    <col min="13311" max="13491" width="9.109375" style="31"/>
    <col min="13492" max="13492" width="6" style="31" customWidth="1"/>
    <col min="13493" max="13493" width="11.109375" style="31" customWidth="1"/>
    <col min="13494" max="13494" width="37.33203125" style="31" customWidth="1"/>
    <col min="13495" max="13495" width="14.109375" style="31" customWidth="1"/>
    <col min="13496" max="13497" width="12" style="31" customWidth="1"/>
    <col min="13498" max="13498" width="17.88671875" style="31" customWidth="1"/>
    <col min="13499" max="13499" width="15.6640625" style="31" customWidth="1"/>
    <col min="13500" max="13505" width="0" style="31" hidden="1" customWidth="1"/>
    <col min="13506" max="13506" width="11.88671875" style="31" customWidth="1"/>
    <col min="13507" max="13507" width="31.88671875" style="31" customWidth="1"/>
    <col min="13508" max="13508" width="12.109375" style="31" customWidth="1"/>
    <col min="13509" max="13509" width="12" style="31" customWidth="1"/>
    <col min="13510" max="13510" width="12.5546875" style="31" customWidth="1"/>
    <col min="13511" max="13511" width="12" style="31" customWidth="1"/>
    <col min="13512" max="13512" width="11.109375" style="31" customWidth="1"/>
    <col min="13513" max="13514" width="11.6640625" style="31" customWidth="1"/>
    <col min="13515" max="13515" width="12.5546875" style="31" customWidth="1"/>
    <col min="13516" max="13516" width="9.6640625" style="31" customWidth="1"/>
    <col min="13517" max="13517" width="12" style="31" customWidth="1"/>
    <col min="13518" max="13566" width="9.6640625" style="31" customWidth="1"/>
    <col min="13567" max="13747" width="9.109375" style="31"/>
    <col min="13748" max="13748" width="6" style="31" customWidth="1"/>
    <col min="13749" max="13749" width="11.109375" style="31" customWidth="1"/>
    <col min="13750" max="13750" width="37.33203125" style="31" customWidth="1"/>
    <col min="13751" max="13751" width="14.109375" style="31" customWidth="1"/>
    <col min="13752" max="13753" width="12" style="31" customWidth="1"/>
    <col min="13754" max="13754" width="17.88671875" style="31" customWidth="1"/>
    <col min="13755" max="13755" width="15.6640625" style="31" customWidth="1"/>
    <col min="13756" max="13761" width="0" style="31" hidden="1" customWidth="1"/>
    <col min="13762" max="13762" width="11.88671875" style="31" customWidth="1"/>
    <col min="13763" max="13763" width="31.88671875" style="31" customWidth="1"/>
    <col min="13764" max="13764" width="12.109375" style="31" customWidth="1"/>
    <col min="13765" max="13765" width="12" style="31" customWidth="1"/>
    <col min="13766" max="13766" width="12.5546875" style="31" customWidth="1"/>
    <col min="13767" max="13767" width="12" style="31" customWidth="1"/>
    <col min="13768" max="13768" width="11.109375" style="31" customWidth="1"/>
    <col min="13769" max="13770" width="11.6640625" style="31" customWidth="1"/>
    <col min="13771" max="13771" width="12.5546875" style="31" customWidth="1"/>
    <col min="13772" max="13772" width="9.6640625" style="31" customWidth="1"/>
    <col min="13773" max="13773" width="12" style="31" customWidth="1"/>
    <col min="13774" max="13822" width="9.6640625" style="31" customWidth="1"/>
    <col min="13823" max="14003" width="9.109375" style="31"/>
    <col min="14004" max="14004" width="6" style="31" customWidth="1"/>
    <col min="14005" max="14005" width="11.109375" style="31" customWidth="1"/>
    <col min="14006" max="14006" width="37.33203125" style="31" customWidth="1"/>
    <col min="14007" max="14007" width="14.109375" style="31" customWidth="1"/>
    <col min="14008" max="14009" width="12" style="31" customWidth="1"/>
    <col min="14010" max="14010" width="17.88671875" style="31" customWidth="1"/>
    <col min="14011" max="14011" width="15.6640625" style="31" customWidth="1"/>
    <col min="14012" max="14017" width="0" style="31" hidden="1" customWidth="1"/>
    <col min="14018" max="14018" width="11.88671875" style="31" customWidth="1"/>
    <col min="14019" max="14019" width="31.88671875" style="31" customWidth="1"/>
    <col min="14020" max="14020" width="12.109375" style="31" customWidth="1"/>
    <col min="14021" max="14021" width="12" style="31" customWidth="1"/>
    <col min="14022" max="14022" width="12.5546875" style="31" customWidth="1"/>
    <col min="14023" max="14023" width="12" style="31" customWidth="1"/>
    <col min="14024" max="14024" width="11.109375" style="31" customWidth="1"/>
    <col min="14025" max="14026" width="11.6640625" style="31" customWidth="1"/>
    <col min="14027" max="14027" width="12.5546875" style="31" customWidth="1"/>
    <col min="14028" max="14028" width="9.6640625" style="31" customWidth="1"/>
    <col min="14029" max="14029" width="12" style="31" customWidth="1"/>
    <col min="14030" max="14078" width="9.6640625" style="31" customWidth="1"/>
    <col min="14079" max="14259" width="9.109375" style="31"/>
    <col min="14260" max="14260" width="6" style="31" customWidth="1"/>
    <col min="14261" max="14261" width="11.109375" style="31" customWidth="1"/>
    <col min="14262" max="14262" width="37.33203125" style="31" customWidth="1"/>
    <col min="14263" max="14263" width="14.109375" style="31" customWidth="1"/>
    <col min="14264" max="14265" width="12" style="31" customWidth="1"/>
    <col min="14266" max="14266" width="17.88671875" style="31" customWidth="1"/>
    <col min="14267" max="14267" width="15.6640625" style="31" customWidth="1"/>
    <col min="14268" max="14273" width="0" style="31" hidden="1" customWidth="1"/>
    <col min="14274" max="14274" width="11.88671875" style="31" customWidth="1"/>
    <col min="14275" max="14275" width="31.88671875" style="31" customWidth="1"/>
    <col min="14276" max="14276" width="12.109375" style="31" customWidth="1"/>
    <col min="14277" max="14277" width="12" style="31" customWidth="1"/>
    <col min="14278" max="14278" width="12.5546875" style="31" customWidth="1"/>
    <col min="14279" max="14279" width="12" style="31" customWidth="1"/>
    <col min="14280" max="14280" width="11.109375" style="31" customWidth="1"/>
    <col min="14281" max="14282" width="11.6640625" style="31" customWidth="1"/>
    <col min="14283" max="14283" width="12.5546875" style="31" customWidth="1"/>
    <col min="14284" max="14284" width="9.6640625" style="31" customWidth="1"/>
    <col min="14285" max="14285" width="12" style="31" customWidth="1"/>
    <col min="14286" max="14334" width="9.6640625" style="31" customWidth="1"/>
    <col min="14335" max="14515" width="9.109375" style="31"/>
    <col min="14516" max="14516" width="6" style="31" customWidth="1"/>
    <col min="14517" max="14517" width="11.109375" style="31" customWidth="1"/>
    <col min="14518" max="14518" width="37.33203125" style="31" customWidth="1"/>
    <col min="14519" max="14519" width="14.109375" style="31" customWidth="1"/>
    <col min="14520" max="14521" width="12" style="31" customWidth="1"/>
    <col min="14522" max="14522" width="17.88671875" style="31" customWidth="1"/>
    <col min="14523" max="14523" width="15.6640625" style="31" customWidth="1"/>
    <col min="14524" max="14529" width="0" style="31" hidden="1" customWidth="1"/>
    <col min="14530" max="14530" width="11.88671875" style="31" customWidth="1"/>
    <col min="14531" max="14531" width="31.88671875" style="31" customWidth="1"/>
    <col min="14532" max="14532" width="12.109375" style="31" customWidth="1"/>
    <col min="14533" max="14533" width="12" style="31" customWidth="1"/>
    <col min="14534" max="14534" width="12.5546875" style="31" customWidth="1"/>
    <col min="14535" max="14535" width="12" style="31" customWidth="1"/>
    <col min="14536" max="14536" width="11.109375" style="31" customWidth="1"/>
    <col min="14537" max="14538" width="11.6640625" style="31" customWidth="1"/>
    <col min="14539" max="14539" width="12.5546875" style="31" customWidth="1"/>
    <col min="14540" max="14540" width="9.6640625" style="31" customWidth="1"/>
    <col min="14541" max="14541" width="12" style="31" customWidth="1"/>
    <col min="14542" max="14590" width="9.6640625" style="31" customWidth="1"/>
    <col min="14591" max="14771" width="9.109375" style="31"/>
    <col min="14772" max="14772" width="6" style="31" customWidth="1"/>
    <col min="14773" max="14773" width="11.109375" style="31" customWidth="1"/>
    <col min="14774" max="14774" width="37.33203125" style="31" customWidth="1"/>
    <col min="14775" max="14775" width="14.109375" style="31" customWidth="1"/>
    <col min="14776" max="14777" width="12" style="31" customWidth="1"/>
    <col min="14778" max="14778" width="17.88671875" style="31" customWidth="1"/>
    <col min="14779" max="14779" width="15.6640625" style="31" customWidth="1"/>
    <col min="14780" max="14785" width="0" style="31" hidden="1" customWidth="1"/>
    <col min="14786" max="14786" width="11.88671875" style="31" customWidth="1"/>
    <col min="14787" max="14787" width="31.88671875" style="31" customWidth="1"/>
    <col min="14788" max="14788" width="12.109375" style="31" customWidth="1"/>
    <col min="14789" max="14789" width="12" style="31" customWidth="1"/>
    <col min="14790" max="14790" width="12.5546875" style="31" customWidth="1"/>
    <col min="14791" max="14791" width="12" style="31" customWidth="1"/>
    <col min="14792" max="14792" width="11.109375" style="31" customWidth="1"/>
    <col min="14793" max="14794" width="11.6640625" style="31" customWidth="1"/>
    <col min="14795" max="14795" width="12.5546875" style="31" customWidth="1"/>
    <col min="14796" max="14796" width="9.6640625" style="31" customWidth="1"/>
    <col min="14797" max="14797" width="12" style="31" customWidth="1"/>
    <col min="14798" max="14846" width="9.6640625" style="31" customWidth="1"/>
    <col min="14847" max="15027" width="9.109375" style="31"/>
    <col min="15028" max="15028" width="6" style="31" customWidth="1"/>
    <col min="15029" max="15029" width="11.109375" style="31" customWidth="1"/>
    <col min="15030" max="15030" width="37.33203125" style="31" customWidth="1"/>
    <col min="15031" max="15031" width="14.109375" style="31" customWidth="1"/>
    <col min="15032" max="15033" width="12" style="31" customWidth="1"/>
    <col min="15034" max="15034" width="17.88671875" style="31" customWidth="1"/>
    <col min="15035" max="15035" width="15.6640625" style="31" customWidth="1"/>
    <col min="15036" max="15041" width="0" style="31" hidden="1" customWidth="1"/>
    <col min="15042" max="15042" width="11.88671875" style="31" customWidth="1"/>
    <col min="15043" max="15043" width="31.88671875" style="31" customWidth="1"/>
    <col min="15044" max="15044" width="12.109375" style="31" customWidth="1"/>
    <col min="15045" max="15045" width="12" style="31" customWidth="1"/>
    <col min="15046" max="15046" width="12.5546875" style="31" customWidth="1"/>
    <col min="15047" max="15047" width="12" style="31" customWidth="1"/>
    <col min="15048" max="15048" width="11.109375" style="31" customWidth="1"/>
    <col min="15049" max="15050" width="11.6640625" style="31" customWidth="1"/>
    <col min="15051" max="15051" width="12.5546875" style="31" customWidth="1"/>
    <col min="15052" max="15052" width="9.6640625" style="31" customWidth="1"/>
    <col min="15053" max="15053" width="12" style="31" customWidth="1"/>
    <col min="15054" max="15102" width="9.6640625" style="31" customWidth="1"/>
    <col min="15103" max="15283" width="9.109375" style="31"/>
    <col min="15284" max="15284" width="6" style="31" customWidth="1"/>
    <col min="15285" max="15285" width="11.109375" style="31" customWidth="1"/>
    <col min="15286" max="15286" width="37.33203125" style="31" customWidth="1"/>
    <col min="15287" max="15287" width="14.109375" style="31" customWidth="1"/>
    <col min="15288" max="15289" width="12" style="31" customWidth="1"/>
    <col min="15290" max="15290" width="17.88671875" style="31" customWidth="1"/>
    <col min="15291" max="15291" width="15.6640625" style="31" customWidth="1"/>
    <col min="15292" max="15297" width="0" style="31" hidden="1" customWidth="1"/>
    <col min="15298" max="15298" width="11.88671875" style="31" customWidth="1"/>
    <col min="15299" max="15299" width="31.88671875" style="31" customWidth="1"/>
    <col min="15300" max="15300" width="12.109375" style="31" customWidth="1"/>
    <col min="15301" max="15301" width="12" style="31" customWidth="1"/>
    <col min="15302" max="15302" width="12.5546875" style="31" customWidth="1"/>
    <col min="15303" max="15303" width="12" style="31" customWidth="1"/>
    <col min="15304" max="15304" width="11.109375" style="31" customWidth="1"/>
    <col min="15305" max="15306" width="11.6640625" style="31" customWidth="1"/>
    <col min="15307" max="15307" width="12.5546875" style="31" customWidth="1"/>
    <col min="15308" max="15308" width="9.6640625" style="31" customWidth="1"/>
    <col min="15309" max="15309" width="12" style="31" customWidth="1"/>
    <col min="15310" max="15358" width="9.6640625" style="31" customWidth="1"/>
    <col min="15359" max="15539" width="9.109375" style="31"/>
    <col min="15540" max="15540" width="6" style="31" customWidth="1"/>
    <col min="15541" max="15541" width="11.109375" style="31" customWidth="1"/>
    <col min="15542" max="15542" width="37.33203125" style="31" customWidth="1"/>
    <col min="15543" max="15543" width="14.109375" style="31" customWidth="1"/>
    <col min="15544" max="15545" width="12" style="31" customWidth="1"/>
    <col min="15546" max="15546" width="17.88671875" style="31" customWidth="1"/>
    <col min="15547" max="15547" width="15.6640625" style="31" customWidth="1"/>
    <col min="15548" max="15553" width="0" style="31" hidden="1" customWidth="1"/>
    <col min="15554" max="15554" width="11.88671875" style="31" customWidth="1"/>
    <col min="15555" max="15555" width="31.88671875" style="31" customWidth="1"/>
    <col min="15556" max="15556" width="12.109375" style="31" customWidth="1"/>
    <col min="15557" max="15557" width="12" style="31" customWidth="1"/>
    <col min="15558" max="15558" width="12.5546875" style="31" customWidth="1"/>
    <col min="15559" max="15559" width="12" style="31" customWidth="1"/>
    <col min="15560" max="15560" width="11.109375" style="31" customWidth="1"/>
    <col min="15561" max="15562" width="11.6640625" style="31" customWidth="1"/>
    <col min="15563" max="15563" width="12.5546875" style="31" customWidth="1"/>
    <col min="15564" max="15564" width="9.6640625" style="31" customWidth="1"/>
    <col min="15565" max="15565" width="12" style="31" customWidth="1"/>
    <col min="15566" max="15614" width="9.6640625" style="31" customWidth="1"/>
    <col min="15615" max="15795" width="9.109375" style="31"/>
    <col min="15796" max="15796" width="6" style="31" customWidth="1"/>
    <col min="15797" max="15797" width="11.109375" style="31" customWidth="1"/>
    <col min="15798" max="15798" width="37.33203125" style="31" customWidth="1"/>
    <col min="15799" max="15799" width="14.109375" style="31" customWidth="1"/>
    <col min="15800" max="15801" width="12" style="31" customWidth="1"/>
    <col min="15802" max="15802" width="17.88671875" style="31" customWidth="1"/>
    <col min="15803" max="15803" width="15.6640625" style="31" customWidth="1"/>
    <col min="15804" max="15809" width="0" style="31" hidden="1" customWidth="1"/>
    <col min="15810" max="15810" width="11.88671875" style="31" customWidth="1"/>
    <col min="15811" max="15811" width="31.88671875" style="31" customWidth="1"/>
    <col min="15812" max="15812" width="12.109375" style="31" customWidth="1"/>
    <col min="15813" max="15813" width="12" style="31" customWidth="1"/>
    <col min="15814" max="15814" width="12.5546875" style="31" customWidth="1"/>
    <col min="15815" max="15815" width="12" style="31" customWidth="1"/>
    <col min="15816" max="15816" width="11.109375" style="31" customWidth="1"/>
    <col min="15817" max="15818" width="11.6640625" style="31" customWidth="1"/>
    <col min="15819" max="15819" width="12.5546875" style="31" customWidth="1"/>
    <col min="15820" max="15820" width="9.6640625" style="31" customWidth="1"/>
    <col min="15821" max="15821" width="12" style="31" customWidth="1"/>
    <col min="15822" max="15870" width="9.6640625" style="31" customWidth="1"/>
    <col min="15871" max="16051" width="9.109375" style="31"/>
    <col min="16052" max="16052" width="6" style="31" customWidth="1"/>
    <col min="16053" max="16053" width="11.109375" style="31" customWidth="1"/>
    <col min="16054" max="16054" width="37.33203125" style="31" customWidth="1"/>
    <col min="16055" max="16055" width="14.109375" style="31" customWidth="1"/>
    <col min="16056" max="16057" width="12" style="31" customWidth="1"/>
    <col min="16058" max="16058" width="17.88671875" style="31" customWidth="1"/>
    <col min="16059" max="16059" width="15.6640625" style="31" customWidth="1"/>
    <col min="16060" max="16065" width="0" style="31" hidden="1" customWidth="1"/>
    <col min="16066" max="16066" width="11.88671875" style="31" customWidth="1"/>
    <col min="16067" max="16067" width="31.88671875" style="31" customWidth="1"/>
    <col min="16068" max="16068" width="12.109375" style="31" customWidth="1"/>
    <col min="16069" max="16069" width="12" style="31" customWidth="1"/>
    <col min="16070" max="16070" width="12.5546875" style="31" customWidth="1"/>
    <col min="16071" max="16071" width="12" style="31" customWidth="1"/>
    <col min="16072" max="16072" width="11.109375" style="31" customWidth="1"/>
    <col min="16073" max="16074" width="11.6640625" style="31" customWidth="1"/>
    <col min="16075" max="16075" width="12.5546875" style="31" customWidth="1"/>
    <col min="16076" max="16076" width="9.6640625" style="31" customWidth="1"/>
    <col min="16077" max="16077" width="12" style="31" customWidth="1"/>
    <col min="16078" max="16126" width="9.6640625" style="31" customWidth="1"/>
    <col min="16127" max="16350" width="9.109375" style="31"/>
    <col min="16351" max="16366" width="9.109375" style="31" customWidth="1"/>
    <col min="16367" max="16374" width="9.109375" style="31"/>
    <col min="16375" max="16384" width="9.109375" style="31" customWidth="1"/>
  </cols>
  <sheetData>
    <row r="1" spans="1:50" s="29" customFormat="1" ht="21">
      <c r="A1" s="27"/>
      <c r="B1" s="82" t="s">
        <v>212</v>
      </c>
      <c r="C1" s="82"/>
      <c r="D1" s="83"/>
      <c r="E1" s="83"/>
      <c r="F1" s="83"/>
      <c r="G1" s="83"/>
      <c r="H1" s="83"/>
      <c r="I1" s="83"/>
      <c r="J1" s="83"/>
      <c r="L1" s="28"/>
      <c r="M1" s="28"/>
      <c r="N1" s="28"/>
      <c r="P1" s="28"/>
      <c r="Q1" s="28"/>
      <c r="R1" s="28"/>
      <c r="T1" s="28"/>
      <c r="U1" s="28"/>
      <c r="V1" s="28"/>
      <c r="X1" s="28"/>
      <c r="Y1" s="28"/>
      <c r="Z1" s="28"/>
      <c r="AB1" s="28"/>
      <c r="AC1" s="28"/>
      <c r="AD1" s="28"/>
      <c r="AX1" s="28"/>
    </row>
    <row r="2" spans="1:50" s="29" customFormat="1" ht="21.6" thickBot="1">
      <c r="A2" s="27"/>
      <c r="B2" s="82"/>
      <c r="C2" s="82"/>
      <c r="D2" s="83"/>
      <c r="E2" s="83"/>
      <c r="F2" s="83"/>
      <c r="G2" s="83"/>
      <c r="H2" s="83"/>
      <c r="I2" s="83"/>
      <c r="J2" s="83"/>
      <c r="L2" s="28"/>
      <c r="M2" s="28"/>
      <c r="N2" s="28"/>
      <c r="P2" s="28"/>
      <c r="Q2" s="28"/>
      <c r="R2" s="28"/>
      <c r="T2" s="28"/>
      <c r="U2" s="28"/>
      <c r="V2" s="28"/>
      <c r="X2" s="28"/>
      <c r="Y2" s="28"/>
      <c r="Z2" s="28"/>
      <c r="AB2" s="28"/>
      <c r="AC2" s="28"/>
      <c r="AD2" s="28"/>
      <c r="AX2" s="28"/>
    </row>
    <row r="3" spans="1:50" s="29" customFormat="1" ht="16.2" thickBot="1">
      <c r="A3" s="27"/>
      <c r="B3" s="259" t="s">
        <v>12</v>
      </c>
      <c r="C3" s="260"/>
      <c r="D3" s="260"/>
      <c r="E3" s="260"/>
      <c r="F3" s="260"/>
      <c r="G3" s="261"/>
      <c r="H3" s="25"/>
      <c r="I3" s="25"/>
      <c r="J3" s="25"/>
      <c r="L3" s="28"/>
      <c r="M3" s="28"/>
      <c r="N3" s="28"/>
      <c r="P3" s="28"/>
      <c r="Q3" s="28"/>
      <c r="R3" s="28"/>
      <c r="T3" s="28"/>
      <c r="U3" s="28"/>
      <c r="V3" s="28"/>
      <c r="X3" s="28"/>
      <c r="Y3" s="28"/>
      <c r="Z3" s="28"/>
      <c r="AB3" s="28"/>
      <c r="AC3" s="28"/>
      <c r="AD3" s="28"/>
      <c r="AX3" s="28"/>
    </row>
    <row r="4" spans="1:50" s="29" customFormat="1" ht="15.6">
      <c r="A4" s="26"/>
      <c r="B4" s="24"/>
      <c r="C4" s="16"/>
      <c r="D4" s="15"/>
      <c r="E4" s="15"/>
      <c r="F4" s="15"/>
      <c r="G4" s="15"/>
      <c r="H4" s="15"/>
      <c r="I4" s="15"/>
      <c r="J4" s="15"/>
      <c r="L4" s="28"/>
      <c r="M4" s="28"/>
      <c r="N4" s="28"/>
      <c r="P4" s="28"/>
      <c r="Q4" s="28"/>
      <c r="R4" s="28"/>
      <c r="T4" s="28"/>
      <c r="U4" s="28"/>
      <c r="V4" s="28"/>
      <c r="X4" s="28"/>
      <c r="Y4" s="28"/>
      <c r="Z4" s="28"/>
      <c r="AB4" s="28"/>
      <c r="AC4" s="28"/>
      <c r="AD4" s="28"/>
      <c r="AX4" s="28"/>
    </row>
    <row r="5" spans="1:50" s="29" customFormat="1" ht="15.6" thickBot="1">
      <c r="A5" s="30"/>
      <c r="B5" s="24"/>
      <c r="C5" s="16"/>
      <c r="D5" s="15"/>
      <c r="E5" s="15"/>
      <c r="F5" s="15"/>
      <c r="G5" s="15"/>
      <c r="H5" s="15"/>
      <c r="I5" s="15"/>
      <c r="J5" s="15"/>
    </row>
    <row r="6" spans="1:50" ht="17.399999999999999">
      <c r="A6" s="78"/>
      <c r="B6" s="18"/>
      <c r="C6" s="19"/>
      <c r="D6" s="19"/>
      <c r="E6" s="19"/>
      <c r="F6" s="19"/>
      <c r="G6" s="19"/>
      <c r="H6" s="20"/>
      <c r="I6" s="17"/>
      <c r="J6" s="17"/>
    </row>
    <row r="7" spans="1:50">
      <c r="A7" s="32"/>
      <c r="B7" s="84" t="s">
        <v>30</v>
      </c>
      <c r="C7" s="17"/>
      <c r="D7" s="17"/>
      <c r="E7" s="17"/>
      <c r="F7" s="17"/>
      <c r="G7" s="17"/>
      <c r="H7" s="21"/>
      <c r="I7" s="17"/>
      <c r="J7" s="17"/>
    </row>
    <row r="8" spans="1:50" ht="17.399999999999999">
      <c r="A8" s="78"/>
      <c r="B8" s="85" t="s">
        <v>38</v>
      </c>
      <c r="C8" s="86"/>
      <c r="D8" s="86"/>
      <c r="E8" s="86"/>
      <c r="F8" s="86"/>
      <c r="G8" s="86"/>
      <c r="H8" s="21"/>
      <c r="I8" s="17"/>
      <c r="J8" s="17"/>
    </row>
    <row r="9" spans="1:50" s="33" customFormat="1">
      <c r="A9" s="37"/>
      <c r="B9" s="87" t="s">
        <v>31</v>
      </c>
      <c r="C9" s="17"/>
      <c r="D9" s="17"/>
      <c r="E9" s="17"/>
      <c r="F9" s="17"/>
      <c r="G9" s="17"/>
      <c r="H9" s="21"/>
      <c r="I9" s="17"/>
      <c r="J9" s="17"/>
    </row>
    <row r="10" spans="1:50" s="33" customFormat="1">
      <c r="A10" s="37"/>
      <c r="B10" s="87"/>
      <c r="C10" s="17"/>
      <c r="D10" s="17"/>
      <c r="E10" s="17"/>
      <c r="F10" s="17"/>
      <c r="G10" s="17"/>
      <c r="H10" s="21"/>
      <c r="I10" s="17"/>
      <c r="J10" s="17"/>
    </row>
    <row r="11" spans="1:50" s="33" customFormat="1">
      <c r="A11" s="37"/>
      <c r="B11" s="88" t="s">
        <v>224</v>
      </c>
      <c r="C11" s="89"/>
      <c r="D11" s="89"/>
      <c r="E11" s="89"/>
      <c r="F11" s="89"/>
      <c r="G11" s="89"/>
      <c r="H11" s="21"/>
      <c r="I11" s="17"/>
      <c r="J11" s="17"/>
    </row>
    <row r="12" spans="1:50" s="33" customFormat="1">
      <c r="A12" s="37"/>
      <c r="B12" s="87" t="s">
        <v>32</v>
      </c>
      <c r="C12" s="17"/>
      <c r="D12" s="17"/>
      <c r="E12" s="17"/>
      <c r="F12" s="17"/>
      <c r="G12" s="17"/>
      <c r="H12" s="21"/>
      <c r="I12" s="17"/>
      <c r="J12" s="17"/>
    </row>
    <row r="13" spans="1:50" s="33" customFormat="1">
      <c r="A13" s="79"/>
      <c r="B13" s="87" t="s">
        <v>33</v>
      </c>
      <c r="C13" s="17"/>
      <c r="D13" s="17"/>
      <c r="E13" s="17"/>
      <c r="F13" s="17"/>
      <c r="G13" s="17"/>
      <c r="H13" s="21"/>
      <c r="I13" s="17"/>
      <c r="J13" s="17"/>
    </row>
    <row r="14" spans="1:50" s="33" customFormat="1">
      <c r="A14" s="37"/>
      <c r="B14" s="87" t="s">
        <v>36</v>
      </c>
      <c r="C14" s="17"/>
      <c r="D14" s="17"/>
      <c r="E14" s="17"/>
      <c r="F14" s="17"/>
      <c r="G14" s="17"/>
      <c r="H14" s="21"/>
      <c r="I14" s="17"/>
      <c r="J14" s="17"/>
    </row>
    <row r="15" spans="1:50" s="33" customFormat="1">
      <c r="A15" s="79"/>
      <c r="B15" s="87"/>
      <c r="C15" s="17"/>
      <c r="D15" s="17"/>
      <c r="E15" s="17"/>
      <c r="F15" s="17"/>
      <c r="G15" s="17"/>
      <c r="H15" s="21"/>
      <c r="I15" s="17"/>
      <c r="J15" s="17"/>
    </row>
    <row r="16" spans="1:50" s="33" customFormat="1">
      <c r="A16" s="37"/>
      <c r="B16" s="87" t="s">
        <v>63</v>
      </c>
      <c r="C16" s="17"/>
      <c r="D16" s="17"/>
      <c r="E16" s="17"/>
      <c r="F16" s="17"/>
      <c r="G16" s="17"/>
      <c r="H16" s="21"/>
      <c r="I16" s="17"/>
      <c r="J16" s="17"/>
    </row>
    <row r="17" spans="1:50" s="34" customFormat="1">
      <c r="A17" s="79"/>
      <c r="B17" s="87" t="s">
        <v>34</v>
      </c>
      <c r="C17" s="17"/>
      <c r="D17" s="17"/>
      <c r="E17" s="17"/>
      <c r="F17" s="17"/>
      <c r="G17" s="17"/>
      <c r="H17" s="21"/>
      <c r="I17" s="17"/>
      <c r="J17" s="17"/>
    </row>
    <row r="18" spans="1:50" s="35" customFormat="1">
      <c r="A18" s="80"/>
      <c r="B18" s="87" t="s">
        <v>35</v>
      </c>
      <c r="C18" s="17"/>
      <c r="D18" s="17"/>
      <c r="E18" s="17"/>
      <c r="F18" s="17"/>
      <c r="G18" s="17"/>
      <c r="H18" s="21"/>
      <c r="I18" s="17"/>
      <c r="J18" s="17"/>
    </row>
    <row r="19" spans="1:50" s="35" customFormat="1">
      <c r="A19" s="81"/>
      <c r="B19" s="87"/>
      <c r="C19" s="17"/>
      <c r="D19" s="17"/>
      <c r="E19" s="17"/>
      <c r="F19" s="17"/>
      <c r="G19" s="17"/>
      <c r="H19" s="21"/>
      <c r="I19" s="17"/>
      <c r="J19" s="17"/>
    </row>
    <row r="20" spans="1:50" s="35" customFormat="1">
      <c r="A20" s="81"/>
      <c r="B20" s="226" t="s">
        <v>207</v>
      </c>
      <c r="C20" s="227"/>
      <c r="D20" s="227"/>
      <c r="E20" s="227"/>
      <c r="F20" s="227"/>
      <c r="G20" s="227"/>
      <c r="H20" s="21"/>
      <c r="I20" s="17"/>
      <c r="J20" s="17"/>
    </row>
    <row r="21" spans="1:50" s="35" customFormat="1">
      <c r="A21" s="81"/>
      <c r="B21" s="226" t="s">
        <v>208</v>
      </c>
      <c r="C21" s="227"/>
      <c r="D21" s="227"/>
      <c r="E21" s="227"/>
      <c r="F21" s="227"/>
      <c r="G21" s="227"/>
      <c r="H21" s="21"/>
      <c r="I21" s="17"/>
      <c r="J21" s="17"/>
    </row>
    <row r="22" spans="1:50" s="35" customFormat="1">
      <c r="A22" s="81"/>
      <c r="B22" s="87"/>
      <c r="C22" s="17"/>
      <c r="D22" s="17"/>
      <c r="E22" s="17"/>
      <c r="F22" s="17"/>
      <c r="G22" s="17"/>
      <c r="H22" s="21"/>
      <c r="I22" s="17"/>
      <c r="J22" s="17"/>
    </row>
    <row r="23" spans="1:50" s="35" customFormat="1">
      <c r="A23" s="81"/>
      <c r="B23" s="87"/>
      <c r="C23" s="17"/>
      <c r="D23" s="17"/>
      <c r="E23" s="17"/>
      <c r="F23" s="17"/>
      <c r="G23" s="17"/>
      <c r="H23" s="21"/>
      <c r="I23" s="17"/>
      <c r="J23" s="17"/>
    </row>
    <row r="24" spans="1:50" s="35" customFormat="1">
      <c r="A24" s="81"/>
      <c r="B24" s="92" t="s">
        <v>14</v>
      </c>
      <c r="C24" s="17"/>
      <c r="D24" s="17"/>
      <c r="E24" s="17"/>
      <c r="F24" s="17"/>
      <c r="G24" s="17"/>
      <c r="H24" s="21"/>
      <c r="I24" s="17"/>
      <c r="J24" s="17"/>
    </row>
    <row r="25" spans="1:50" s="34" customFormat="1" ht="14.4" thickBot="1">
      <c r="A25" s="81"/>
      <c r="B25" s="22"/>
      <c r="C25" s="90"/>
      <c r="D25" s="90"/>
      <c r="E25" s="90"/>
      <c r="F25" s="90"/>
      <c r="G25" s="90"/>
      <c r="H25" s="23"/>
      <c r="I25" s="17"/>
      <c r="J25" s="17"/>
    </row>
    <row r="26" spans="1:50" s="36" customFormat="1" ht="14.4" thickBot="1">
      <c r="A26" s="80"/>
      <c r="B26" s="15"/>
      <c r="C26" s="16"/>
      <c r="D26" s="15"/>
      <c r="E26" s="15"/>
      <c r="F26" s="15"/>
      <c r="G26" s="15"/>
      <c r="H26" s="15"/>
      <c r="I26" s="15"/>
      <c r="J26" s="15"/>
    </row>
    <row r="27" spans="1:50" s="33" customFormat="1" ht="40.200000000000003" customHeight="1" thickBot="1">
      <c r="A27" s="37"/>
      <c r="B27" s="91"/>
      <c r="C27" s="91"/>
      <c r="D27" s="91"/>
      <c r="E27" s="91"/>
      <c r="F27" s="91"/>
      <c r="G27" s="91"/>
      <c r="H27" s="91"/>
      <c r="I27" s="91"/>
      <c r="J27" s="91"/>
      <c r="K27" s="294" t="s">
        <v>209</v>
      </c>
      <c r="L27" s="295"/>
      <c r="M27" s="295"/>
      <c r="N27" s="295"/>
      <c r="O27" s="295"/>
      <c r="P27" s="295"/>
      <c r="Q27" s="295"/>
      <c r="R27" s="295"/>
      <c r="S27" s="295"/>
      <c r="T27" s="295"/>
      <c r="U27" s="295"/>
      <c r="V27" s="295"/>
      <c r="W27" s="295"/>
      <c r="X27" s="295"/>
      <c r="Y27" s="295"/>
      <c r="Z27" s="295"/>
      <c r="AA27" s="295"/>
      <c r="AB27" s="295"/>
      <c r="AC27" s="295"/>
      <c r="AD27" s="296"/>
    </row>
    <row r="28" spans="1:50" s="43" customFormat="1" ht="26.4" customHeight="1" thickBot="1">
      <c r="A28" s="38"/>
      <c r="B28" s="39" t="s">
        <v>16</v>
      </c>
      <c r="C28" s="40"/>
      <c r="D28" s="41"/>
      <c r="E28" s="42"/>
      <c r="F28" s="274"/>
      <c r="G28" s="274"/>
      <c r="H28" s="274"/>
      <c r="I28" s="297" t="s">
        <v>206</v>
      </c>
      <c r="J28" s="298"/>
      <c r="K28" s="305" t="s">
        <v>39</v>
      </c>
      <c r="L28" s="306"/>
      <c r="M28" s="306"/>
      <c r="N28" s="307"/>
      <c r="O28" s="305" t="s">
        <v>40</v>
      </c>
      <c r="P28" s="306"/>
      <c r="Q28" s="306"/>
      <c r="R28" s="307"/>
      <c r="S28" s="305" t="s">
        <v>41</v>
      </c>
      <c r="T28" s="306"/>
      <c r="U28" s="306"/>
      <c r="V28" s="307"/>
      <c r="W28" s="305" t="s">
        <v>65</v>
      </c>
      <c r="X28" s="306"/>
      <c r="Y28" s="306"/>
      <c r="Z28" s="307"/>
      <c r="AA28" s="305" t="s">
        <v>67</v>
      </c>
      <c r="AB28" s="306"/>
      <c r="AC28" s="306"/>
      <c r="AD28" s="307"/>
    </row>
    <row r="29" spans="1:50" s="44" customFormat="1" ht="51" customHeight="1" thickBot="1">
      <c r="A29" s="61" t="s">
        <v>17</v>
      </c>
      <c r="B29" s="61" t="s">
        <v>18</v>
      </c>
      <c r="C29" s="61" t="s">
        <v>19</v>
      </c>
      <c r="D29" s="62" t="s">
        <v>20</v>
      </c>
      <c r="E29" s="61" t="s">
        <v>15</v>
      </c>
      <c r="F29" s="275" t="s">
        <v>29</v>
      </c>
      <c r="G29" s="276"/>
      <c r="H29" s="276"/>
      <c r="I29" s="61" t="s">
        <v>204</v>
      </c>
      <c r="J29" s="228" t="s">
        <v>205</v>
      </c>
      <c r="K29" s="61" t="s">
        <v>13</v>
      </c>
      <c r="L29" s="65" t="s">
        <v>10</v>
      </c>
      <c r="M29" s="66" t="s">
        <v>64</v>
      </c>
      <c r="N29" s="61" t="s">
        <v>11</v>
      </c>
      <c r="O29" s="61" t="s">
        <v>13</v>
      </c>
      <c r="P29" s="65" t="s">
        <v>10</v>
      </c>
      <c r="Q29" s="66" t="s">
        <v>64</v>
      </c>
      <c r="R29" s="61" t="s">
        <v>11</v>
      </c>
      <c r="S29" s="61" t="s">
        <v>13</v>
      </c>
      <c r="T29" s="65" t="s">
        <v>10</v>
      </c>
      <c r="U29" s="66" t="s">
        <v>64</v>
      </c>
      <c r="V29" s="61" t="s">
        <v>11</v>
      </c>
      <c r="W29" s="61" t="s">
        <v>13</v>
      </c>
      <c r="X29" s="65" t="s">
        <v>10</v>
      </c>
      <c r="Y29" s="66" t="s">
        <v>64</v>
      </c>
      <c r="Z29" s="61" t="s">
        <v>11</v>
      </c>
      <c r="AA29" s="61" t="s">
        <v>13</v>
      </c>
      <c r="AB29" s="65" t="s">
        <v>10</v>
      </c>
      <c r="AC29" s="66" t="s">
        <v>64</v>
      </c>
      <c r="AD29" s="61" t="s">
        <v>11</v>
      </c>
    </row>
    <row r="30" spans="1:50" s="44" customFormat="1" ht="22.95" customHeight="1">
      <c r="A30" s="299">
        <v>1</v>
      </c>
      <c r="B30" s="302" t="s">
        <v>213</v>
      </c>
      <c r="C30" s="282" t="s">
        <v>222</v>
      </c>
      <c r="D30" s="288">
        <v>3</v>
      </c>
      <c r="E30" s="286" t="s">
        <v>216</v>
      </c>
      <c r="F30" s="229" t="str">
        <f t="shared" ref="F30:F42" si="0">IF(G30="","",IF(G30="ZAR","Local","Foreign"))</f>
        <v>Local</v>
      </c>
      <c r="G30" s="94" t="s">
        <v>9</v>
      </c>
      <c r="H30" s="212">
        <f>IF(F30="","",IF(F30="Foreign",VLOOKUP(G30,Currency!$E$20:$F$33,2,FALSE),1))</f>
        <v>1</v>
      </c>
      <c r="I30" s="219"/>
      <c r="J30" s="103" t="str">
        <f>IF(I30="","Fixed",VLOOKUP(I30,'CPA Formulae'!$C$7:$F$15,2,FALSE))</f>
        <v>Fixed</v>
      </c>
      <c r="K30" s="93">
        <v>0</v>
      </c>
      <c r="L30" s="67">
        <f t="shared" ref="L30:L33" si="1">K30*$H30</f>
        <v>0</v>
      </c>
      <c r="M30" s="73">
        <f t="shared" ref="M30" si="2">K30*$D30</f>
        <v>0</v>
      </c>
      <c r="N30" s="68">
        <f t="shared" ref="N30" si="3">L30*$D30</f>
        <v>0</v>
      </c>
      <c r="O30" s="129">
        <v>0</v>
      </c>
      <c r="P30" s="67">
        <f t="shared" ref="P30:P33" si="4">O30*$H30</f>
        <v>0</v>
      </c>
      <c r="Q30" s="73">
        <f t="shared" ref="Q30" si="5">O30*$D30</f>
        <v>0</v>
      </c>
      <c r="R30" s="136">
        <f t="shared" ref="R30" si="6">P30*$D30</f>
        <v>0</v>
      </c>
      <c r="S30" s="93">
        <v>0</v>
      </c>
      <c r="T30" s="67">
        <f t="shared" ref="T30:T33" si="7">S30*$H30</f>
        <v>0</v>
      </c>
      <c r="U30" s="73">
        <f t="shared" ref="U30" si="8">S30*$D30</f>
        <v>0</v>
      </c>
      <c r="V30" s="68">
        <f t="shared" ref="V30" si="9">T30*$D30</f>
        <v>0</v>
      </c>
      <c r="W30" s="129">
        <v>0</v>
      </c>
      <c r="X30" s="67">
        <f t="shared" ref="X30:X33" si="10">W30*$H30</f>
        <v>0</v>
      </c>
      <c r="Y30" s="73">
        <f t="shared" ref="Y30" si="11">W30*$D30</f>
        <v>0</v>
      </c>
      <c r="Z30" s="136">
        <f t="shared" ref="Z30" si="12">X30*$D30</f>
        <v>0</v>
      </c>
      <c r="AA30" s="93">
        <v>0</v>
      </c>
      <c r="AB30" s="67">
        <f t="shared" ref="AB30:AB33" si="13">AA30*$H30</f>
        <v>0</v>
      </c>
      <c r="AC30" s="73">
        <f t="shared" ref="AC30" si="14">AA30*$D30</f>
        <v>0</v>
      </c>
      <c r="AD30" s="68">
        <f t="shared" ref="AD30" si="15">AB30*$D30</f>
        <v>0</v>
      </c>
      <c r="AX30" s="44" t="s">
        <v>49</v>
      </c>
    </row>
    <row r="31" spans="1:50" s="44" customFormat="1" ht="22.95" customHeight="1" thickBot="1">
      <c r="A31" s="300"/>
      <c r="B31" s="303"/>
      <c r="C31" s="285"/>
      <c r="D31" s="289"/>
      <c r="E31" s="287"/>
      <c r="F31" s="230" t="str">
        <f t="shared" si="0"/>
        <v>Local</v>
      </c>
      <c r="G31" s="128" t="s">
        <v>9</v>
      </c>
      <c r="H31" s="213">
        <f>IF(F31="","",IF(F31="Foreign",VLOOKUP(G31,Currency!$E$20:$F$33,2,FALSE),1))</f>
        <v>1</v>
      </c>
      <c r="I31" s="221"/>
      <c r="J31" s="104" t="str">
        <f>IF(I31="","Fixed",VLOOKUP(I31,'CPA Formulae'!$C$7:$F$15,2,FALSE))</f>
        <v>Fixed</v>
      </c>
      <c r="K31" s="100">
        <v>0</v>
      </c>
      <c r="L31" s="101">
        <f t="shared" si="1"/>
        <v>0</v>
      </c>
      <c r="M31" s="102">
        <f>K31*$D30</f>
        <v>0</v>
      </c>
      <c r="N31" s="71">
        <f>L31*$D30</f>
        <v>0</v>
      </c>
      <c r="O31" s="130">
        <v>0</v>
      </c>
      <c r="P31" s="101">
        <f t="shared" si="4"/>
        <v>0</v>
      </c>
      <c r="Q31" s="102">
        <f>O31*$D30</f>
        <v>0</v>
      </c>
      <c r="R31" s="137">
        <f>P31*$D30</f>
        <v>0</v>
      </c>
      <c r="S31" s="100">
        <v>0</v>
      </c>
      <c r="T31" s="101">
        <f t="shared" si="7"/>
        <v>0</v>
      </c>
      <c r="U31" s="102">
        <f>S31*$D30</f>
        <v>0</v>
      </c>
      <c r="V31" s="71">
        <f>T31*$D30</f>
        <v>0</v>
      </c>
      <c r="W31" s="130">
        <v>0</v>
      </c>
      <c r="X31" s="101">
        <f t="shared" si="10"/>
        <v>0</v>
      </c>
      <c r="Y31" s="102">
        <f>W31*$D30</f>
        <v>0</v>
      </c>
      <c r="Z31" s="137">
        <f>X31*$D30</f>
        <v>0</v>
      </c>
      <c r="AA31" s="100">
        <v>0</v>
      </c>
      <c r="AB31" s="101">
        <f t="shared" si="13"/>
        <v>0</v>
      </c>
      <c r="AC31" s="102">
        <f>AA31*$D30</f>
        <v>0</v>
      </c>
      <c r="AD31" s="71">
        <f>AB31*$D30</f>
        <v>0</v>
      </c>
    </row>
    <row r="32" spans="1:50" s="44" customFormat="1" ht="22.95" customHeight="1">
      <c r="A32" s="300"/>
      <c r="B32" s="303"/>
      <c r="C32" s="282" t="s">
        <v>223</v>
      </c>
      <c r="D32" s="288">
        <v>1</v>
      </c>
      <c r="E32" s="286" t="s">
        <v>216</v>
      </c>
      <c r="F32" s="229" t="str">
        <f t="shared" si="0"/>
        <v>Local</v>
      </c>
      <c r="G32" s="94" t="s">
        <v>9</v>
      </c>
      <c r="H32" s="212">
        <f>IF(F32="","",IF(F32="Foreign",VLOOKUP(G32,Currency!$E$20:$F$33,2,FALSE),1))</f>
        <v>1</v>
      </c>
      <c r="I32" s="222"/>
      <c r="J32" s="218" t="str">
        <f>IF(I32="","Fixed",VLOOKUP(I32,'CPA Formulae'!$C$7:$F$15,2,FALSE))</f>
        <v>Fixed</v>
      </c>
      <c r="K32" s="93">
        <v>0</v>
      </c>
      <c r="L32" s="67">
        <f t="shared" si="1"/>
        <v>0</v>
      </c>
      <c r="M32" s="73">
        <f t="shared" ref="M32" si="16">K32*$D32</f>
        <v>0</v>
      </c>
      <c r="N32" s="68">
        <f t="shared" ref="N32" si="17">L32*$D32</f>
        <v>0</v>
      </c>
      <c r="O32" s="129">
        <v>0</v>
      </c>
      <c r="P32" s="67">
        <f t="shared" si="4"/>
        <v>0</v>
      </c>
      <c r="Q32" s="73">
        <f t="shared" ref="Q32" si="18">O32*$D32</f>
        <v>0</v>
      </c>
      <c r="R32" s="136">
        <f t="shared" ref="R32" si="19">P32*$D32</f>
        <v>0</v>
      </c>
      <c r="S32" s="93">
        <v>0</v>
      </c>
      <c r="T32" s="67">
        <f t="shared" si="7"/>
        <v>0</v>
      </c>
      <c r="U32" s="73">
        <f t="shared" ref="U32" si="20">S32*$D32</f>
        <v>0</v>
      </c>
      <c r="V32" s="68">
        <f t="shared" ref="V32" si="21">T32*$D32</f>
        <v>0</v>
      </c>
      <c r="W32" s="129">
        <v>0</v>
      </c>
      <c r="X32" s="67">
        <f t="shared" si="10"/>
        <v>0</v>
      </c>
      <c r="Y32" s="73">
        <f t="shared" ref="Y32" si="22">W32*$D32</f>
        <v>0</v>
      </c>
      <c r="Z32" s="136">
        <f t="shared" ref="Z32" si="23">X32*$D32</f>
        <v>0</v>
      </c>
      <c r="AA32" s="93">
        <v>0</v>
      </c>
      <c r="AB32" s="67">
        <f t="shared" si="13"/>
        <v>0</v>
      </c>
      <c r="AC32" s="73">
        <f t="shared" ref="AC32" si="24">AA32*$D32</f>
        <v>0</v>
      </c>
      <c r="AD32" s="68">
        <f t="shared" ref="AD32" si="25">AB32*$D32</f>
        <v>0</v>
      </c>
      <c r="AX32" s="44" t="s">
        <v>49</v>
      </c>
    </row>
    <row r="33" spans="1:50" s="44" customFormat="1" ht="22.95" customHeight="1" thickBot="1">
      <c r="A33" s="301"/>
      <c r="B33" s="304"/>
      <c r="C33" s="285"/>
      <c r="D33" s="289"/>
      <c r="E33" s="287"/>
      <c r="F33" s="230" t="str">
        <f t="shared" si="0"/>
        <v>Local</v>
      </c>
      <c r="G33" s="128" t="s">
        <v>9</v>
      </c>
      <c r="H33" s="213">
        <f>IF(F33="","",IF(F33="Foreign",VLOOKUP(G33,Currency!$E$20:$F$33,2,FALSE),1))</f>
        <v>1</v>
      </c>
      <c r="I33" s="220"/>
      <c r="J33" s="217" t="str">
        <f>IF(I33="","Fixed",VLOOKUP(I33,'CPA Formulae'!$C$7:$F$15,2,FALSE))</f>
        <v>Fixed</v>
      </c>
      <c r="K33" s="100">
        <v>0</v>
      </c>
      <c r="L33" s="101">
        <f t="shared" si="1"/>
        <v>0</v>
      </c>
      <c r="M33" s="102">
        <f>K33*$D32</f>
        <v>0</v>
      </c>
      <c r="N33" s="71">
        <f>L33*$D32</f>
        <v>0</v>
      </c>
      <c r="O33" s="130">
        <v>0</v>
      </c>
      <c r="P33" s="101">
        <f t="shared" si="4"/>
        <v>0</v>
      </c>
      <c r="Q33" s="102">
        <f>O33*$D32</f>
        <v>0</v>
      </c>
      <c r="R33" s="137">
        <f>P33*$D32</f>
        <v>0</v>
      </c>
      <c r="S33" s="100">
        <v>0</v>
      </c>
      <c r="T33" s="101">
        <f t="shared" si="7"/>
        <v>0</v>
      </c>
      <c r="U33" s="102">
        <f>S33*$D32</f>
        <v>0</v>
      </c>
      <c r="V33" s="71">
        <f>T33*$D32</f>
        <v>0</v>
      </c>
      <c r="W33" s="130">
        <v>0</v>
      </c>
      <c r="X33" s="101">
        <f t="shared" si="10"/>
        <v>0</v>
      </c>
      <c r="Y33" s="102">
        <f>W33*$D32</f>
        <v>0</v>
      </c>
      <c r="Z33" s="137">
        <f>X33*$D32</f>
        <v>0</v>
      </c>
      <c r="AA33" s="100">
        <v>0</v>
      </c>
      <c r="AB33" s="101">
        <f t="shared" si="13"/>
        <v>0</v>
      </c>
      <c r="AC33" s="102">
        <f>AA33*$D32</f>
        <v>0</v>
      </c>
      <c r="AD33" s="71">
        <f>AB33*$D32</f>
        <v>0</v>
      </c>
    </row>
    <row r="34" spans="1:50" s="44" customFormat="1" ht="22.95" customHeight="1">
      <c r="A34" s="299">
        <v>2</v>
      </c>
      <c r="B34" s="302" t="s">
        <v>219</v>
      </c>
      <c r="C34" s="284" t="s">
        <v>214</v>
      </c>
      <c r="D34" s="288">
        <v>3</v>
      </c>
      <c r="E34" s="286" t="s">
        <v>216</v>
      </c>
      <c r="F34" s="229" t="str">
        <f t="shared" ref="F34:F37" si="26">IF(G34="","",IF(G34="ZAR","Local","Foreign"))</f>
        <v>Local</v>
      </c>
      <c r="G34" s="94" t="s">
        <v>9</v>
      </c>
      <c r="H34" s="212">
        <f>IF(F34="","",IF(F34="Foreign",VLOOKUP(G34,Currency!$E$20:$F$33,2,FALSE),1))</f>
        <v>1</v>
      </c>
      <c r="I34" s="219"/>
      <c r="J34" s="103" t="str">
        <f>IF(I34="","Fixed",VLOOKUP(I34,'CPA Formulae'!$C$7:$F$15,2,FALSE))</f>
        <v>Fixed</v>
      </c>
      <c r="K34" s="93">
        <v>0</v>
      </c>
      <c r="L34" s="67">
        <f t="shared" ref="L34:L42" si="27">K34*$H34</f>
        <v>0</v>
      </c>
      <c r="M34" s="73">
        <f t="shared" ref="M34" si="28">K34*$D34</f>
        <v>0</v>
      </c>
      <c r="N34" s="68">
        <f t="shared" ref="N34" si="29">L34*$D34</f>
        <v>0</v>
      </c>
      <c r="O34" s="129">
        <v>0</v>
      </c>
      <c r="P34" s="67">
        <f t="shared" ref="P34:P42" si="30">O34*$H34</f>
        <v>0</v>
      </c>
      <c r="Q34" s="73">
        <f t="shared" ref="Q34" si="31">O34*$D34</f>
        <v>0</v>
      </c>
      <c r="R34" s="136">
        <f t="shared" ref="R34" si="32">P34*$D34</f>
        <v>0</v>
      </c>
      <c r="S34" s="93">
        <v>0</v>
      </c>
      <c r="T34" s="67">
        <f t="shared" ref="T34:T42" si="33">S34*$H34</f>
        <v>0</v>
      </c>
      <c r="U34" s="73">
        <f t="shared" ref="U34" si="34">S34*$D34</f>
        <v>0</v>
      </c>
      <c r="V34" s="68">
        <f t="shared" ref="V34" si="35">T34*$D34</f>
        <v>0</v>
      </c>
      <c r="W34" s="129">
        <v>0</v>
      </c>
      <c r="X34" s="67">
        <f t="shared" ref="X34:X42" si="36">W34*$H34</f>
        <v>0</v>
      </c>
      <c r="Y34" s="73">
        <f t="shared" ref="Y34" si="37">W34*$D34</f>
        <v>0</v>
      </c>
      <c r="Z34" s="136">
        <f t="shared" ref="Z34" si="38">X34*$D34</f>
        <v>0</v>
      </c>
      <c r="AA34" s="93">
        <v>0</v>
      </c>
      <c r="AB34" s="67">
        <f t="shared" ref="AB34:AB42" si="39">AA34*$H34</f>
        <v>0</v>
      </c>
      <c r="AC34" s="73">
        <f t="shared" ref="AC34" si="40">AA34*$D34</f>
        <v>0</v>
      </c>
      <c r="AD34" s="68">
        <f t="shared" ref="AD34" si="41">AB34*$D34</f>
        <v>0</v>
      </c>
      <c r="AX34" s="44" t="s">
        <v>49</v>
      </c>
    </row>
    <row r="35" spans="1:50" s="44" customFormat="1" ht="22.95" customHeight="1" thickBot="1">
      <c r="A35" s="300"/>
      <c r="B35" s="303"/>
      <c r="C35" s="281"/>
      <c r="D35" s="289"/>
      <c r="E35" s="287"/>
      <c r="F35" s="230" t="str">
        <f t="shared" si="26"/>
        <v>Local</v>
      </c>
      <c r="G35" s="128" t="s">
        <v>9</v>
      </c>
      <c r="H35" s="213">
        <f>IF(F35="","",IF(F35="Foreign",VLOOKUP(G35,Currency!$E$20:$F$33,2,FALSE),1))</f>
        <v>1</v>
      </c>
      <c r="I35" s="221"/>
      <c r="J35" s="104" t="str">
        <f>IF(I35="","Fixed",VLOOKUP(I35,'CPA Formulae'!$C$7:$F$15,2,FALSE))</f>
        <v>Fixed</v>
      </c>
      <c r="K35" s="100">
        <v>0</v>
      </c>
      <c r="L35" s="101">
        <f t="shared" si="27"/>
        <v>0</v>
      </c>
      <c r="M35" s="102">
        <f>K35*$D34</f>
        <v>0</v>
      </c>
      <c r="N35" s="71">
        <f>L35*$D34</f>
        <v>0</v>
      </c>
      <c r="O35" s="130">
        <v>0</v>
      </c>
      <c r="P35" s="101">
        <f t="shared" si="30"/>
        <v>0</v>
      </c>
      <c r="Q35" s="102">
        <f>O35*$D34</f>
        <v>0</v>
      </c>
      <c r="R35" s="137">
        <f>P35*$D34</f>
        <v>0</v>
      </c>
      <c r="S35" s="100">
        <v>0</v>
      </c>
      <c r="T35" s="101">
        <f t="shared" si="33"/>
        <v>0</v>
      </c>
      <c r="U35" s="102">
        <f>S35*$D34</f>
        <v>0</v>
      </c>
      <c r="V35" s="71">
        <f>T35*$D34</f>
        <v>0</v>
      </c>
      <c r="W35" s="130">
        <v>0</v>
      </c>
      <c r="X35" s="101">
        <f t="shared" si="36"/>
        <v>0</v>
      </c>
      <c r="Y35" s="102">
        <f>W35*$D34</f>
        <v>0</v>
      </c>
      <c r="Z35" s="137">
        <f>X35*$D34</f>
        <v>0</v>
      </c>
      <c r="AA35" s="100">
        <v>0</v>
      </c>
      <c r="AB35" s="101">
        <f t="shared" si="39"/>
        <v>0</v>
      </c>
      <c r="AC35" s="102">
        <f>AA35*$D34</f>
        <v>0</v>
      </c>
      <c r="AD35" s="71">
        <f>AB35*$D34</f>
        <v>0</v>
      </c>
    </row>
    <row r="36" spans="1:50" s="44" customFormat="1" ht="22.95" customHeight="1">
      <c r="A36" s="300"/>
      <c r="B36" s="303"/>
      <c r="C36" s="284" t="s">
        <v>215</v>
      </c>
      <c r="D36" s="288">
        <v>1</v>
      </c>
      <c r="E36" s="286" t="s">
        <v>216</v>
      </c>
      <c r="F36" s="229" t="str">
        <f t="shared" si="26"/>
        <v>Local</v>
      </c>
      <c r="G36" s="94" t="s">
        <v>9</v>
      </c>
      <c r="H36" s="212">
        <f>IF(F36="","",IF(F36="Foreign",VLOOKUP(G36,Currency!$E$20:$F$33,2,FALSE),1))</f>
        <v>1</v>
      </c>
      <c r="I36" s="222"/>
      <c r="J36" s="218" t="str">
        <f>IF(I36="","Fixed",VLOOKUP(I36,'CPA Formulae'!$C$7:$F$15,2,FALSE))</f>
        <v>Fixed</v>
      </c>
      <c r="K36" s="93">
        <v>0</v>
      </c>
      <c r="L36" s="67">
        <f t="shared" si="27"/>
        <v>0</v>
      </c>
      <c r="M36" s="73">
        <f t="shared" ref="M36" si="42">K36*$D36</f>
        <v>0</v>
      </c>
      <c r="N36" s="68">
        <f t="shared" ref="N36" si="43">L36*$D36</f>
        <v>0</v>
      </c>
      <c r="O36" s="129">
        <v>0</v>
      </c>
      <c r="P36" s="67">
        <f t="shared" si="30"/>
        <v>0</v>
      </c>
      <c r="Q36" s="73">
        <f t="shared" ref="Q36" si="44">O36*$D36</f>
        <v>0</v>
      </c>
      <c r="R36" s="136">
        <f t="shared" ref="R36" si="45">P36*$D36</f>
        <v>0</v>
      </c>
      <c r="S36" s="93">
        <v>0</v>
      </c>
      <c r="T36" s="67">
        <f t="shared" si="33"/>
        <v>0</v>
      </c>
      <c r="U36" s="73">
        <f t="shared" ref="U36" si="46">S36*$D36</f>
        <v>0</v>
      </c>
      <c r="V36" s="68">
        <f t="shared" ref="V36" si="47">T36*$D36</f>
        <v>0</v>
      </c>
      <c r="W36" s="129">
        <v>0</v>
      </c>
      <c r="X36" s="67">
        <f t="shared" si="36"/>
        <v>0</v>
      </c>
      <c r="Y36" s="73">
        <f t="shared" ref="Y36" si="48">W36*$D36</f>
        <v>0</v>
      </c>
      <c r="Z36" s="136">
        <f t="shared" ref="Z36" si="49">X36*$D36</f>
        <v>0</v>
      </c>
      <c r="AA36" s="93">
        <v>0</v>
      </c>
      <c r="AB36" s="67">
        <f t="shared" si="39"/>
        <v>0</v>
      </c>
      <c r="AC36" s="73">
        <f t="shared" ref="AC36" si="50">AA36*$D36</f>
        <v>0</v>
      </c>
      <c r="AD36" s="68">
        <f t="shared" ref="AD36" si="51">AB36*$D36</f>
        <v>0</v>
      </c>
      <c r="AX36" s="44" t="s">
        <v>49</v>
      </c>
    </row>
    <row r="37" spans="1:50" s="44" customFormat="1" ht="22.95" customHeight="1" thickBot="1">
      <c r="A37" s="301"/>
      <c r="B37" s="304"/>
      <c r="C37" s="281"/>
      <c r="D37" s="289"/>
      <c r="E37" s="287"/>
      <c r="F37" s="230" t="str">
        <f t="shared" si="26"/>
        <v>Local</v>
      </c>
      <c r="G37" s="128" t="s">
        <v>9</v>
      </c>
      <c r="H37" s="213">
        <f>IF(F37="","",IF(F37="Foreign",VLOOKUP(G37,Currency!$E$20:$F$33,2,FALSE),1))</f>
        <v>1</v>
      </c>
      <c r="I37" s="220"/>
      <c r="J37" s="217" t="str">
        <f>IF(I37="","Fixed",VLOOKUP(I37,'CPA Formulae'!$C$7:$F$15,2,FALSE))</f>
        <v>Fixed</v>
      </c>
      <c r="K37" s="100">
        <v>0</v>
      </c>
      <c r="L37" s="101">
        <f t="shared" si="27"/>
        <v>0</v>
      </c>
      <c r="M37" s="102">
        <f>K37*$D36</f>
        <v>0</v>
      </c>
      <c r="N37" s="71">
        <f>L37*$D36</f>
        <v>0</v>
      </c>
      <c r="O37" s="130">
        <v>0</v>
      </c>
      <c r="P37" s="101">
        <f t="shared" si="30"/>
        <v>0</v>
      </c>
      <c r="Q37" s="102">
        <f>O37*$D36</f>
        <v>0</v>
      </c>
      <c r="R37" s="137">
        <f>P37*$D36</f>
        <v>0</v>
      </c>
      <c r="S37" s="100">
        <v>0</v>
      </c>
      <c r="T37" s="101">
        <f t="shared" si="33"/>
        <v>0</v>
      </c>
      <c r="U37" s="102">
        <f>S37*$D36</f>
        <v>0</v>
      </c>
      <c r="V37" s="71">
        <f>T37*$D36</f>
        <v>0</v>
      </c>
      <c r="W37" s="130">
        <v>0</v>
      </c>
      <c r="X37" s="101">
        <f t="shared" si="36"/>
        <v>0</v>
      </c>
      <c r="Y37" s="102">
        <f>W37*$D36</f>
        <v>0</v>
      </c>
      <c r="Z37" s="137">
        <f>X37*$D36</f>
        <v>0</v>
      </c>
      <c r="AA37" s="100">
        <v>0</v>
      </c>
      <c r="AB37" s="101">
        <f t="shared" si="39"/>
        <v>0</v>
      </c>
      <c r="AC37" s="102">
        <f>AA37*$D36</f>
        <v>0</v>
      </c>
      <c r="AD37" s="71">
        <f>AB37*$D36</f>
        <v>0</v>
      </c>
    </row>
    <row r="38" spans="1:50" s="44" customFormat="1" ht="19.2" customHeight="1">
      <c r="A38" s="252">
        <v>3</v>
      </c>
      <c r="B38" s="277" t="s">
        <v>226</v>
      </c>
      <c r="C38" s="282" t="s">
        <v>217</v>
      </c>
      <c r="D38" s="292">
        <v>1</v>
      </c>
      <c r="E38" s="290" t="s">
        <v>22</v>
      </c>
      <c r="F38" s="231" t="str">
        <f t="shared" si="0"/>
        <v>Local</v>
      </c>
      <c r="G38" s="95" t="s">
        <v>9</v>
      </c>
      <c r="H38" s="214">
        <f>IF(F38="","",IF(F38="Foreign",VLOOKUP(G38,Currency!$E$20:$F$33,2,FALSE),1))</f>
        <v>1</v>
      </c>
      <c r="I38" s="223"/>
      <c r="J38" s="133" t="str">
        <f>IF(I38="","Fixed",VLOOKUP(I38,'CPA Formulae'!$C$7:$F$15,2,FALSE))</f>
        <v>Fixed</v>
      </c>
      <c r="K38" s="131">
        <v>0</v>
      </c>
      <c r="L38" s="76">
        <f t="shared" si="27"/>
        <v>0</v>
      </c>
      <c r="M38" s="77">
        <f t="shared" ref="M38" si="52">K38*$D38</f>
        <v>0</v>
      </c>
      <c r="N38" s="68">
        <f t="shared" ref="N38" si="53">L38*$D38</f>
        <v>0</v>
      </c>
      <c r="O38" s="131">
        <v>0</v>
      </c>
      <c r="P38" s="76">
        <f t="shared" si="30"/>
        <v>0</v>
      </c>
      <c r="Q38" s="77">
        <f t="shared" ref="Q38" si="54">O38*$D38</f>
        <v>0</v>
      </c>
      <c r="R38" s="68">
        <f t="shared" ref="R38" si="55">P38*$D38</f>
        <v>0</v>
      </c>
      <c r="S38" s="131">
        <v>0</v>
      </c>
      <c r="T38" s="76">
        <f t="shared" si="33"/>
        <v>0</v>
      </c>
      <c r="U38" s="77">
        <f t="shared" ref="U38" si="56">S38*$D38</f>
        <v>0</v>
      </c>
      <c r="V38" s="68">
        <f t="shared" ref="V38" si="57">T38*$D38</f>
        <v>0</v>
      </c>
      <c r="W38" s="131">
        <v>0</v>
      </c>
      <c r="X38" s="76">
        <f t="shared" si="36"/>
        <v>0</v>
      </c>
      <c r="Y38" s="77">
        <f t="shared" ref="Y38" si="58">W38*$D38</f>
        <v>0</v>
      </c>
      <c r="Z38" s="68">
        <f t="shared" ref="Z38" si="59">X38*$D38</f>
        <v>0</v>
      </c>
      <c r="AA38" s="131">
        <v>0</v>
      </c>
      <c r="AB38" s="76">
        <f t="shared" si="39"/>
        <v>0</v>
      </c>
      <c r="AC38" s="77">
        <f t="shared" ref="AC38" si="60">AA38*$D38</f>
        <v>0</v>
      </c>
      <c r="AD38" s="68">
        <f t="shared" ref="AD38" si="61">AB38*$D38</f>
        <v>0</v>
      </c>
      <c r="AX38" s="44" t="s">
        <v>51</v>
      </c>
    </row>
    <row r="39" spans="1:50" s="44" customFormat="1" ht="19.2" customHeight="1">
      <c r="A39" s="253"/>
      <c r="B39" s="278"/>
      <c r="C39" s="283"/>
      <c r="D39" s="293"/>
      <c r="E39" s="291"/>
      <c r="F39" s="232" t="str">
        <f t="shared" si="0"/>
        <v>Local</v>
      </c>
      <c r="G39" s="96" t="s">
        <v>9</v>
      </c>
      <c r="H39" s="215">
        <f>IF(F39="","",IF(F39="Foreign",VLOOKUP(G39,Currency!$E$20:$F$33,2,FALSE),1))</f>
        <v>1</v>
      </c>
      <c r="I39" s="224"/>
      <c r="J39" s="134" t="str">
        <f>IF(I39="","Fixed",VLOOKUP(I39,'CPA Formulae'!$C$7:$F$15,2,FALSE))</f>
        <v>Fixed</v>
      </c>
      <c r="K39" s="132">
        <v>0</v>
      </c>
      <c r="L39" s="70">
        <f t="shared" si="27"/>
        <v>0</v>
      </c>
      <c r="M39" s="74">
        <f>K39*$D38</f>
        <v>0</v>
      </c>
      <c r="N39" s="69">
        <f>L39*$D38</f>
        <v>0</v>
      </c>
      <c r="O39" s="132">
        <v>0</v>
      </c>
      <c r="P39" s="70">
        <f t="shared" si="30"/>
        <v>0</v>
      </c>
      <c r="Q39" s="74">
        <f>O39*$D38</f>
        <v>0</v>
      </c>
      <c r="R39" s="69">
        <f>P39*$D38</f>
        <v>0</v>
      </c>
      <c r="S39" s="132">
        <v>0</v>
      </c>
      <c r="T39" s="70">
        <f t="shared" si="33"/>
        <v>0</v>
      </c>
      <c r="U39" s="74">
        <f>S39*$D38</f>
        <v>0</v>
      </c>
      <c r="V39" s="69">
        <f>T39*$D38</f>
        <v>0</v>
      </c>
      <c r="W39" s="132">
        <v>0</v>
      </c>
      <c r="X39" s="70">
        <f t="shared" si="36"/>
        <v>0</v>
      </c>
      <c r="Y39" s="74">
        <f>W39*$D38</f>
        <v>0</v>
      </c>
      <c r="Z39" s="69">
        <f>X39*$D38</f>
        <v>0</v>
      </c>
      <c r="AA39" s="132">
        <v>0</v>
      </c>
      <c r="AB39" s="70">
        <f t="shared" si="39"/>
        <v>0</v>
      </c>
      <c r="AC39" s="74">
        <f>AA39*$D38</f>
        <v>0</v>
      </c>
      <c r="AD39" s="69">
        <f>AB39*$D38</f>
        <v>0</v>
      </c>
    </row>
    <row r="40" spans="1:50" s="44" customFormat="1" ht="19.2" customHeight="1">
      <c r="A40" s="253"/>
      <c r="B40" s="278"/>
      <c r="C40" s="280" t="s">
        <v>218</v>
      </c>
      <c r="D40" s="255">
        <f>80</f>
        <v>80</v>
      </c>
      <c r="E40" s="257" t="s">
        <v>225</v>
      </c>
      <c r="F40" s="232" t="str">
        <f t="shared" si="0"/>
        <v>Local</v>
      </c>
      <c r="G40" s="96" t="s">
        <v>9</v>
      </c>
      <c r="H40" s="215">
        <f>IF(F40="","",IF(F40="Foreign",VLOOKUP(G40,Currency!$E$20:$F$33,2,FALSE),1))</f>
        <v>1</v>
      </c>
      <c r="I40" s="224"/>
      <c r="J40" s="134" t="str">
        <f>IF(I40="","Fixed",VLOOKUP(I40,'CPA Formulae'!$C$7:$F$15,2,FALSE))</f>
        <v>Fixed</v>
      </c>
      <c r="K40" s="132">
        <v>0</v>
      </c>
      <c r="L40" s="70">
        <f t="shared" si="27"/>
        <v>0</v>
      </c>
      <c r="M40" s="74">
        <f t="shared" ref="M40" si="62">K40*$D40</f>
        <v>0</v>
      </c>
      <c r="N40" s="69">
        <f t="shared" ref="N40" si="63">L40*$D40</f>
        <v>0</v>
      </c>
      <c r="O40" s="132">
        <v>0</v>
      </c>
      <c r="P40" s="70">
        <f t="shared" si="30"/>
        <v>0</v>
      </c>
      <c r="Q40" s="74">
        <f t="shared" ref="Q40" si="64">O40*$D40</f>
        <v>0</v>
      </c>
      <c r="R40" s="69">
        <f t="shared" ref="R40" si="65">P40*$D40</f>
        <v>0</v>
      </c>
      <c r="S40" s="132">
        <v>0</v>
      </c>
      <c r="T40" s="70">
        <f t="shared" si="33"/>
        <v>0</v>
      </c>
      <c r="U40" s="74">
        <f t="shared" ref="U40" si="66">S40*$D40</f>
        <v>0</v>
      </c>
      <c r="V40" s="69">
        <f t="shared" ref="V40" si="67">T40*$D40</f>
        <v>0</v>
      </c>
      <c r="W40" s="132">
        <v>0</v>
      </c>
      <c r="X40" s="70">
        <f t="shared" si="36"/>
        <v>0</v>
      </c>
      <c r="Y40" s="74">
        <f t="shared" ref="Y40" si="68">W40*$D40</f>
        <v>0</v>
      </c>
      <c r="Z40" s="69">
        <f t="shared" ref="Z40" si="69">X40*$D40</f>
        <v>0</v>
      </c>
      <c r="AA40" s="132">
        <v>0</v>
      </c>
      <c r="AB40" s="70">
        <f t="shared" si="39"/>
        <v>0</v>
      </c>
      <c r="AC40" s="74">
        <f t="shared" ref="AC40" si="70">AA40*$D40</f>
        <v>0</v>
      </c>
      <c r="AD40" s="69">
        <f t="shared" ref="AD40" si="71">AB40*$D40</f>
        <v>0</v>
      </c>
    </row>
    <row r="41" spans="1:50" s="44" customFormat="1" ht="19.2" customHeight="1" thickBot="1">
      <c r="A41" s="254"/>
      <c r="B41" s="279"/>
      <c r="C41" s="281"/>
      <c r="D41" s="256"/>
      <c r="E41" s="258"/>
      <c r="F41" s="233" t="str">
        <f t="shared" si="0"/>
        <v>Local</v>
      </c>
      <c r="G41" s="97" t="s">
        <v>9</v>
      </c>
      <c r="H41" s="216">
        <f>IF(F41="","",IF(F41="Foreign",VLOOKUP(G41,Currency!$E$20:$F$33,2,FALSE),1))</f>
        <v>1</v>
      </c>
      <c r="I41" s="225"/>
      <c r="J41" s="135" t="str">
        <f>IF(I41="","Fixed",VLOOKUP(I41,'CPA Formulae'!$C$7:$F$15,2,FALSE))</f>
        <v>Fixed</v>
      </c>
      <c r="K41" s="236">
        <v>0</v>
      </c>
      <c r="L41" s="234">
        <f t="shared" si="27"/>
        <v>0</v>
      </c>
      <c r="M41" s="235">
        <f t="shared" ref="M41" si="72">K41*$D40</f>
        <v>0</v>
      </c>
      <c r="N41" s="75">
        <f t="shared" ref="N41" si="73">L41*$D40</f>
        <v>0</v>
      </c>
      <c r="O41" s="236">
        <v>0</v>
      </c>
      <c r="P41" s="234">
        <f t="shared" si="30"/>
        <v>0</v>
      </c>
      <c r="Q41" s="235">
        <f t="shared" ref="Q41" si="74">O41*$D40</f>
        <v>0</v>
      </c>
      <c r="R41" s="75">
        <f t="shared" ref="R41" si="75">P41*$D40</f>
        <v>0</v>
      </c>
      <c r="S41" s="236">
        <v>0</v>
      </c>
      <c r="T41" s="234">
        <f t="shared" si="33"/>
        <v>0</v>
      </c>
      <c r="U41" s="235">
        <f t="shared" ref="U41" si="76">S41*$D40</f>
        <v>0</v>
      </c>
      <c r="V41" s="75">
        <f t="shared" ref="V41" si="77">T41*$D40</f>
        <v>0</v>
      </c>
      <c r="W41" s="236">
        <v>0</v>
      </c>
      <c r="X41" s="234">
        <f t="shared" si="36"/>
        <v>0</v>
      </c>
      <c r="Y41" s="235">
        <f t="shared" ref="Y41" si="78">W41*$D40</f>
        <v>0</v>
      </c>
      <c r="Z41" s="75">
        <f t="shared" ref="Z41" si="79">X41*$D40</f>
        <v>0</v>
      </c>
      <c r="AA41" s="236">
        <v>0</v>
      </c>
      <c r="AB41" s="234">
        <f t="shared" si="39"/>
        <v>0</v>
      </c>
      <c r="AC41" s="235">
        <f t="shared" ref="AC41" si="80">AA41*$D40</f>
        <v>0</v>
      </c>
      <c r="AD41" s="75">
        <f t="shared" ref="AD41" si="81">AB41*$D40</f>
        <v>0</v>
      </c>
    </row>
    <row r="42" spans="1:50" s="44" customFormat="1" ht="30" customHeight="1" thickBot="1">
      <c r="A42" s="237">
        <v>4</v>
      </c>
      <c r="B42" s="238" t="s">
        <v>220</v>
      </c>
      <c r="C42" s="239" t="s">
        <v>221</v>
      </c>
      <c r="D42" s="240">
        <v>6</v>
      </c>
      <c r="E42" s="241" t="s">
        <v>23</v>
      </c>
      <c r="F42" s="242" t="str">
        <f t="shared" si="0"/>
        <v>Local</v>
      </c>
      <c r="G42" s="243" t="s">
        <v>9</v>
      </c>
      <c r="H42" s="244">
        <f>IF(F42="","",IF(F42="Foreign",VLOOKUP(G42,Currency!$E$20:$F$33,2,FALSE),1))</f>
        <v>1</v>
      </c>
      <c r="I42" s="245"/>
      <c r="J42" s="246" t="str">
        <f>IF(I42="","Fixed",VLOOKUP(I42,'CPA Formulae'!$C$7:$F$15,2,FALSE))</f>
        <v>Fixed</v>
      </c>
      <c r="K42" s="247">
        <v>0</v>
      </c>
      <c r="L42" s="248">
        <f t="shared" si="27"/>
        <v>0</v>
      </c>
      <c r="M42" s="249">
        <f t="shared" ref="M42" si="82">K42*$D42</f>
        <v>0</v>
      </c>
      <c r="N42" s="250">
        <f t="shared" ref="N42" si="83">L42*$D42</f>
        <v>0</v>
      </c>
      <c r="O42" s="247">
        <v>0</v>
      </c>
      <c r="P42" s="248">
        <f t="shared" si="30"/>
        <v>0</v>
      </c>
      <c r="Q42" s="249">
        <f t="shared" ref="Q42" si="84">O42*$D42</f>
        <v>0</v>
      </c>
      <c r="R42" s="250">
        <f t="shared" ref="R42" si="85">P42*$D42</f>
        <v>0</v>
      </c>
      <c r="S42" s="247">
        <v>0</v>
      </c>
      <c r="T42" s="248">
        <f t="shared" si="33"/>
        <v>0</v>
      </c>
      <c r="U42" s="249">
        <f t="shared" ref="U42" si="86">S42*$D42</f>
        <v>0</v>
      </c>
      <c r="V42" s="250">
        <f t="shared" ref="V42" si="87">T42*$D42</f>
        <v>0</v>
      </c>
      <c r="W42" s="247">
        <v>0</v>
      </c>
      <c r="X42" s="248">
        <f t="shared" si="36"/>
        <v>0</v>
      </c>
      <c r="Y42" s="249">
        <f t="shared" ref="Y42" si="88">W42*$D42</f>
        <v>0</v>
      </c>
      <c r="Z42" s="250">
        <f t="shared" ref="Z42" si="89">X42*$D42</f>
        <v>0</v>
      </c>
      <c r="AA42" s="247">
        <v>0</v>
      </c>
      <c r="AB42" s="248">
        <f t="shared" si="39"/>
        <v>0</v>
      </c>
      <c r="AC42" s="249">
        <f t="shared" ref="AC42" si="90">AA42*$D42</f>
        <v>0</v>
      </c>
      <c r="AD42" s="250">
        <f t="shared" ref="AD42" si="91">AB42*$D42</f>
        <v>0</v>
      </c>
      <c r="AX42" s="44" t="s">
        <v>49</v>
      </c>
    </row>
    <row r="43" spans="1:50" s="44" customFormat="1" ht="28.2" customHeight="1" thickBot="1">
      <c r="A43" s="46"/>
      <c r="B43" s="47" t="s">
        <v>24</v>
      </c>
      <c r="C43" s="48"/>
      <c r="D43" s="49"/>
      <c r="E43" s="45"/>
      <c r="F43" s="45"/>
      <c r="G43" s="45"/>
      <c r="H43" s="45"/>
      <c r="I43" s="45"/>
      <c r="J43" s="45"/>
      <c r="K43" s="45"/>
      <c r="L43" s="50"/>
      <c r="M43" s="72"/>
      <c r="N43" s="51">
        <f>SUM(N30:N42)</f>
        <v>0</v>
      </c>
      <c r="O43" s="45"/>
      <c r="P43" s="50"/>
      <c r="Q43" s="72"/>
      <c r="R43" s="51">
        <f>SUM(R30:R42)</f>
        <v>0</v>
      </c>
      <c r="S43" s="45"/>
      <c r="T43" s="50"/>
      <c r="U43" s="72"/>
      <c r="V43" s="51">
        <f>SUM(V30:V42)</f>
        <v>0</v>
      </c>
      <c r="W43" s="45"/>
      <c r="X43" s="50"/>
      <c r="Y43" s="72"/>
      <c r="Z43" s="51">
        <f>SUM(Z30:Z42)</f>
        <v>0</v>
      </c>
      <c r="AA43" s="45"/>
      <c r="AB43" s="50"/>
      <c r="AC43" s="72"/>
      <c r="AD43" s="51">
        <f>SUM(AD30:AD42)</f>
        <v>0</v>
      </c>
    </row>
    <row r="44" spans="1:50" s="44" customFormat="1" ht="15" customHeight="1" thickTop="1">
      <c r="A44" s="46"/>
      <c r="B44" s="52"/>
      <c r="C44" s="48"/>
      <c r="D44" s="49"/>
      <c r="E44" s="45"/>
      <c r="F44" s="45"/>
      <c r="G44" s="45"/>
      <c r="H44" s="45"/>
      <c r="I44" s="45"/>
      <c r="J44" s="45"/>
    </row>
    <row r="45" spans="1:50" s="44" customFormat="1" ht="31.95" customHeight="1" thickBot="1">
      <c r="A45" s="46"/>
      <c r="B45" s="47" t="s">
        <v>66</v>
      </c>
      <c r="C45" s="48"/>
      <c r="D45" s="49"/>
      <c r="E45" s="45"/>
      <c r="F45" s="45"/>
      <c r="G45" s="45"/>
      <c r="H45" s="45"/>
      <c r="I45" s="45"/>
      <c r="J45" s="45"/>
      <c r="N45" s="251">
        <f>SUM(N43,R43,V43,Z43,AD43)</f>
        <v>0</v>
      </c>
    </row>
    <row r="46" spans="1:50" s="43" customFormat="1" ht="25.2" customHeight="1" thickTop="1" thickBot="1">
      <c r="A46" s="53"/>
      <c r="B46" s="53"/>
      <c r="C46" s="54"/>
      <c r="D46" s="55"/>
      <c r="E46" s="56"/>
      <c r="F46" s="56"/>
      <c r="G46" s="56"/>
      <c r="H46" s="56"/>
      <c r="I46" s="56"/>
      <c r="J46" s="56"/>
    </row>
    <row r="47" spans="1:50" s="43" customFormat="1" ht="40.5" customHeight="1" thickBot="1">
      <c r="A47" s="53"/>
      <c r="B47" s="262" t="s">
        <v>25</v>
      </c>
      <c r="C47" s="263"/>
      <c r="D47" s="263"/>
      <c r="E47" s="263"/>
      <c r="F47" s="263"/>
      <c r="G47" s="263"/>
      <c r="H47" s="263"/>
      <c r="I47" s="263"/>
      <c r="J47" s="264"/>
    </row>
    <row r="48" spans="1:50" s="43" customFormat="1" ht="25.2" customHeight="1">
      <c r="A48" s="53"/>
      <c r="B48" s="265" t="s">
        <v>253</v>
      </c>
      <c r="C48" s="266"/>
      <c r="D48" s="266"/>
      <c r="E48" s="266"/>
      <c r="F48" s="266"/>
      <c r="G48" s="266"/>
      <c r="H48" s="266"/>
      <c r="I48" s="266"/>
      <c r="J48" s="267"/>
    </row>
    <row r="49" spans="1:1372" s="43" customFormat="1" ht="25.2" customHeight="1">
      <c r="A49" s="53"/>
      <c r="B49" s="268"/>
      <c r="C49" s="269"/>
      <c r="D49" s="269"/>
      <c r="E49" s="269"/>
      <c r="F49" s="269"/>
      <c r="G49" s="269"/>
      <c r="H49" s="269"/>
      <c r="I49" s="269"/>
      <c r="J49" s="270"/>
    </row>
    <row r="50" spans="1:1372" s="43" customFormat="1" ht="25.2" customHeight="1">
      <c r="A50" s="53"/>
      <c r="B50" s="268"/>
      <c r="C50" s="269"/>
      <c r="D50" s="269"/>
      <c r="E50" s="269"/>
      <c r="F50" s="269"/>
      <c r="G50" s="269"/>
      <c r="H50" s="269"/>
      <c r="I50" s="269"/>
      <c r="J50" s="270"/>
    </row>
    <row r="51" spans="1:1372" s="43" customFormat="1" ht="25.2" customHeight="1">
      <c r="A51" s="53"/>
      <c r="B51" s="268"/>
      <c r="C51" s="269"/>
      <c r="D51" s="269"/>
      <c r="E51" s="269"/>
      <c r="F51" s="269"/>
      <c r="G51" s="269"/>
      <c r="H51" s="269"/>
      <c r="I51" s="269"/>
      <c r="J51" s="270"/>
    </row>
    <row r="52" spans="1:1372" s="43" customFormat="1" ht="25.2" customHeight="1">
      <c r="A52" s="53"/>
      <c r="B52" s="268"/>
      <c r="C52" s="269"/>
      <c r="D52" s="269"/>
      <c r="E52" s="269"/>
      <c r="F52" s="269"/>
      <c r="G52" s="269"/>
      <c r="H52" s="269"/>
      <c r="I52" s="269"/>
      <c r="J52" s="270"/>
    </row>
    <row r="53" spans="1:1372" s="43" customFormat="1" ht="25.2" customHeight="1">
      <c r="A53" s="53"/>
      <c r="B53" s="268"/>
      <c r="C53" s="269"/>
      <c r="D53" s="269"/>
      <c r="E53" s="269"/>
      <c r="F53" s="269"/>
      <c r="G53" s="269"/>
      <c r="H53" s="269"/>
      <c r="I53" s="269"/>
      <c r="J53" s="270"/>
    </row>
    <row r="54" spans="1:1372" s="43" customFormat="1" ht="25.2" customHeight="1">
      <c r="A54" s="53"/>
      <c r="B54" s="268"/>
      <c r="C54" s="269"/>
      <c r="D54" s="269"/>
      <c r="E54" s="269"/>
      <c r="F54" s="269"/>
      <c r="G54" s="269"/>
      <c r="H54" s="269"/>
      <c r="I54" s="269"/>
      <c r="J54" s="270"/>
    </row>
    <row r="55" spans="1:1372" s="43" customFormat="1" ht="25.2" customHeight="1">
      <c r="A55" s="53"/>
      <c r="B55" s="268"/>
      <c r="C55" s="269"/>
      <c r="D55" s="269"/>
      <c r="E55" s="269"/>
      <c r="F55" s="269"/>
      <c r="G55" s="269"/>
      <c r="H55" s="269"/>
      <c r="I55" s="269"/>
      <c r="J55" s="270"/>
    </row>
    <row r="56" spans="1:1372" s="43" customFormat="1" ht="25.2" customHeight="1">
      <c r="A56" s="53"/>
      <c r="B56" s="268"/>
      <c r="C56" s="269"/>
      <c r="D56" s="269"/>
      <c r="E56" s="269"/>
      <c r="F56" s="269"/>
      <c r="G56" s="269"/>
      <c r="H56" s="269"/>
      <c r="I56" s="269"/>
      <c r="J56" s="270"/>
    </row>
    <row r="57" spans="1:1372">
      <c r="B57" s="268"/>
      <c r="C57" s="269"/>
      <c r="D57" s="269"/>
      <c r="E57" s="269"/>
      <c r="F57" s="269"/>
      <c r="G57" s="269"/>
      <c r="H57" s="269"/>
      <c r="I57" s="269"/>
      <c r="J57" s="270"/>
    </row>
    <row r="58" spans="1:1372">
      <c r="B58" s="268"/>
      <c r="C58" s="269"/>
      <c r="D58" s="269"/>
      <c r="E58" s="269"/>
      <c r="F58" s="269"/>
      <c r="G58" s="269"/>
      <c r="H58" s="269"/>
      <c r="I58" s="269"/>
      <c r="J58" s="270"/>
    </row>
    <row r="59" spans="1:1372">
      <c r="B59" s="268"/>
      <c r="C59" s="269"/>
      <c r="D59" s="269"/>
      <c r="E59" s="269"/>
      <c r="F59" s="269"/>
      <c r="G59" s="269"/>
      <c r="H59" s="269"/>
      <c r="I59" s="269"/>
      <c r="J59" s="270"/>
    </row>
    <row r="60" spans="1:1372">
      <c r="B60" s="268"/>
      <c r="C60" s="269"/>
      <c r="D60" s="269"/>
      <c r="E60" s="269"/>
      <c r="F60" s="269"/>
      <c r="G60" s="269"/>
      <c r="H60" s="269"/>
      <c r="I60" s="269"/>
      <c r="J60" s="270"/>
    </row>
    <row r="61" spans="1:1372">
      <c r="B61" s="268"/>
      <c r="C61" s="269"/>
      <c r="D61" s="269"/>
      <c r="E61" s="269"/>
      <c r="F61" s="269"/>
      <c r="G61" s="269"/>
      <c r="H61" s="269"/>
      <c r="I61" s="269"/>
      <c r="J61" s="270"/>
    </row>
    <row r="62" spans="1:1372">
      <c r="B62" s="268"/>
      <c r="C62" s="269"/>
      <c r="D62" s="269"/>
      <c r="E62" s="269"/>
      <c r="F62" s="269"/>
      <c r="G62" s="269"/>
      <c r="H62" s="269"/>
      <c r="I62" s="269"/>
      <c r="J62" s="270"/>
    </row>
    <row r="63" spans="1:1372" s="57" customFormat="1">
      <c r="A63" s="53"/>
      <c r="B63" s="268"/>
      <c r="C63" s="269"/>
      <c r="D63" s="269"/>
      <c r="E63" s="269"/>
      <c r="F63" s="269"/>
      <c r="G63" s="269"/>
      <c r="H63" s="269"/>
      <c r="I63" s="269"/>
      <c r="J63" s="270"/>
      <c r="AE63" s="98"/>
      <c r="AF63" s="98"/>
      <c r="AG63" s="98"/>
      <c r="AH63" s="98"/>
      <c r="AI63" s="98"/>
      <c r="AJ63" s="98"/>
      <c r="AK63" s="98"/>
      <c r="AL63" s="98"/>
      <c r="AM63" s="98"/>
      <c r="AN63" s="98"/>
      <c r="AO63" s="98"/>
      <c r="AP63" s="98"/>
      <c r="AQ63" s="98"/>
      <c r="AR63" s="98"/>
      <c r="AS63" s="98"/>
      <c r="AT63" s="98"/>
      <c r="AU63" s="98"/>
      <c r="AV63" s="98"/>
      <c r="AW63" s="98"/>
      <c r="AY63" s="98"/>
      <c r="AZ63" s="98"/>
      <c r="BA63" s="98"/>
      <c r="BB63" s="98"/>
      <c r="BC63" s="98"/>
      <c r="BD63" s="98"/>
      <c r="BE63" s="98"/>
      <c r="BF63" s="98"/>
      <c r="BG63" s="98"/>
      <c r="BH63" s="98"/>
      <c r="BI63" s="98"/>
      <c r="BJ63" s="98"/>
      <c r="BK63" s="98"/>
      <c r="BL63" s="98"/>
      <c r="BM63" s="98"/>
      <c r="BN63" s="98"/>
      <c r="BO63" s="98"/>
      <c r="BP63" s="98"/>
      <c r="BQ63" s="98"/>
      <c r="BR63" s="98"/>
      <c r="BS63" s="98"/>
      <c r="BT63" s="98"/>
      <c r="BU63" s="98"/>
      <c r="BV63" s="98"/>
      <c r="BW63" s="98"/>
      <c r="BX63" s="98"/>
      <c r="BY63" s="98"/>
      <c r="BZ63" s="98"/>
      <c r="CA63" s="98"/>
      <c r="CB63" s="98"/>
      <c r="CC63" s="98"/>
      <c r="CD63" s="98"/>
      <c r="CE63" s="98"/>
      <c r="CF63" s="98"/>
      <c r="CG63" s="98"/>
      <c r="CH63" s="98"/>
      <c r="CI63" s="98"/>
      <c r="CJ63" s="98"/>
      <c r="CK63" s="98"/>
      <c r="CL63" s="98"/>
      <c r="CM63" s="98"/>
      <c r="CN63" s="98"/>
      <c r="CO63" s="98"/>
      <c r="CP63" s="98"/>
      <c r="CQ63" s="98"/>
      <c r="CR63" s="98"/>
      <c r="CS63" s="98"/>
      <c r="CT63" s="98"/>
      <c r="CU63" s="98"/>
      <c r="CV63" s="98"/>
      <c r="CW63" s="98"/>
      <c r="CX63" s="98"/>
      <c r="CY63" s="98"/>
      <c r="CZ63" s="98"/>
      <c r="DA63" s="98"/>
      <c r="DB63" s="98"/>
      <c r="DC63" s="98"/>
      <c r="DD63" s="98"/>
      <c r="DE63" s="98"/>
      <c r="DF63" s="98"/>
      <c r="DG63" s="98"/>
      <c r="DH63" s="98"/>
      <c r="DI63" s="98"/>
      <c r="DJ63" s="98"/>
      <c r="DK63" s="98"/>
      <c r="DL63" s="98"/>
      <c r="DM63" s="98"/>
      <c r="DN63" s="98"/>
      <c r="DO63" s="98"/>
      <c r="DP63" s="98"/>
      <c r="DQ63" s="98"/>
      <c r="DR63" s="98"/>
      <c r="DS63" s="98"/>
      <c r="DT63" s="98"/>
      <c r="DU63" s="98"/>
      <c r="DV63" s="98"/>
      <c r="DW63" s="98"/>
      <c r="DX63" s="98"/>
      <c r="DY63" s="98"/>
      <c r="DZ63" s="98"/>
      <c r="EA63" s="98"/>
      <c r="EB63" s="98"/>
      <c r="EC63" s="98"/>
      <c r="ED63" s="98"/>
      <c r="EE63" s="98"/>
      <c r="EF63" s="98"/>
      <c r="EG63" s="98"/>
      <c r="EH63" s="98"/>
      <c r="EI63" s="98"/>
      <c r="EJ63" s="98"/>
      <c r="EK63" s="98"/>
      <c r="EL63" s="98"/>
      <c r="EM63" s="98"/>
      <c r="EN63" s="98"/>
      <c r="EO63" s="98"/>
      <c r="EP63" s="98"/>
      <c r="EQ63" s="98"/>
      <c r="ER63" s="98"/>
      <c r="ES63" s="98"/>
      <c r="ET63" s="98"/>
      <c r="EU63" s="98"/>
      <c r="EV63" s="98"/>
      <c r="EW63" s="98"/>
      <c r="EX63" s="98"/>
      <c r="EY63" s="98"/>
      <c r="EZ63" s="98"/>
      <c r="FA63" s="98"/>
      <c r="FB63" s="98"/>
      <c r="FC63" s="98"/>
      <c r="FD63" s="98"/>
      <c r="FE63" s="98"/>
      <c r="FF63" s="98"/>
      <c r="FG63" s="98"/>
      <c r="FH63" s="98"/>
      <c r="FI63" s="98"/>
      <c r="FJ63" s="98"/>
      <c r="FK63" s="98"/>
      <c r="FL63" s="98"/>
      <c r="FM63" s="98"/>
      <c r="FN63" s="98"/>
      <c r="FO63" s="98"/>
      <c r="FP63" s="98"/>
      <c r="FQ63" s="98"/>
      <c r="FR63" s="98"/>
      <c r="FS63" s="98"/>
      <c r="FT63" s="98"/>
      <c r="FU63" s="98"/>
      <c r="FV63" s="98"/>
      <c r="FW63" s="98"/>
      <c r="FX63" s="98"/>
      <c r="FY63" s="98"/>
      <c r="FZ63" s="98"/>
      <c r="GA63" s="98"/>
      <c r="GB63" s="98"/>
      <c r="GC63" s="98"/>
      <c r="GD63" s="98"/>
      <c r="GE63" s="98"/>
      <c r="GF63" s="98"/>
      <c r="GG63" s="98"/>
      <c r="GH63" s="98"/>
      <c r="GI63" s="98"/>
      <c r="GJ63" s="98"/>
      <c r="GK63" s="98"/>
      <c r="GL63" s="98"/>
      <c r="GM63" s="98"/>
      <c r="GN63" s="98"/>
      <c r="GO63" s="98"/>
      <c r="GP63" s="98"/>
      <c r="GQ63" s="98"/>
      <c r="GR63" s="98"/>
      <c r="GS63" s="98"/>
      <c r="GT63" s="98"/>
      <c r="GU63" s="98"/>
      <c r="GV63" s="98"/>
      <c r="GW63" s="98"/>
      <c r="GX63" s="98"/>
      <c r="GY63" s="98"/>
      <c r="GZ63" s="98"/>
      <c r="HA63" s="98"/>
      <c r="HB63" s="98"/>
      <c r="HC63" s="98"/>
      <c r="HD63" s="98"/>
      <c r="HE63" s="98"/>
      <c r="HF63" s="98"/>
      <c r="HG63" s="98"/>
      <c r="HH63" s="98"/>
      <c r="HI63" s="98"/>
      <c r="HJ63" s="98"/>
      <c r="HK63" s="98"/>
      <c r="HL63" s="98"/>
      <c r="HM63" s="98"/>
      <c r="HN63" s="98"/>
      <c r="HO63" s="98"/>
      <c r="HP63" s="98"/>
      <c r="HQ63" s="98"/>
      <c r="HR63" s="98"/>
      <c r="HS63" s="98"/>
      <c r="HT63" s="98"/>
      <c r="HU63" s="98"/>
      <c r="HV63" s="98"/>
      <c r="HW63" s="98"/>
      <c r="HX63" s="98"/>
      <c r="HY63" s="98"/>
      <c r="HZ63" s="98"/>
      <c r="IA63" s="98"/>
      <c r="IB63" s="98"/>
      <c r="IC63" s="98"/>
      <c r="ID63" s="98"/>
      <c r="IE63" s="98"/>
      <c r="IF63" s="98"/>
      <c r="IG63" s="98"/>
      <c r="IH63" s="98"/>
      <c r="II63" s="98"/>
      <c r="IJ63" s="98"/>
      <c r="IK63" s="98"/>
      <c r="IL63" s="98"/>
      <c r="IM63" s="98"/>
      <c r="IN63" s="98"/>
      <c r="IO63" s="98"/>
      <c r="IP63" s="98"/>
      <c r="IQ63" s="98"/>
      <c r="IR63" s="98"/>
      <c r="IS63" s="98"/>
      <c r="IT63" s="98"/>
      <c r="IU63" s="98"/>
      <c r="IV63" s="98"/>
      <c r="IW63" s="98"/>
      <c r="IX63" s="98"/>
      <c r="IY63" s="98"/>
      <c r="IZ63" s="98"/>
      <c r="JA63" s="98"/>
      <c r="JB63" s="98"/>
      <c r="JC63" s="98"/>
      <c r="JD63" s="98"/>
      <c r="JE63" s="98"/>
      <c r="JF63" s="98"/>
      <c r="JG63" s="98"/>
      <c r="JH63" s="98"/>
      <c r="JI63" s="98"/>
      <c r="JJ63" s="98"/>
      <c r="JK63" s="98"/>
      <c r="JL63" s="98"/>
      <c r="JM63" s="98"/>
      <c r="JN63" s="98"/>
      <c r="JO63" s="98"/>
      <c r="JP63" s="98"/>
      <c r="JQ63" s="98"/>
      <c r="JR63" s="98"/>
      <c r="JS63" s="98"/>
      <c r="JT63" s="98"/>
      <c r="JU63" s="98"/>
      <c r="JV63" s="98"/>
      <c r="JW63" s="98"/>
      <c r="JX63" s="98"/>
      <c r="JY63" s="98"/>
      <c r="JZ63" s="98"/>
      <c r="KA63" s="98"/>
      <c r="KB63" s="98"/>
      <c r="KC63" s="98"/>
      <c r="KD63" s="98"/>
      <c r="KE63" s="98"/>
      <c r="KF63" s="98"/>
      <c r="KG63" s="98"/>
      <c r="KH63" s="98"/>
      <c r="KI63" s="98"/>
      <c r="KJ63" s="98"/>
      <c r="KK63" s="98"/>
      <c r="KL63" s="98"/>
      <c r="KM63" s="98"/>
      <c r="KN63" s="98"/>
      <c r="KO63" s="98"/>
      <c r="KP63" s="98"/>
      <c r="KQ63" s="98"/>
      <c r="KR63" s="98"/>
      <c r="KS63" s="98"/>
      <c r="KT63" s="98"/>
      <c r="KU63" s="98"/>
      <c r="KV63" s="98"/>
      <c r="KW63" s="98"/>
      <c r="KX63" s="98"/>
      <c r="KY63" s="98"/>
      <c r="KZ63" s="98"/>
      <c r="LA63" s="98"/>
      <c r="LB63" s="98"/>
      <c r="LC63" s="98"/>
      <c r="LD63" s="98"/>
      <c r="LE63" s="98"/>
      <c r="LF63" s="98"/>
      <c r="LG63" s="98"/>
      <c r="LH63" s="98"/>
      <c r="LI63" s="98"/>
      <c r="LJ63" s="98"/>
      <c r="LK63" s="98"/>
      <c r="LL63" s="98"/>
      <c r="LM63" s="98"/>
      <c r="LN63" s="98"/>
      <c r="LO63" s="98"/>
      <c r="LP63" s="98"/>
      <c r="LQ63" s="98"/>
      <c r="LR63" s="98"/>
      <c r="LS63" s="98"/>
      <c r="LT63" s="98"/>
      <c r="LU63" s="98"/>
      <c r="LV63" s="98"/>
      <c r="LW63" s="98"/>
      <c r="LX63" s="98"/>
      <c r="LY63" s="98"/>
      <c r="LZ63" s="98"/>
      <c r="MA63" s="98"/>
      <c r="MB63" s="98"/>
      <c r="MC63" s="98"/>
      <c r="MD63" s="98"/>
      <c r="ME63" s="98"/>
      <c r="MF63" s="98"/>
      <c r="MG63" s="98"/>
      <c r="MH63" s="98"/>
      <c r="MI63" s="98"/>
      <c r="MJ63" s="98"/>
      <c r="MK63" s="98"/>
      <c r="ML63" s="98"/>
      <c r="MM63" s="98"/>
      <c r="MN63" s="98"/>
      <c r="MO63" s="98"/>
      <c r="MP63" s="98"/>
      <c r="MQ63" s="98"/>
      <c r="MR63" s="98"/>
      <c r="MS63" s="98"/>
      <c r="MT63" s="98"/>
      <c r="MU63" s="98"/>
      <c r="MV63" s="98"/>
      <c r="MW63" s="98"/>
      <c r="MX63" s="98"/>
      <c r="MY63" s="98"/>
      <c r="MZ63" s="98"/>
      <c r="NA63" s="98"/>
      <c r="NB63" s="98"/>
      <c r="NC63" s="98"/>
      <c r="ND63" s="98"/>
      <c r="NE63" s="98"/>
      <c r="NF63" s="98"/>
      <c r="NG63" s="98"/>
      <c r="NH63" s="98"/>
      <c r="NI63" s="98"/>
      <c r="NJ63" s="98"/>
      <c r="NK63" s="98"/>
      <c r="NL63" s="98"/>
      <c r="NM63" s="98"/>
      <c r="NN63" s="98"/>
      <c r="NO63" s="98"/>
      <c r="NP63" s="98"/>
      <c r="NQ63" s="98"/>
      <c r="NR63" s="98"/>
      <c r="NS63" s="98"/>
      <c r="NT63" s="98"/>
      <c r="NU63" s="98"/>
      <c r="NV63" s="98"/>
      <c r="NW63" s="98"/>
      <c r="NX63" s="98"/>
      <c r="NY63" s="98"/>
      <c r="NZ63" s="98"/>
      <c r="OA63" s="98"/>
      <c r="OB63" s="98"/>
      <c r="OC63" s="98"/>
      <c r="OD63" s="98"/>
      <c r="OE63" s="98"/>
      <c r="OF63" s="98"/>
      <c r="OG63" s="98"/>
      <c r="OH63" s="98"/>
      <c r="OI63" s="98"/>
      <c r="OJ63" s="98"/>
      <c r="OK63" s="98"/>
      <c r="OL63" s="98"/>
      <c r="OM63" s="98"/>
      <c r="ON63" s="98"/>
      <c r="OO63" s="98"/>
      <c r="OP63" s="98"/>
      <c r="OQ63" s="98"/>
      <c r="OR63" s="98"/>
      <c r="OS63" s="98"/>
      <c r="OT63" s="98"/>
      <c r="OU63" s="98"/>
      <c r="OV63" s="98"/>
      <c r="OW63" s="98"/>
      <c r="OX63" s="98"/>
      <c r="OY63" s="98"/>
      <c r="OZ63" s="98"/>
      <c r="PA63" s="98"/>
      <c r="PB63" s="98"/>
      <c r="PC63" s="98"/>
      <c r="PD63" s="98"/>
      <c r="PE63" s="98"/>
      <c r="PF63" s="98"/>
      <c r="PG63" s="98"/>
      <c r="PH63" s="98"/>
      <c r="PI63" s="98"/>
      <c r="PJ63" s="98"/>
      <c r="PK63" s="98"/>
      <c r="PL63" s="98"/>
      <c r="PM63" s="98"/>
      <c r="PN63" s="98"/>
      <c r="PO63" s="98"/>
      <c r="PP63" s="98"/>
      <c r="PQ63" s="98"/>
      <c r="PR63" s="98"/>
      <c r="PS63" s="98"/>
      <c r="PT63" s="98"/>
      <c r="PU63" s="98"/>
      <c r="PV63" s="98"/>
      <c r="PW63" s="98"/>
      <c r="PX63" s="98"/>
      <c r="PY63" s="98"/>
      <c r="PZ63" s="98"/>
      <c r="QA63" s="98"/>
      <c r="QB63" s="98"/>
      <c r="QC63" s="98"/>
      <c r="QD63" s="98"/>
      <c r="QE63" s="98"/>
      <c r="QF63" s="98"/>
      <c r="QG63" s="98"/>
      <c r="QH63" s="98"/>
      <c r="QI63" s="98"/>
      <c r="QJ63" s="98"/>
      <c r="QK63" s="98"/>
      <c r="QL63" s="98"/>
      <c r="QM63" s="98"/>
      <c r="QN63" s="98"/>
      <c r="QO63" s="98"/>
      <c r="QP63" s="98"/>
      <c r="QQ63" s="98"/>
      <c r="QR63" s="98"/>
      <c r="QS63" s="98"/>
      <c r="QT63" s="98"/>
      <c r="QU63" s="98"/>
      <c r="QV63" s="98"/>
      <c r="QW63" s="98"/>
      <c r="QX63" s="98"/>
      <c r="QY63" s="98"/>
      <c r="QZ63" s="98"/>
      <c r="RA63" s="98"/>
      <c r="RB63" s="98"/>
      <c r="RC63" s="98"/>
      <c r="RD63" s="98"/>
      <c r="RE63" s="98"/>
      <c r="RF63" s="98"/>
      <c r="RG63" s="98"/>
      <c r="RH63" s="98"/>
      <c r="RI63" s="98"/>
      <c r="RJ63" s="98"/>
      <c r="RK63" s="98"/>
      <c r="RL63" s="98"/>
      <c r="RM63" s="98"/>
      <c r="RN63" s="98"/>
      <c r="RO63" s="98"/>
      <c r="RP63" s="98"/>
      <c r="RQ63" s="98"/>
      <c r="RR63" s="98"/>
      <c r="RS63" s="98"/>
      <c r="RT63" s="98"/>
      <c r="RU63" s="98"/>
      <c r="RV63" s="98"/>
      <c r="RW63" s="98"/>
      <c r="RX63" s="98"/>
      <c r="RY63" s="98"/>
      <c r="RZ63" s="98"/>
      <c r="SA63" s="98"/>
      <c r="SB63" s="98"/>
      <c r="SC63" s="98"/>
      <c r="SD63" s="98"/>
      <c r="SE63" s="98"/>
      <c r="SF63" s="98"/>
      <c r="SG63" s="98"/>
      <c r="SH63" s="98"/>
      <c r="SI63" s="98"/>
      <c r="SJ63" s="98"/>
      <c r="SK63" s="98"/>
      <c r="SL63" s="98"/>
      <c r="SM63" s="98"/>
      <c r="SN63" s="98"/>
      <c r="SO63" s="98"/>
      <c r="SP63" s="98"/>
      <c r="SQ63" s="98"/>
      <c r="SR63" s="98"/>
      <c r="SS63" s="98"/>
      <c r="ST63" s="98"/>
      <c r="SU63" s="98"/>
      <c r="SV63" s="98"/>
      <c r="SW63" s="98"/>
      <c r="SX63" s="98"/>
      <c r="SY63" s="98"/>
      <c r="SZ63" s="98"/>
      <c r="TA63" s="98"/>
      <c r="TB63" s="98"/>
      <c r="TC63" s="98"/>
      <c r="TD63" s="98"/>
      <c r="TE63" s="98"/>
      <c r="TF63" s="98"/>
      <c r="TG63" s="98"/>
      <c r="TH63" s="98"/>
      <c r="TI63" s="98"/>
      <c r="TJ63" s="98"/>
      <c r="TK63" s="98"/>
      <c r="TL63" s="98"/>
      <c r="TM63" s="98"/>
      <c r="TN63" s="98"/>
      <c r="TO63" s="98"/>
      <c r="TP63" s="98"/>
      <c r="TQ63" s="98"/>
      <c r="TR63" s="98"/>
      <c r="TS63" s="98"/>
      <c r="TT63" s="98"/>
      <c r="TU63" s="98"/>
      <c r="TV63" s="98"/>
      <c r="TW63" s="98"/>
      <c r="TX63" s="98"/>
      <c r="TY63" s="98"/>
      <c r="TZ63" s="98"/>
      <c r="UA63" s="98"/>
      <c r="UB63" s="98"/>
      <c r="UC63" s="98"/>
      <c r="UD63" s="98"/>
      <c r="UE63" s="98"/>
      <c r="UF63" s="98"/>
      <c r="UG63" s="98"/>
      <c r="UH63" s="98"/>
      <c r="UI63" s="98"/>
      <c r="UJ63" s="98"/>
      <c r="UK63" s="98"/>
      <c r="UL63" s="98"/>
      <c r="UM63" s="98"/>
      <c r="UN63" s="98"/>
      <c r="UO63" s="98"/>
      <c r="UP63" s="98"/>
      <c r="UQ63" s="98"/>
      <c r="UR63" s="98"/>
      <c r="US63" s="98"/>
      <c r="UT63" s="98"/>
      <c r="UU63" s="98"/>
      <c r="UV63" s="98"/>
      <c r="UW63" s="98"/>
      <c r="UX63" s="98"/>
      <c r="UY63" s="98"/>
      <c r="UZ63" s="98"/>
      <c r="VA63" s="98"/>
      <c r="VB63" s="98"/>
      <c r="VC63" s="98"/>
      <c r="VD63" s="98"/>
      <c r="VE63" s="98"/>
      <c r="VF63" s="98"/>
      <c r="VG63" s="98"/>
      <c r="VH63" s="98"/>
      <c r="VI63" s="98"/>
      <c r="VJ63" s="98"/>
      <c r="VK63" s="98"/>
      <c r="VL63" s="98"/>
      <c r="VM63" s="98"/>
      <c r="VN63" s="98"/>
      <c r="VO63" s="98"/>
      <c r="VP63" s="98"/>
      <c r="VQ63" s="98"/>
      <c r="VR63" s="98"/>
      <c r="VS63" s="98"/>
      <c r="VT63" s="98"/>
      <c r="VU63" s="98"/>
      <c r="VV63" s="98"/>
      <c r="VW63" s="98"/>
      <c r="VX63" s="98"/>
      <c r="VY63" s="98"/>
      <c r="VZ63" s="98"/>
      <c r="WA63" s="98"/>
      <c r="WB63" s="98"/>
      <c r="WC63" s="98"/>
      <c r="WD63" s="98"/>
      <c r="WE63" s="98"/>
      <c r="WF63" s="98"/>
      <c r="WG63" s="98"/>
      <c r="WH63" s="98"/>
      <c r="WI63" s="98"/>
      <c r="WJ63" s="98"/>
      <c r="WK63" s="98"/>
      <c r="WL63" s="98"/>
      <c r="WM63" s="98"/>
      <c r="WN63" s="98"/>
      <c r="WO63" s="98"/>
      <c r="WP63" s="98"/>
      <c r="WQ63" s="98"/>
      <c r="WR63" s="98"/>
      <c r="WS63" s="98"/>
      <c r="WT63" s="98"/>
      <c r="WU63" s="98"/>
      <c r="WV63" s="98"/>
      <c r="WW63" s="98"/>
      <c r="WX63" s="98"/>
      <c r="WY63" s="98"/>
      <c r="WZ63" s="98"/>
      <c r="XA63" s="98"/>
      <c r="XB63" s="98"/>
      <c r="XC63" s="98"/>
      <c r="XD63" s="98"/>
      <c r="XE63" s="98"/>
      <c r="XF63" s="98"/>
      <c r="XG63" s="98"/>
      <c r="XH63" s="98"/>
      <c r="XI63" s="98"/>
      <c r="XJ63" s="98"/>
      <c r="XK63" s="98"/>
      <c r="XL63" s="98"/>
      <c r="XM63" s="98"/>
      <c r="XN63" s="98"/>
      <c r="XO63" s="98"/>
      <c r="XP63" s="98"/>
      <c r="XQ63" s="98"/>
      <c r="XR63" s="98"/>
      <c r="XS63" s="98"/>
      <c r="XT63" s="98"/>
      <c r="XU63" s="98"/>
      <c r="XV63" s="98"/>
      <c r="XW63" s="98"/>
      <c r="XX63" s="98"/>
      <c r="XY63" s="98"/>
      <c r="XZ63" s="98"/>
      <c r="YA63" s="98"/>
      <c r="YB63" s="98"/>
      <c r="YC63" s="98"/>
      <c r="YD63" s="98"/>
      <c r="YE63" s="98"/>
      <c r="YF63" s="98"/>
      <c r="YG63" s="98"/>
      <c r="YH63" s="98"/>
      <c r="YI63" s="98"/>
      <c r="YJ63" s="98"/>
      <c r="YK63" s="98"/>
      <c r="YL63" s="98"/>
      <c r="YM63" s="98"/>
      <c r="YN63" s="98"/>
      <c r="YO63" s="98"/>
      <c r="YP63" s="98"/>
      <c r="YQ63" s="98"/>
      <c r="YR63" s="98"/>
      <c r="YS63" s="98"/>
      <c r="YT63" s="98"/>
      <c r="YU63" s="98"/>
      <c r="YV63" s="98"/>
      <c r="YW63" s="98"/>
      <c r="YX63" s="98"/>
      <c r="YY63" s="98"/>
      <c r="YZ63" s="98"/>
      <c r="ZA63" s="98"/>
      <c r="ZB63" s="98"/>
      <c r="ZC63" s="98"/>
      <c r="ZD63" s="98"/>
      <c r="ZE63" s="98"/>
      <c r="ZF63" s="98"/>
      <c r="ZG63" s="98"/>
      <c r="ZH63" s="98"/>
      <c r="ZI63" s="98"/>
      <c r="ZJ63" s="98"/>
      <c r="ZK63" s="98"/>
      <c r="ZL63" s="98"/>
      <c r="ZM63" s="98"/>
      <c r="ZN63" s="98"/>
      <c r="ZO63" s="98"/>
      <c r="ZP63" s="98"/>
      <c r="ZQ63" s="98"/>
      <c r="ZR63" s="98"/>
      <c r="ZS63" s="98"/>
      <c r="ZT63" s="98"/>
      <c r="ZU63" s="98"/>
      <c r="ZV63" s="98"/>
      <c r="ZW63" s="98"/>
      <c r="ZX63" s="98"/>
      <c r="ZY63" s="98"/>
      <c r="ZZ63" s="98"/>
      <c r="AAA63" s="98"/>
      <c r="AAB63" s="98"/>
      <c r="AAC63" s="98"/>
      <c r="AAD63" s="98"/>
      <c r="AAE63" s="98"/>
      <c r="AAF63" s="98"/>
      <c r="AAG63" s="98"/>
      <c r="AAH63" s="98"/>
      <c r="AAI63" s="98"/>
      <c r="AAJ63" s="98"/>
      <c r="AAK63" s="98"/>
      <c r="AAL63" s="98"/>
      <c r="AAM63" s="98"/>
      <c r="AAN63" s="98"/>
      <c r="AAO63" s="98"/>
      <c r="AAP63" s="98"/>
      <c r="AAQ63" s="98"/>
      <c r="AAR63" s="98"/>
      <c r="AAS63" s="98"/>
      <c r="AAT63" s="98"/>
      <c r="AAU63" s="98"/>
      <c r="AAV63" s="98"/>
      <c r="AAW63" s="98"/>
      <c r="AAX63" s="98"/>
      <c r="AAY63" s="98"/>
      <c r="AAZ63" s="98"/>
      <c r="ABA63" s="98"/>
      <c r="ABB63" s="98"/>
      <c r="ABC63" s="98"/>
      <c r="ABD63" s="98"/>
      <c r="ABE63" s="98"/>
      <c r="ABF63" s="98"/>
      <c r="ABG63" s="98"/>
      <c r="ABH63" s="98"/>
      <c r="ABI63" s="98"/>
      <c r="ABJ63" s="98"/>
      <c r="ABK63" s="98"/>
      <c r="ABL63" s="98"/>
      <c r="ABM63" s="98"/>
      <c r="ABN63" s="98"/>
      <c r="ABO63" s="98"/>
      <c r="ABP63" s="98"/>
      <c r="ABQ63" s="98"/>
      <c r="ABR63" s="98"/>
      <c r="ABS63" s="98"/>
      <c r="ABT63" s="98"/>
      <c r="ABU63" s="98"/>
      <c r="ABV63" s="98"/>
      <c r="ABW63" s="98"/>
      <c r="ABX63" s="98"/>
      <c r="ABY63" s="98"/>
      <c r="ABZ63" s="98"/>
      <c r="ACA63" s="98"/>
      <c r="ACB63" s="98"/>
      <c r="ACC63" s="98"/>
      <c r="ACD63" s="98"/>
      <c r="ACE63" s="98"/>
      <c r="ACF63" s="98"/>
      <c r="ACG63" s="98"/>
      <c r="ACH63" s="98"/>
      <c r="ACI63" s="98"/>
      <c r="ACJ63" s="98"/>
      <c r="ACK63" s="98"/>
      <c r="ACL63" s="98"/>
      <c r="ACM63" s="98"/>
      <c r="ACN63" s="98"/>
      <c r="ACO63" s="98"/>
      <c r="ACP63" s="98"/>
      <c r="ACQ63" s="98"/>
      <c r="ACR63" s="98"/>
      <c r="ACS63" s="98"/>
      <c r="ACT63" s="98"/>
      <c r="ACU63" s="98"/>
      <c r="ACV63" s="98"/>
      <c r="ACW63" s="98"/>
      <c r="ACX63" s="98"/>
      <c r="ACY63" s="98"/>
      <c r="ACZ63" s="98"/>
      <c r="ADA63" s="98"/>
      <c r="ADB63" s="98"/>
      <c r="ADC63" s="98"/>
      <c r="ADD63" s="98"/>
      <c r="ADE63" s="98"/>
      <c r="ADF63" s="98"/>
      <c r="ADG63" s="98"/>
      <c r="ADH63" s="98"/>
      <c r="ADI63" s="98"/>
      <c r="ADJ63" s="98"/>
      <c r="ADK63" s="98"/>
      <c r="ADL63" s="98"/>
      <c r="ADM63" s="98"/>
      <c r="ADN63" s="98"/>
      <c r="ADO63" s="98"/>
      <c r="ADP63" s="98"/>
      <c r="ADQ63" s="98"/>
      <c r="ADR63" s="98"/>
      <c r="ADS63" s="98"/>
      <c r="ADT63" s="98"/>
      <c r="ADU63" s="98"/>
      <c r="ADV63" s="98"/>
      <c r="ADW63" s="98"/>
      <c r="ADX63" s="98"/>
      <c r="ADY63" s="98"/>
      <c r="ADZ63" s="98"/>
      <c r="AEA63" s="98"/>
      <c r="AEB63" s="98"/>
      <c r="AEC63" s="98"/>
      <c r="AED63" s="98"/>
      <c r="AEE63" s="98"/>
      <c r="AEF63" s="98"/>
      <c r="AEG63" s="98"/>
      <c r="AEH63" s="98"/>
      <c r="AEI63" s="98"/>
      <c r="AEJ63" s="98"/>
      <c r="AEK63" s="98"/>
      <c r="AEL63" s="98"/>
      <c r="AEM63" s="98"/>
      <c r="AEN63" s="98"/>
      <c r="AEO63" s="98"/>
      <c r="AEP63" s="98"/>
      <c r="AEQ63" s="98"/>
      <c r="AER63" s="98"/>
      <c r="AES63" s="98"/>
      <c r="AET63" s="98"/>
      <c r="AEU63" s="98"/>
      <c r="AEV63" s="98"/>
      <c r="AEW63" s="98"/>
      <c r="AEX63" s="98"/>
      <c r="AEY63" s="98"/>
      <c r="AEZ63" s="98"/>
      <c r="AFA63" s="98"/>
      <c r="AFB63" s="98"/>
      <c r="AFC63" s="98"/>
      <c r="AFD63" s="98"/>
      <c r="AFE63" s="98"/>
      <c r="AFF63" s="98"/>
      <c r="AFG63" s="98"/>
      <c r="AFH63" s="98"/>
      <c r="AFI63" s="98"/>
      <c r="AFJ63" s="98"/>
      <c r="AFK63" s="98"/>
      <c r="AFL63" s="98"/>
      <c r="AFM63" s="98"/>
      <c r="AFN63" s="98"/>
      <c r="AFO63" s="98"/>
      <c r="AFP63" s="98"/>
      <c r="AFQ63" s="98"/>
      <c r="AFR63" s="98"/>
      <c r="AFS63" s="98"/>
      <c r="AFT63" s="98"/>
      <c r="AFU63" s="98"/>
      <c r="AFV63" s="98"/>
      <c r="AFW63" s="98"/>
      <c r="AFX63" s="98"/>
      <c r="AFY63" s="98"/>
      <c r="AFZ63" s="98"/>
      <c r="AGA63" s="98"/>
      <c r="AGB63" s="98"/>
      <c r="AGC63" s="98"/>
      <c r="AGD63" s="98"/>
      <c r="AGE63" s="98"/>
      <c r="AGF63" s="98"/>
      <c r="AGG63" s="98"/>
      <c r="AGH63" s="98"/>
      <c r="AGI63" s="98"/>
      <c r="AGJ63" s="98"/>
      <c r="AGK63" s="98"/>
      <c r="AGL63" s="98"/>
      <c r="AGM63" s="98"/>
      <c r="AGN63" s="98"/>
      <c r="AGO63" s="98"/>
      <c r="AGP63" s="98"/>
      <c r="AGQ63" s="98"/>
      <c r="AGR63" s="98"/>
      <c r="AGS63" s="98"/>
      <c r="AGT63" s="98"/>
      <c r="AGU63" s="98"/>
      <c r="AGV63" s="98"/>
      <c r="AGW63" s="98"/>
      <c r="AGX63" s="98"/>
      <c r="AGY63" s="98"/>
      <c r="AGZ63" s="98"/>
      <c r="AHA63" s="98"/>
      <c r="AHB63" s="98"/>
      <c r="AHC63" s="98"/>
      <c r="AHD63" s="98"/>
      <c r="AHE63" s="98"/>
      <c r="AHF63" s="98"/>
      <c r="AHG63" s="98"/>
      <c r="AHH63" s="98"/>
      <c r="AHI63" s="98"/>
      <c r="AHJ63" s="98"/>
      <c r="AHK63" s="98"/>
      <c r="AHL63" s="98"/>
      <c r="AHM63" s="98"/>
      <c r="AHN63" s="98"/>
      <c r="AHO63" s="98"/>
      <c r="AHP63" s="98"/>
      <c r="AHQ63" s="98"/>
      <c r="AHR63" s="98"/>
      <c r="AHS63" s="98"/>
      <c r="AHT63" s="98"/>
      <c r="AHU63" s="98"/>
      <c r="AHV63" s="98"/>
      <c r="AHW63" s="98"/>
      <c r="AHX63" s="98"/>
      <c r="AHY63" s="98"/>
      <c r="AHZ63" s="98"/>
      <c r="AIA63" s="98"/>
      <c r="AIB63" s="98"/>
      <c r="AIC63" s="98"/>
      <c r="AID63" s="98"/>
      <c r="AIE63" s="98"/>
      <c r="AIF63" s="98"/>
      <c r="AIG63" s="98"/>
      <c r="AIH63" s="98"/>
      <c r="AII63" s="98"/>
      <c r="AIJ63" s="98"/>
      <c r="AIK63" s="98"/>
      <c r="AIL63" s="98"/>
      <c r="AIM63" s="98"/>
      <c r="AIN63" s="98"/>
      <c r="AIO63" s="98"/>
      <c r="AIP63" s="98"/>
      <c r="AIQ63" s="98"/>
      <c r="AIR63" s="98"/>
      <c r="AIS63" s="98"/>
      <c r="AIT63" s="98"/>
      <c r="AIU63" s="98"/>
      <c r="AIV63" s="98"/>
      <c r="AIW63" s="98"/>
      <c r="AIX63" s="98"/>
      <c r="AIY63" s="98"/>
      <c r="AIZ63" s="98"/>
      <c r="AJA63" s="98"/>
      <c r="AJB63" s="98"/>
      <c r="AJC63" s="98"/>
      <c r="AJD63" s="98"/>
      <c r="AJE63" s="98"/>
      <c r="AJF63" s="98"/>
      <c r="AJG63" s="98"/>
      <c r="AJH63" s="98"/>
      <c r="AJI63" s="98"/>
      <c r="AJJ63" s="98"/>
      <c r="AJK63" s="98"/>
      <c r="AJL63" s="98"/>
      <c r="AJM63" s="98"/>
      <c r="AJN63" s="98"/>
      <c r="AJO63" s="98"/>
      <c r="AJP63" s="98"/>
      <c r="AJQ63" s="98"/>
      <c r="AJR63" s="98"/>
      <c r="AJS63" s="98"/>
      <c r="AJT63" s="98"/>
      <c r="AJU63" s="98"/>
      <c r="AJV63" s="98"/>
      <c r="AJW63" s="98"/>
      <c r="AJX63" s="98"/>
      <c r="AJY63" s="98"/>
      <c r="AJZ63" s="98"/>
      <c r="AKA63" s="98"/>
      <c r="AKB63" s="98"/>
      <c r="AKC63" s="98"/>
      <c r="AKD63" s="98"/>
      <c r="AKE63" s="98"/>
      <c r="AKF63" s="98"/>
      <c r="AKG63" s="98"/>
      <c r="AKH63" s="98"/>
      <c r="AKI63" s="98"/>
      <c r="AKJ63" s="98"/>
      <c r="AKK63" s="98"/>
      <c r="AKL63" s="98"/>
      <c r="AKM63" s="98"/>
      <c r="AKN63" s="98"/>
      <c r="AKO63" s="98"/>
      <c r="AKP63" s="98"/>
      <c r="AKQ63" s="98"/>
      <c r="AKR63" s="98"/>
      <c r="AKS63" s="98"/>
      <c r="AKT63" s="98"/>
      <c r="AKU63" s="98"/>
      <c r="AKV63" s="98"/>
      <c r="AKW63" s="98"/>
      <c r="AKX63" s="98"/>
      <c r="AKY63" s="98"/>
      <c r="AKZ63" s="98"/>
      <c r="ALA63" s="98"/>
      <c r="ALB63" s="98"/>
      <c r="ALC63" s="98"/>
      <c r="ALD63" s="98"/>
      <c r="ALE63" s="98"/>
      <c r="ALF63" s="98"/>
      <c r="ALG63" s="98"/>
      <c r="ALH63" s="98"/>
      <c r="ALI63" s="98"/>
      <c r="ALJ63" s="98"/>
      <c r="ALK63" s="98"/>
      <c r="ALL63" s="98"/>
      <c r="ALM63" s="98"/>
      <c r="ALN63" s="98"/>
      <c r="ALO63" s="98"/>
      <c r="ALP63" s="98"/>
      <c r="ALQ63" s="98"/>
      <c r="ALR63" s="98"/>
      <c r="ALS63" s="98"/>
      <c r="ALT63" s="98"/>
      <c r="ALU63" s="98"/>
      <c r="ALV63" s="98"/>
      <c r="ALW63" s="98"/>
      <c r="ALX63" s="98"/>
      <c r="ALY63" s="98"/>
      <c r="ALZ63" s="98"/>
      <c r="AMA63" s="98"/>
      <c r="AMB63" s="98"/>
      <c r="AMC63" s="98"/>
      <c r="AMD63" s="98"/>
      <c r="AME63" s="98"/>
      <c r="AMF63" s="98"/>
      <c r="AMG63" s="98"/>
      <c r="AMH63" s="98"/>
      <c r="AMI63" s="98"/>
      <c r="AMJ63" s="98"/>
      <c r="AMK63" s="98"/>
      <c r="AML63" s="98"/>
      <c r="AMM63" s="98"/>
      <c r="AMN63" s="98"/>
      <c r="AMO63" s="98"/>
      <c r="AMP63" s="98"/>
      <c r="AMQ63" s="98"/>
      <c r="AMR63" s="98"/>
      <c r="AMS63" s="98"/>
      <c r="AMT63" s="98"/>
      <c r="AMU63" s="98"/>
      <c r="AMV63" s="98"/>
      <c r="AMW63" s="98"/>
      <c r="AMX63" s="98"/>
      <c r="AMY63" s="98"/>
      <c r="AMZ63" s="98"/>
      <c r="ANA63" s="98"/>
      <c r="ANB63" s="98"/>
      <c r="ANC63" s="98"/>
      <c r="AND63" s="98"/>
      <c r="ANE63" s="98"/>
      <c r="ANF63" s="98"/>
      <c r="ANG63" s="98"/>
      <c r="ANH63" s="98"/>
      <c r="ANI63" s="98"/>
      <c r="ANJ63" s="98"/>
      <c r="ANK63" s="98"/>
      <c r="ANL63" s="98"/>
      <c r="ANM63" s="98"/>
      <c r="ANN63" s="98"/>
      <c r="ANO63" s="98"/>
      <c r="ANP63" s="98"/>
      <c r="ANQ63" s="98"/>
      <c r="ANR63" s="98"/>
      <c r="ANS63" s="98"/>
      <c r="ANT63" s="98"/>
      <c r="ANU63" s="98"/>
      <c r="ANV63" s="98"/>
      <c r="ANW63" s="98"/>
      <c r="ANX63" s="98"/>
      <c r="ANY63" s="98"/>
      <c r="ANZ63" s="98"/>
      <c r="AOA63" s="98"/>
      <c r="AOB63" s="98"/>
      <c r="AOC63" s="98"/>
      <c r="AOD63" s="98"/>
      <c r="AOE63" s="98"/>
      <c r="AOF63" s="98"/>
      <c r="AOG63" s="98"/>
      <c r="AOH63" s="98"/>
      <c r="AOI63" s="98"/>
      <c r="AOJ63" s="98"/>
      <c r="AOK63" s="98"/>
      <c r="AOL63" s="98"/>
      <c r="AOM63" s="98"/>
      <c r="AON63" s="98"/>
      <c r="AOO63" s="98"/>
      <c r="AOP63" s="98"/>
      <c r="AOQ63" s="98"/>
      <c r="AOR63" s="98"/>
      <c r="AOS63" s="98"/>
      <c r="AOT63" s="98"/>
      <c r="AOU63" s="98"/>
      <c r="AOV63" s="98"/>
      <c r="AOW63" s="98"/>
      <c r="AOX63" s="98"/>
      <c r="AOY63" s="98"/>
      <c r="AOZ63" s="98"/>
      <c r="APA63" s="98"/>
      <c r="APB63" s="98"/>
      <c r="APC63" s="98"/>
      <c r="APD63" s="98"/>
      <c r="APE63" s="98"/>
      <c r="APF63" s="98"/>
      <c r="APG63" s="98"/>
      <c r="APH63" s="98"/>
      <c r="API63" s="98"/>
      <c r="APJ63" s="98"/>
      <c r="APK63" s="98"/>
      <c r="APL63" s="98"/>
      <c r="APM63" s="98"/>
      <c r="APN63" s="98"/>
      <c r="APO63" s="98"/>
      <c r="APP63" s="98"/>
      <c r="APQ63" s="98"/>
      <c r="APR63" s="98"/>
      <c r="APS63" s="98"/>
      <c r="APT63" s="98"/>
      <c r="APU63" s="98"/>
      <c r="APV63" s="98"/>
      <c r="APW63" s="98"/>
      <c r="APX63" s="98"/>
      <c r="APY63" s="98"/>
      <c r="APZ63" s="98"/>
      <c r="AQA63" s="98"/>
      <c r="AQB63" s="98"/>
      <c r="AQC63" s="98"/>
      <c r="AQD63" s="98"/>
      <c r="AQE63" s="98"/>
      <c r="AQF63" s="98"/>
      <c r="AQG63" s="98"/>
      <c r="AQH63" s="98"/>
      <c r="AQI63" s="98"/>
      <c r="AQJ63" s="98"/>
      <c r="AQK63" s="98"/>
      <c r="AQL63" s="98"/>
      <c r="AQM63" s="98"/>
      <c r="AQN63" s="98"/>
      <c r="AQO63" s="98"/>
      <c r="AQP63" s="98"/>
      <c r="AQQ63" s="98"/>
      <c r="AQR63" s="98"/>
      <c r="AQS63" s="98"/>
      <c r="AQT63" s="98"/>
      <c r="AQU63" s="98"/>
      <c r="AQV63" s="98"/>
      <c r="AQW63" s="98"/>
      <c r="AQX63" s="98"/>
      <c r="AQY63" s="98"/>
      <c r="AQZ63" s="98"/>
      <c r="ARA63" s="98"/>
      <c r="ARB63" s="98"/>
      <c r="ARC63" s="98"/>
      <c r="ARD63" s="98"/>
      <c r="ARE63" s="98"/>
      <c r="ARF63" s="98"/>
      <c r="ARG63" s="98"/>
      <c r="ARH63" s="98"/>
      <c r="ARI63" s="98"/>
      <c r="ARJ63" s="98"/>
      <c r="ARK63" s="98"/>
      <c r="ARL63" s="98"/>
      <c r="ARM63" s="98"/>
      <c r="ARN63" s="98"/>
      <c r="ARO63" s="98"/>
      <c r="ARP63" s="98"/>
      <c r="ARQ63" s="98"/>
      <c r="ARR63" s="98"/>
      <c r="ARS63" s="98"/>
      <c r="ART63" s="98"/>
      <c r="ARU63" s="98"/>
      <c r="ARV63" s="98"/>
      <c r="ARW63" s="98"/>
      <c r="ARX63" s="98"/>
      <c r="ARY63" s="98"/>
      <c r="ARZ63" s="98"/>
      <c r="ASA63" s="98"/>
      <c r="ASB63" s="98"/>
      <c r="ASC63" s="98"/>
      <c r="ASD63" s="98"/>
      <c r="ASE63" s="98"/>
      <c r="ASF63" s="98"/>
      <c r="ASG63" s="98"/>
      <c r="ASH63" s="98"/>
      <c r="ASI63" s="98"/>
      <c r="ASJ63" s="98"/>
      <c r="ASK63" s="98"/>
      <c r="ASL63" s="98"/>
      <c r="ASM63" s="98"/>
      <c r="ASN63" s="98"/>
      <c r="ASO63" s="98"/>
      <c r="ASP63" s="98"/>
      <c r="ASQ63" s="98"/>
      <c r="ASR63" s="98"/>
      <c r="ASS63" s="98"/>
      <c r="AST63" s="98"/>
      <c r="ASU63" s="98"/>
      <c r="ASV63" s="98"/>
      <c r="ASW63" s="98"/>
      <c r="ASX63" s="98"/>
      <c r="ASY63" s="98"/>
      <c r="ASZ63" s="98"/>
      <c r="ATA63" s="98"/>
      <c r="ATB63" s="98"/>
      <c r="ATC63" s="98"/>
      <c r="ATD63" s="98"/>
      <c r="ATE63" s="98"/>
      <c r="ATF63" s="98"/>
      <c r="ATG63" s="98"/>
      <c r="ATH63" s="98"/>
      <c r="ATI63" s="98"/>
      <c r="ATJ63" s="98"/>
      <c r="ATK63" s="98"/>
      <c r="ATL63" s="98"/>
      <c r="ATM63" s="98"/>
      <c r="ATN63" s="98"/>
      <c r="ATO63" s="98"/>
      <c r="ATP63" s="98"/>
      <c r="ATQ63" s="98"/>
      <c r="ATR63" s="98"/>
      <c r="ATS63" s="98"/>
      <c r="ATT63" s="98"/>
      <c r="ATU63" s="98"/>
      <c r="ATV63" s="98"/>
      <c r="ATW63" s="98"/>
      <c r="ATX63" s="98"/>
      <c r="ATY63" s="98"/>
      <c r="ATZ63" s="98"/>
      <c r="AUA63" s="98"/>
      <c r="AUB63" s="98"/>
      <c r="AUC63" s="98"/>
      <c r="AUD63" s="98"/>
      <c r="AUE63" s="98"/>
      <c r="AUF63" s="98"/>
      <c r="AUG63" s="98"/>
      <c r="AUH63" s="98"/>
      <c r="AUI63" s="98"/>
      <c r="AUJ63" s="98"/>
      <c r="AUK63" s="98"/>
      <c r="AUL63" s="98"/>
      <c r="AUM63" s="98"/>
      <c r="AUN63" s="98"/>
      <c r="AUO63" s="98"/>
      <c r="AUP63" s="98"/>
      <c r="AUQ63" s="98"/>
      <c r="AUR63" s="98"/>
      <c r="AUS63" s="98"/>
      <c r="AUT63" s="98"/>
      <c r="AUU63" s="98"/>
      <c r="AUV63" s="98"/>
      <c r="AUW63" s="98"/>
      <c r="AUX63" s="98"/>
      <c r="AUY63" s="98"/>
      <c r="AUZ63" s="98"/>
      <c r="AVA63" s="98"/>
      <c r="AVB63" s="98"/>
      <c r="AVC63" s="98"/>
      <c r="AVD63" s="98"/>
      <c r="AVE63" s="98"/>
      <c r="AVF63" s="98"/>
      <c r="AVG63" s="98"/>
      <c r="AVH63" s="98"/>
      <c r="AVI63" s="98"/>
      <c r="AVJ63" s="98"/>
      <c r="AVK63" s="98"/>
      <c r="AVL63" s="98"/>
      <c r="AVM63" s="98"/>
      <c r="AVN63" s="98"/>
      <c r="AVO63" s="98"/>
      <c r="AVP63" s="98"/>
      <c r="AVQ63" s="98"/>
      <c r="AVR63" s="98"/>
      <c r="AVS63" s="98"/>
      <c r="AVT63" s="98"/>
      <c r="AVU63" s="98"/>
      <c r="AVV63" s="98"/>
      <c r="AVW63" s="98"/>
      <c r="AVX63" s="98"/>
      <c r="AVY63" s="98"/>
      <c r="AVZ63" s="98"/>
      <c r="AWA63" s="98"/>
      <c r="AWB63" s="98"/>
      <c r="AWC63" s="98"/>
      <c r="AWD63" s="98"/>
      <c r="AWE63" s="98"/>
      <c r="AWF63" s="98"/>
      <c r="AWG63" s="98"/>
      <c r="AWH63" s="98"/>
      <c r="AWI63" s="98"/>
      <c r="AWJ63" s="98"/>
      <c r="AWK63" s="98"/>
      <c r="AWL63" s="98"/>
      <c r="AWM63" s="98"/>
      <c r="AWN63" s="98"/>
      <c r="AWO63" s="98"/>
      <c r="AWP63" s="98"/>
      <c r="AWQ63" s="98"/>
      <c r="AWR63" s="98"/>
      <c r="AWS63" s="98"/>
      <c r="AWT63" s="98"/>
      <c r="AWU63" s="98"/>
      <c r="AWV63" s="98"/>
      <c r="AWW63" s="98"/>
      <c r="AWX63" s="98"/>
      <c r="AWY63" s="98"/>
      <c r="AWZ63" s="98"/>
      <c r="AXA63" s="98"/>
      <c r="AXB63" s="98"/>
      <c r="AXC63" s="98"/>
      <c r="AXD63" s="98"/>
      <c r="AXE63" s="98"/>
      <c r="AXF63" s="98"/>
      <c r="AXG63" s="98"/>
      <c r="AXH63" s="98"/>
      <c r="AXI63" s="98"/>
      <c r="AXJ63" s="98"/>
      <c r="AXK63" s="98"/>
      <c r="AXL63" s="98"/>
      <c r="AXM63" s="98"/>
      <c r="AXN63" s="98"/>
      <c r="AXO63" s="98"/>
      <c r="AXP63" s="98"/>
      <c r="AXQ63" s="98"/>
      <c r="AXR63" s="98"/>
      <c r="AXS63" s="98"/>
      <c r="AXT63" s="98"/>
      <c r="AXU63" s="98"/>
      <c r="AXV63" s="98"/>
      <c r="AXW63" s="98"/>
      <c r="AXX63" s="98"/>
      <c r="AXY63" s="98"/>
      <c r="AXZ63" s="98"/>
      <c r="AYA63" s="98"/>
      <c r="AYB63" s="98"/>
      <c r="AYC63" s="98"/>
      <c r="AYD63" s="98"/>
      <c r="AYE63" s="98"/>
      <c r="AYF63" s="98"/>
      <c r="AYG63" s="98"/>
      <c r="AYH63" s="98"/>
      <c r="AYI63" s="98"/>
      <c r="AYJ63" s="98"/>
      <c r="AYK63" s="98"/>
      <c r="AYL63" s="98"/>
      <c r="AYM63" s="98"/>
      <c r="AYN63" s="98"/>
      <c r="AYO63" s="98"/>
      <c r="AYP63" s="98"/>
      <c r="AYQ63" s="98"/>
      <c r="AYR63" s="98"/>
      <c r="AYS63" s="98"/>
      <c r="AYT63" s="98"/>
      <c r="AYU63" s="98"/>
      <c r="AYV63" s="98"/>
      <c r="AYW63" s="98"/>
      <c r="AYX63" s="98"/>
      <c r="AYY63" s="98"/>
      <c r="AYZ63" s="98"/>
      <c r="AZA63" s="98"/>
      <c r="AZB63" s="98"/>
      <c r="AZC63" s="98"/>
      <c r="AZD63" s="98"/>
      <c r="AZE63" s="98"/>
      <c r="AZF63" s="98"/>
      <c r="AZG63" s="98"/>
      <c r="AZH63" s="98"/>
      <c r="AZI63" s="98"/>
      <c r="AZJ63" s="98"/>
      <c r="AZK63" s="98"/>
      <c r="AZL63" s="98"/>
      <c r="AZM63" s="98"/>
      <c r="AZN63" s="98"/>
      <c r="AZO63" s="98"/>
      <c r="AZP63" s="98"/>
      <c r="AZQ63" s="98"/>
      <c r="AZR63" s="98"/>
      <c r="AZS63" s="98"/>
      <c r="AZT63" s="98"/>
    </row>
    <row r="64" spans="1:1372" s="57" customFormat="1">
      <c r="A64" s="53"/>
      <c r="B64" s="268"/>
      <c r="C64" s="269"/>
      <c r="D64" s="269"/>
      <c r="E64" s="269"/>
      <c r="F64" s="269"/>
      <c r="G64" s="269"/>
      <c r="H64" s="269"/>
      <c r="I64" s="269"/>
      <c r="J64" s="270"/>
      <c r="AE64" s="98"/>
      <c r="AF64" s="98"/>
      <c r="AG64" s="98"/>
      <c r="AH64" s="98"/>
      <c r="AI64" s="98"/>
      <c r="AJ64" s="98"/>
      <c r="AK64" s="98"/>
      <c r="AL64" s="98"/>
      <c r="AM64" s="98"/>
      <c r="AN64" s="98"/>
      <c r="AO64" s="98"/>
      <c r="AP64" s="98"/>
      <c r="AQ64" s="98"/>
      <c r="AR64" s="98"/>
      <c r="AS64" s="98"/>
      <c r="AT64" s="98"/>
      <c r="AU64" s="98"/>
      <c r="AV64" s="98"/>
      <c r="AW64" s="98"/>
      <c r="AY64" s="98"/>
      <c r="AZ64" s="98"/>
      <c r="BA64" s="98"/>
      <c r="BB64" s="98"/>
      <c r="BC64" s="98"/>
      <c r="BD64" s="98"/>
      <c r="BE64" s="98"/>
      <c r="BF64" s="98"/>
      <c r="BG64" s="98"/>
      <c r="BH64" s="98"/>
      <c r="BI64" s="98"/>
      <c r="BJ64" s="98"/>
      <c r="BK64" s="98"/>
      <c r="BL64" s="98"/>
      <c r="BM64" s="98"/>
      <c r="BN64" s="98"/>
      <c r="BO64" s="98"/>
      <c r="BP64" s="98"/>
      <c r="BQ64" s="98"/>
      <c r="BR64" s="98"/>
      <c r="BS64" s="98"/>
      <c r="BT64" s="98"/>
      <c r="BU64" s="98"/>
      <c r="BV64" s="98"/>
      <c r="BW64" s="98"/>
      <c r="BX64" s="98"/>
      <c r="BY64" s="98"/>
      <c r="BZ64" s="98"/>
      <c r="CA64" s="98"/>
      <c r="CB64" s="98"/>
      <c r="CC64" s="98"/>
      <c r="CD64" s="98"/>
      <c r="CE64" s="98"/>
      <c r="CF64" s="98"/>
      <c r="CG64" s="98"/>
      <c r="CH64" s="98"/>
      <c r="CI64" s="98"/>
      <c r="CJ64" s="98"/>
      <c r="CK64" s="98"/>
      <c r="CL64" s="98"/>
      <c r="CM64" s="98"/>
      <c r="CN64" s="98"/>
      <c r="CO64" s="98"/>
      <c r="CP64" s="98"/>
      <c r="CQ64" s="98"/>
      <c r="CR64" s="98"/>
      <c r="CS64" s="98"/>
      <c r="CT64" s="98"/>
      <c r="CU64" s="98"/>
      <c r="CV64" s="98"/>
      <c r="CW64" s="98"/>
      <c r="CX64" s="98"/>
      <c r="CY64" s="98"/>
      <c r="CZ64" s="98"/>
      <c r="DA64" s="98"/>
      <c r="DB64" s="98"/>
      <c r="DC64" s="98"/>
      <c r="DD64" s="98"/>
      <c r="DE64" s="98"/>
      <c r="DF64" s="98"/>
      <c r="DG64" s="98"/>
      <c r="DH64" s="98"/>
      <c r="DI64" s="98"/>
      <c r="DJ64" s="98"/>
      <c r="DK64" s="98"/>
      <c r="DL64" s="98"/>
      <c r="DM64" s="98"/>
      <c r="DN64" s="98"/>
      <c r="DO64" s="98"/>
      <c r="DP64" s="98"/>
      <c r="DQ64" s="98"/>
      <c r="DR64" s="98"/>
      <c r="DS64" s="98"/>
      <c r="DT64" s="98"/>
      <c r="DU64" s="98"/>
      <c r="DV64" s="98"/>
      <c r="DW64" s="98"/>
      <c r="DX64" s="98"/>
      <c r="DY64" s="98"/>
      <c r="DZ64" s="98"/>
      <c r="EA64" s="98"/>
      <c r="EB64" s="98"/>
      <c r="EC64" s="98"/>
      <c r="ED64" s="98"/>
      <c r="EE64" s="98"/>
      <c r="EF64" s="98"/>
      <c r="EG64" s="98"/>
      <c r="EH64" s="98"/>
      <c r="EI64" s="98"/>
      <c r="EJ64" s="98"/>
      <c r="EK64" s="98"/>
      <c r="EL64" s="98"/>
      <c r="EM64" s="98"/>
      <c r="EN64" s="98"/>
      <c r="EO64" s="98"/>
      <c r="EP64" s="98"/>
      <c r="EQ64" s="98"/>
      <c r="ER64" s="98"/>
      <c r="ES64" s="98"/>
      <c r="ET64" s="98"/>
      <c r="EU64" s="98"/>
      <c r="EV64" s="98"/>
      <c r="EW64" s="98"/>
      <c r="EX64" s="98"/>
      <c r="EY64" s="98"/>
      <c r="EZ64" s="98"/>
      <c r="FA64" s="98"/>
      <c r="FB64" s="98"/>
      <c r="FC64" s="98"/>
      <c r="FD64" s="98"/>
      <c r="FE64" s="98"/>
      <c r="FF64" s="98"/>
      <c r="FG64" s="98"/>
      <c r="FH64" s="98"/>
      <c r="FI64" s="98"/>
      <c r="FJ64" s="98"/>
      <c r="FK64" s="98"/>
      <c r="FL64" s="98"/>
      <c r="FM64" s="98"/>
      <c r="FN64" s="98"/>
      <c r="FO64" s="98"/>
      <c r="FP64" s="98"/>
      <c r="FQ64" s="98"/>
      <c r="FR64" s="98"/>
      <c r="FS64" s="98"/>
      <c r="FT64" s="98"/>
      <c r="FU64" s="98"/>
      <c r="FV64" s="98"/>
      <c r="FW64" s="98"/>
      <c r="FX64" s="98"/>
      <c r="FY64" s="98"/>
      <c r="FZ64" s="98"/>
      <c r="GA64" s="98"/>
      <c r="GB64" s="98"/>
      <c r="GC64" s="98"/>
      <c r="GD64" s="98"/>
      <c r="GE64" s="98"/>
      <c r="GF64" s="98"/>
      <c r="GG64" s="98"/>
      <c r="GH64" s="98"/>
      <c r="GI64" s="98"/>
      <c r="GJ64" s="98"/>
      <c r="GK64" s="98"/>
      <c r="GL64" s="98"/>
      <c r="GM64" s="98"/>
      <c r="GN64" s="98"/>
      <c r="GO64" s="98"/>
      <c r="GP64" s="98"/>
      <c r="GQ64" s="98"/>
      <c r="GR64" s="98"/>
      <c r="GS64" s="98"/>
      <c r="GT64" s="98"/>
      <c r="GU64" s="98"/>
      <c r="GV64" s="98"/>
      <c r="GW64" s="98"/>
      <c r="GX64" s="98"/>
      <c r="GY64" s="98"/>
      <c r="GZ64" s="98"/>
      <c r="HA64" s="98"/>
      <c r="HB64" s="98"/>
      <c r="HC64" s="98"/>
      <c r="HD64" s="98"/>
      <c r="HE64" s="98"/>
      <c r="HF64" s="98"/>
      <c r="HG64" s="98"/>
      <c r="HH64" s="98"/>
      <c r="HI64" s="98"/>
      <c r="HJ64" s="98"/>
      <c r="HK64" s="98"/>
      <c r="HL64" s="98"/>
      <c r="HM64" s="98"/>
      <c r="HN64" s="98"/>
      <c r="HO64" s="98"/>
      <c r="HP64" s="98"/>
      <c r="HQ64" s="98"/>
      <c r="HR64" s="98"/>
      <c r="HS64" s="98"/>
      <c r="HT64" s="98"/>
      <c r="HU64" s="98"/>
      <c r="HV64" s="98"/>
      <c r="HW64" s="98"/>
      <c r="HX64" s="98"/>
      <c r="HY64" s="98"/>
      <c r="HZ64" s="98"/>
      <c r="IA64" s="98"/>
      <c r="IB64" s="98"/>
      <c r="IC64" s="98"/>
      <c r="ID64" s="98"/>
      <c r="IE64" s="98"/>
      <c r="IF64" s="98"/>
      <c r="IG64" s="98"/>
      <c r="IH64" s="98"/>
      <c r="II64" s="98"/>
      <c r="IJ64" s="98"/>
      <c r="IK64" s="98"/>
      <c r="IL64" s="98"/>
      <c r="IM64" s="98"/>
      <c r="IN64" s="98"/>
      <c r="IO64" s="98"/>
      <c r="IP64" s="98"/>
      <c r="IQ64" s="98"/>
      <c r="IR64" s="98"/>
      <c r="IS64" s="98"/>
      <c r="IT64" s="98"/>
      <c r="IU64" s="98"/>
      <c r="IV64" s="98"/>
      <c r="IW64" s="98"/>
      <c r="IX64" s="98"/>
      <c r="IY64" s="98"/>
      <c r="IZ64" s="98"/>
      <c r="JA64" s="98"/>
      <c r="JB64" s="98"/>
      <c r="JC64" s="98"/>
      <c r="JD64" s="98"/>
      <c r="JE64" s="98"/>
      <c r="JF64" s="98"/>
      <c r="JG64" s="98"/>
      <c r="JH64" s="98"/>
      <c r="JI64" s="98"/>
      <c r="JJ64" s="98"/>
      <c r="JK64" s="98"/>
      <c r="JL64" s="98"/>
      <c r="JM64" s="98"/>
      <c r="JN64" s="98"/>
      <c r="JO64" s="98"/>
      <c r="JP64" s="98"/>
      <c r="JQ64" s="98"/>
      <c r="JR64" s="98"/>
      <c r="JS64" s="98"/>
      <c r="JT64" s="98"/>
      <c r="JU64" s="98"/>
      <c r="JV64" s="98"/>
      <c r="JW64" s="98"/>
      <c r="JX64" s="98"/>
      <c r="JY64" s="98"/>
      <c r="JZ64" s="98"/>
      <c r="KA64" s="98"/>
      <c r="KB64" s="98"/>
      <c r="KC64" s="98"/>
      <c r="KD64" s="98"/>
      <c r="KE64" s="98"/>
      <c r="KF64" s="98"/>
      <c r="KG64" s="98"/>
      <c r="KH64" s="98"/>
      <c r="KI64" s="98"/>
      <c r="KJ64" s="98"/>
      <c r="KK64" s="98"/>
      <c r="KL64" s="98"/>
      <c r="KM64" s="98"/>
      <c r="KN64" s="98"/>
      <c r="KO64" s="98"/>
      <c r="KP64" s="98"/>
      <c r="KQ64" s="98"/>
      <c r="KR64" s="98"/>
      <c r="KS64" s="98"/>
      <c r="KT64" s="98"/>
      <c r="KU64" s="98"/>
      <c r="KV64" s="98"/>
      <c r="KW64" s="98"/>
      <c r="KX64" s="98"/>
      <c r="KY64" s="98"/>
      <c r="KZ64" s="98"/>
      <c r="LA64" s="98"/>
      <c r="LB64" s="98"/>
      <c r="LC64" s="98"/>
      <c r="LD64" s="98"/>
      <c r="LE64" s="98"/>
      <c r="LF64" s="98"/>
      <c r="LG64" s="98"/>
      <c r="LH64" s="98"/>
      <c r="LI64" s="98"/>
      <c r="LJ64" s="98"/>
      <c r="LK64" s="98"/>
      <c r="LL64" s="98"/>
      <c r="LM64" s="98"/>
      <c r="LN64" s="98"/>
      <c r="LO64" s="98"/>
      <c r="LP64" s="98"/>
      <c r="LQ64" s="98"/>
      <c r="LR64" s="98"/>
      <c r="LS64" s="98"/>
      <c r="LT64" s="98"/>
      <c r="LU64" s="98"/>
      <c r="LV64" s="98"/>
      <c r="LW64" s="98"/>
      <c r="LX64" s="98"/>
      <c r="LY64" s="98"/>
      <c r="LZ64" s="98"/>
      <c r="MA64" s="98"/>
      <c r="MB64" s="98"/>
      <c r="MC64" s="98"/>
      <c r="MD64" s="98"/>
      <c r="ME64" s="98"/>
      <c r="MF64" s="98"/>
      <c r="MG64" s="98"/>
      <c r="MH64" s="98"/>
      <c r="MI64" s="98"/>
      <c r="MJ64" s="98"/>
      <c r="MK64" s="98"/>
      <c r="ML64" s="98"/>
      <c r="MM64" s="98"/>
      <c r="MN64" s="98"/>
      <c r="MO64" s="98"/>
      <c r="MP64" s="98"/>
      <c r="MQ64" s="98"/>
      <c r="MR64" s="98"/>
      <c r="MS64" s="98"/>
      <c r="MT64" s="98"/>
      <c r="MU64" s="98"/>
      <c r="MV64" s="98"/>
      <c r="MW64" s="98"/>
      <c r="MX64" s="98"/>
      <c r="MY64" s="98"/>
      <c r="MZ64" s="98"/>
      <c r="NA64" s="98"/>
      <c r="NB64" s="98"/>
      <c r="NC64" s="98"/>
      <c r="ND64" s="98"/>
      <c r="NE64" s="98"/>
      <c r="NF64" s="98"/>
      <c r="NG64" s="98"/>
      <c r="NH64" s="98"/>
      <c r="NI64" s="98"/>
      <c r="NJ64" s="98"/>
      <c r="NK64" s="98"/>
      <c r="NL64" s="98"/>
      <c r="NM64" s="98"/>
      <c r="NN64" s="98"/>
      <c r="NO64" s="98"/>
      <c r="NP64" s="98"/>
      <c r="NQ64" s="98"/>
      <c r="NR64" s="98"/>
      <c r="NS64" s="98"/>
      <c r="NT64" s="98"/>
      <c r="NU64" s="98"/>
      <c r="NV64" s="98"/>
      <c r="NW64" s="98"/>
      <c r="NX64" s="98"/>
      <c r="NY64" s="98"/>
      <c r="NZ64" s="98"/>
      <c r="OA64" s="98"/>
      <c r="OB64" s="98"/>
      <c r="OC64" s="98"/>
      <c r="OD64" s="98"/>
      <c r="OE64" s="98"/>
      <c r="OF64" s="98"/>
      <c r="OG64" s="98"/>
      <c r="OH64" s="98"/>
      <c r="OI64" s="98"/>
      <c r="OJ64" s="98"/>
      <c r="OK64" s="98"/>
      <c r="OL64" s="98"/>
      <c r="OM64" s="98"/>
      <c r="ON64" s="98"/>
      <c r="OO64" s="98"/>
      <c r="OP64" s="98"/>
      <c r="OQ64" s="98"/>
      <c r="OR64" s="98"/>
      <c r="OS64" s="98"/>
      <c r="OT64" s="98"/>
      <c r="OU64" s="98"/>
      <c r="OV64" s="98"/>
      <c r="OW64" s="98"/>
      <c r="OX64" s="98"/>
      <c r="OY64" s="98"/>
      <c r="OZ64" s="98"/>
      <c r="PA64" s="98"/>
      <c r="PB64" s="98"/>
      <c r="PC64" s="98"/>
      <c r="PD64" s="98"/>
      <c r="PE64" s="98"/>
      <c r="PF64" s="98"/>
      <c r="PG64" s="98"/>
      <c r="PH64" s="98"/>
      <c r="PI64" s="98"/>
      <c r="PJ64" s="98"/>
      <c r="PK64" s="98"/>
      <c r="PL64" s="98"/>
      <c r="PM64" s="98"/>
      <c r="PN64" s="98"/>
      <c r="PO64" s="98"/>
      <c r="PP64" s="98"/>
      <c r="PQ64" s="98"/>
      <c r="PR64" s="98"/>
      <c r="PS64" s="98"/>
      <c r="PT64" s="98"/>
      <c r="PU64" s="98"/>
      <c r="PV64" s="98"/>
      <c r="PW64" s="98"/>
      <c r="PX64" s="98"/>
      <c r="PY64" s="98"/>
      <c r="PZ64" s="98"/>
      <c r="QA64" s="98"/>
      <c r="QB64" s="98"/>
      <c r="QC64" s="98"/>
      <c r="QD64" s="98"/>
      <c r="QE64" s="98"/>
      <c r="QF64" s="98"/>
      <c r="QG64" s="98"/>
      <c r="QH64" s="98"/>
      <c r="QI64" s="98"/>
      <c r="QJ64" s="98"/>
      <c r="QK64" s="98"/>
      <c r="QL64" s="98"/>
      <c r="QM64" s="98"/>
      <c r="QN64" s="98"/>
      <c r="QO64" s="98"/>
      <c r="QP64" s="98"/>
      <c r="QQ64" s="98"/>
      <c r="QR64" s="98"/>
      <c r="QS64" s="98"/>
      <c r="QT64" s="98"/>
      <c r="QU64" s="98"/>
      <c r="QV64" s="98"/>
      <c r="QW64" s="98"/>
      <c r="QX64" s="98"/>
      <c r="QY64" s="98"/>
      <c r="QZ64" s="98"/>
      <c r="RA64" s="98"/>
      <c r="RB64" s="98"/>
      <c r="RC64" s="98"/>
      <c r="RD64" s="98"/>
      <c r="RE64" s="98"/>
      <c r="RF64" s="98"/>
      <c r="RG64" s="98"/>
      <c r="RH64" s="98"/>
      <c r="RI64" s="98"/>
      <c r="RJ64" s="98"/>
      <c r="RK64" s="98"/>
      <c r="RL64" s="98"/>
      <c r="RM64" s="98"/>
      <c r="RN64" s="98"/>
      <c r="RO64" s="98"/>
      <c r="RP64" s="98"/>
      <c r="RQ64" s="98"/>
      <c r="RR64" s="98"/>
      <c r="RS64" s="98"/>
      <c r="RT64" s="98"/>
      <c r="RU64" s="98"/>
      <c r="RV64" s="98"/>
      <c r="RW64" s="98"/>
      <c r="RX64" s="98"/>
      <c r="RY64" s="98"/>
      <c r="RZ64" s="98"/>
      <c r="SA64" s="98"/>
      <c r="SB64" s="98"/>
      <c r="SC64" s="98"/>
      <c r="SD64" s="98"/>
      <c r="SE64" s="98"/>
      <c r="SF64" s="98"/>
      <c r="SG64" s="98"/>
      <c r="SH64" s="98"/>
      <c r="SI64" s="98"/>
      <c r="SJ64" s="98"/>
      <c r="SK64" s="98"/>
      <c r="SL64" s="98"/>
      <c r="SM64" s="98"/>
      <c r="SN64" s="98"/>
      <c r="SO64" s="98"/>
      <c r="SP64" s="98"/>
      <c r="SQ64" s="98"/>
      <c r="SR64" s="98"/>
      <c r="SS64" s="98"/>
      <c r="ST64" s="98"/>
      <c r="SU64" s="98"/>
      <c r="SV64" s="98"/>
      <c r="SW64" s="98"/>
      <c r="SX64" s="98"/>
      <c r="SY64" s="98"/>
      <c r="SZ64" s="98"/>
      <c r="TA64" s="98"/>
      <c r="TB64" s="98"/>
      <c r="TC64" s="98"/>
      <c r="TD64" s="98"/>
      <c r="TE64" s="98"/>
      <c r="TF64" s="98"/>
      <c r="TG64" s="98"/>
      <c r="TH64" s="98"/>
      <c r="TI64" s="98"/>
      <c r="TJ64" s="98"/>
      <c r="TK64" s="98"/>
      <c r="TL64" s="98"/>
      <c r="TM64" s="98"/>
      <c r="TN64" s="98"/>
      <c r="TO64" s="98"/>
      <c r="TP64" s="98"/>
      <c r="TQ64" s="98"/>
      <c r="TR64" s="98"/>
      <c r="TS64" s="98"/>
      <c r="TT64" s="98"/>
      <c r="TU64" s="98"/>
      <c r="TV64" s="98"/>
      <c r="TW64" s="98"/>
      <c r="TX64" s="98"/>
      <c r="TY64" s="98"/>
      <c r="TZ64" s="98"/>
      <c r="UA64" s="98"/>
      <c r="UB64" s="98"/>
      <c r="UC64" s="98"/>
      <c r="UD64" s="98"/>
      <c r="UE64" s="98"/>
      <c r="UF64" s="98"/>
      <c r="UG64" s="98"/>
      <c r="UH64" s="98"/>
      <c r="UI64" s="98"/>
      <c r="UJ64" s="98"/>
      <c r="UK64" s="98"/>
      <c r="UL64" s="98"/>
      <c r="UM64" s="98"/>
      <c r="UN64" s="98"/>
      <c r="UO64" s="98"/>
      <c r="UP64" s="98"/>
      <c r="UQ64" s="98"/>
      <c r="UR64" s="98"/>
      <c r="US64" s="98"/>
      <c r="UT64" s="98"/>
      <c r="UU64" s="98"/>
      <c r="UV64" s="98"/>
      <c r="UW64" s="98"/>
      <c r="UX64" s="98"/>
      <c r="UY64" s="98"/>
      <c r="UZ64" s="98"/>
      <c r="VA64" s="98"/>
      <c r="VB64" s="98"/>
      <c r="VC64" s="98"/>
      <c r="VD64" s="98"/>
      <c r="VE64" s="98"/>
      <c r="VF64" s="98"/>
      <c r="VG64" s="98"/>
      <c r="VH64" s="98"/>
      <c r="VI64" s="98"/>
      <c r="VJ64" s="98"/>
      <c r="VK64" s="98"/>
      <c r="VL64" s="98"/>
      <c r="VM64" s="98"/>
      <c r="VN64" s="98"/>
      <c r="VO64" s="98"/>
      <c r="VP64" s="98"/>
      <c r="VQ64" s="98"/>
      <c r="VR64" s="98"/>
      <c r="VS64" s="98"/>
      <c r="VT64" s="98"/>
      <c r="VU64" s="98"/>
      <c r="VV64" s="98"/>
      <c r="VW64" s="98"/>
      <c r="VX64" s="98"/>
      <c r="VY64" s="98"/>
      <c r="VZ64" s="98"/>
      <c r="WA64" s="98"/>
      <c r="WB64" s="98"/>
      <c r="WC64" s="98"/>
      <c r="WD64" s="98"/>
      <c r="WE64" s="98"/>
      <c r="WF64" s="98"/>
      <c r="WG64" s="98"/>
      <c r="WH64" s="98"/>
      <c r="WI64" s="98"/>
      <c r="WJ64" s="98"/>
      <c r="WK64" s="98"/>
      <c r="WL64" s="98"/>
      <c r="WM64" s="98"/>
      <c r="WN64" s="98"/>
      <c r="WO64" s="98"/>
      <c r="WP64" s="98"/>
      <c r="WQ64" s="98"/>
      <c r="WR64" s="98"/>
      <c r="WS64" s="98"/>
      <c r="WT64" s="98"/>
      <c r="WU64" s="98"/>
      <c r="WV64" s="98"/>
      <c r="WW64" s="98"/>
      <c r="WX64" s="98"/>
      <c r="WY64" s="98"/>
      <c r="WZ64" s="98"/>
      <c r="XA64" s="98"/>
      <c r="XB64" s="98"/>
      <c r="XC64" s="98"/>
      <c r="XD64" s="98"/>
      <c r="XE64" s="98"/>
      <c r="XF64" s="98"/>
      <c r="XG64" s="98"/>
      <c r="XH64" s="98"/>
      <c r="XI64" s="98"/>
      <c r="XJ64" s="98"/>
      <c r="XK64" s="98"/>
      <c r="XL64" s="98"/>
      <c r="XM64" s="98"/>
      <c r="XN64" s="98"/>
      <c r="XO64" s="98"/>
      <c r="XP64" s="98"/>
      <c r="XQ64" s="98"/>
      <c r="XR64" s="98"/>
      <c r="XS64" s="98"/>
      <c r="XT64" s="98"/>
      <c r="XU64" s="98"/>
      <c r="XV64" s="98"/>
      <c r="XW64" s="98"/>
      <c r="XX64" s="98"/>
      <c r="XY64" s="98"/>
      <c r="XZ64" s="98"/>
      <c r="YA64" s="98"/>
      <c r="YB64" s="98"/>
      <c r="YC64" s="98"/>
      <c r="YD64" s="98"/>
      <c r="YE64" s="98"/>
      <c r="YF64" s="98"/>
      <c r="YG64" s="98"/>
      <c r="YH64" s="98"/>
      <c r="YI64" s="98"/>
      <c r="YJ64" s="98"/>
      <c r="YK64" s="98"/>
      <c r="YL64" s="98"/>
      <c r="YM64" s="98"/>
      <c r="YN64" s="98"/>
      <c r="YO64" s="98"/>
      <c r="YP64" s="98"/>
      <c r="YQ64" s="98"/>
      <c r="YR64" s="98"/>
      <c r="YS64" s="98"/>
      <c r="YT64" s="98"/>
      <c r="YU64" s="98"/>
      <c r="YV64" s="98"/>
      <c r="YW64" s="98"/>
      <c r="YX64" s="98"/>
      <c r="YY64" s="98"/>
      <c r="YZ64" s="98"/>
      <c r="ZA64" s="98"/>
      <c r="ZB64" s="98"/>
      <c r="ZC64" s="98"/>
      <c r="ZD64" s="98"/>
      <c r="ZE64" s="98"/>
      <c r="ZF64" s="98"/>
      <c r="ZG64" s="98"/>
      <c r="ZH64" s="98"/>
      <c r="ZI64" s="98"/>
      <c r="ZJ64" s="98"/>
      <c r="ZK64" s="98"/>
      <c r="ZL64" s="98"/>
      <c r="ZM64" s="98"/>
      <c r="ZN64" s="98"/>
      <c r="ZO64" s="98"/>
      <c r="ZP64" s="98"/>
      <c r="ZQ64" s="98"/>
      <c r="ZR64" s="98"/>
      <c r="ZS64" s="98"/>
      <c r="ZT64" s="98"/>
      <c r="ZU64" s="98"/>
      <c r="ZV64" s="98"/>
      <c r="ZW64" s="98"/>
      <c r="ZX64" s="98"/>
      <c r="ZY64" s="98"/>
      <c r="ZZ64" s="98"/>
      <c r="AAA64" s="98"/>
      <c r="AAB64" s="98"/>
      <c r="AAC64" s="98"/>
      <c r="AAD64" s="98"/>
      <c r="AAE64" s="98"/>
      <c r="AAF64" s="98"/>
      <c r="AAG64" s="98"/>
      <c r="AAH64" s="98"/>
      <c r="AAI64" s="98"/>
      <c r="AAJ64" s="98"/>
      <c r="AAK64" s="98"/>
      <c r="AAL64" s="98"/>
      <c r="AAM64" s="98"/>
      <c r="AAN64" s="98"/>
      <c r="AAO64" s="98"/>
      <c r="AAP64" s="98"/>
      <c r="AAQ64" s="98"/>
      <c r="AAR64" s="98"/>
      <c r="AAS64" s="98"/>
      <c r="AAT64" s="98"/>
      <c r="AAU64" s="98"/>
      <c r="AAV64" s="98"/>
      <c r="AAW64" s="98"/>
      <c r="AAX64" s="98"/>
      <c r="AAY64" s="98"/>
      <c r="AAZ64" s="98"/>
      <c r="ABA64" s="98"/>
      <c r="ABB64" s="98"/>
      <c r="ABC64" s="98"/>
      <c r="ABD64" s="98"/>
      <c r="ABE64" s="98"/>
      <c r="ABF64" s="98"/>
      <c r="ABG64" s="98"/>
      <c r="ABH64" s="98"/>
      <c r="ABI64" s="98"/>
      <c r="ABJ64" s="98"/>
      <c r="ABK64" s="98"/>
      <c r="ABL64" s="98"/>
      <c r="ABM64" s="98"/>
      <c r="ABN64" s="98"/>
      <c r="ABO64" s="98"/>
      <c r="ABP64" s="98"/>
      <c r="ABQ64" s="98"/>
      <c r="ABR64" s="98"/>
      <c r="ABS64" s="98"/>
      <c r="ABT64" s="98"/>
      <c r="ABU64" s="98"/>
      <c r="ABV64" s="98"/>
      <c r="ABW64" s="98"/>
      <c r="ABX64" s="98"/>
      <c r="ABY64" s="98"/>
      <c r="ABZ64" s="98"/>
      <c r="ACA64" s="98"/>
      <c r="ACB64" s="98"/>
      <c r="ACC64" s="98"/>
      <c r="ACD64" s="98"/>
      <c r="ACE64" s="98"/>
      <c r="ACF64" s="98"/>
      <c r="ACG64" s="98"/>
      <c r="ACH64" s="98"/>
      <c r="ACI64" s="98"/>
      <c r="ACJ64" s="98"/>
      <c r="ACK64" s="98"/>
      <c r="ACL64" s="98"/>
      <c r="ACM64" s="98"/>
      <c r="ACN64" s="98"/>
      <c r="ACO64" s="98"/>
      <c r="ACP64" s="98"/>
      <c r="ACQ64" s="98"/>
      <c r="ACR64" s="98"/>
      <c r="ACS64" s="98"/>
      <c r="ACT64" s="98"/>
      <c r="ACU64" s="98"/>
      <c r="ACV64" s="98"/>
      <c r="ACW64" s="98"/>
      <c r="ACX64" s="98"/>
      <c r="ACY64" s="98"/>
      <c r="ACZ64" s="98"/>
      <c r="ADA64" s="98"/>
      <c r="ADB64" s="98"/>
      <c r="ADC64" s="98"/>
      <c r="ADD64" s="98"/>
      <c r="ADE64" s="98"/>
      <c r="ADF64" s="98"/>
      <c r="ADG64" s="98"/>
      <c r="ADH64" s="98"/>
      <c r="ADI64" s="98"/>
      <c r="ADJ64" s="98"/>
      <c r="ADK64" s="98"/>
      <c r="ADL64" s="98"/>
      <c r="ADM64" s="98"/>
      <c r="ADN64" s="98"/>
      <c r="ADO64" s="98"/>
      <c r="ADP64" s="98"/>
      <c r="ADQ64" s="98"/>
      <c r="ADR64" s="98"/>
      <c r="ADS64" s="98"/>
      <c r="ADT64" s="98"/>
      <c r="ADU64" s="98"/>
      <c r="ADV64" s="98"/>
      <c r="ADW64" s="98"/>
      <c r="ADX64" s="98"/>
      <c r="ADY64" s="98"/>
      <c r="ADZ64" s="98"/>
      <c r="AEA64" s="98"/>
      <c r="AEB64" s="98"/>
      <c r="AEC64" s="98"/>
      <c r="AED64" s="98"/>
      <c r="AEE64" s="98"/>
      <c r="AEF64" s="98"/>
      <c r="AEG64" s="98"/>
      <c r="AEH64" s="98"/>
      <c r="AEI64" s="98"/>
      <c r="AEJ64" s="98"/>
      <c r="AEK64" s="98"/>
      <c r="AEL64" s="98"/>
      <c r="AEM64" s="98"/>
      <c r="AEN64" s="98"/>
      <c r="AEO64" s="98"/>
      <c r="AEP64" s="98"/>
      <c r="AEQ64" s="98"/>
      <c r="AER64" s="98"/>
      <c r="AES64" s="98"/>
      <c r="AET64" s="98"/>
      <c r="AEU64" s="98"/>
      <c r="AEV64" s="98"/>
      <c r="AEW64" s="98"/>
      <c r="AEX64" s="98"/>
      <c r="AEY64" s="98"/>
      <c r="AEZ64" s="98"/>
      <c r="AFA64" s="98"/>
      <c r="AFB64" s="98"/>
      <c r="AFC64" s="98"/>
      <c r="AFD64" s="98"/>
      <c r="AFE64" s="98"/>
      <c r="AFF64" s="98"/>
      <c r="AFG64" s="98"/>
      <c r="AFH64" s="98"/>
      <c r="AFI64" s="98"/>
      <c r="AFJ64" s="98"/>
      <c r="AFK64" s="98"/>
      <c r="AFL64" s="98"/>
      <c r="AFM64" s="98"/>
      <c r="AFN64" s="98"/>
      <c r="AFO64" s="98"/>
      <c r="AFP64" s="98"/>
      <c r="AFQ64" s="98"/>
      <c r="AFR64" s="98"/>
      <c r="AFS64" s="98"/>
      <c r="AFT64" s="98"/>
      <c r="AFU64" s="98"/>
      <c r="AFV64" s="98"/>
      <c r="AFW64" s="98"/>
      <c r="AFX64" s="98"/>
      <c r="AFY64" s="98"/>
      <c r="AFZ64" s="98"/>
      <c r="AGA64" s="98"/>
      <c r="AGB64" s="98"/>
      <c r="AGC64" s="98"/>
      <c r="AGD64" s="98"/>
      <c r="AGE64" s="98"/>
      <c r="AGF64" s="98"/>
      <c r="AGG64" s="98"/>
      <c r="AGH64" s="98"/>
      <c r="AGI64" s="98"/>
      <c r="AGJ64" s="98"/>
      <c r="AGK64" s="98"/>
      <c r="AGL64" s="98"/>
      <c r="AGM64" s="98"/>
      <c r="AGN64" s="98"/>
      <c r="AGO64" s="98"/>
      <c r="AGP64" s="98"/>
      <c r="AGQ64" s="98"/>
      <c r="AGR64" s="98"/>
      <c r="AGS64" s="98"/>
      <c r="AGT64" s="98"/>
      <c r="AGU64" s="98"/>
      <c r="AGV64" s="98"/>
      <c r="AGW64" s="98"/>
      <c r="AGX64" s="98"/>
      <c r="AGY64" s="98"/>
      <c r="AGZ64" s="98"/>
      <c r="AHA64" s="98"/>
      <c r="AHB64" s="98"/>
      <c r="AHC64" s="98"/>
      <c r="AHD64" s="98"/>
      <c r="AHE64" s="98"/>
      <c r="AHF64" s="98"/>
      <c r="AHG64" s="98"/>
      <c r="AHH64" s="98"/>
      <c r="AHI64" s="98"/>
      <c r="AHJ64" s="98"/>
      <c r="AHK64" s="98"/>
      <c r="AHL64" s="98"/>
      <c r="AHM64" s="98"/>
      <c r="AHN64" s="98"/>
      <c r="AHO64" s="98"/>
      <c r="AHP64" s="98"/>
      <c r="AHQ64" s="98"/>
      <c r="AHR64" s="98"/>
      <c r="AHS64" s="98"/>
      <c r="AHT64" s="98"/>
      <c r="AHU64" s="98"/>
      <c r="AHV64" s="98"/>
      <c r="AHW64" s="98"/>
      <c r="AHX64" s="98"/>
      <c r="AHY64" s="98"/>
      <c r="AHZ64" s="98"/>
      <c r="AIA64" s="98"/>
      <c r="AIB64" s="98"/>
      <c r="AIC64" s="98"/>
      <c r="AID64" s="98"/>
      <c r="AIE64" s="98"/>
      <c r="AIF64" s="98"/>
      <c r="AIG64" s="98"/>
      <c r="AIH64" s="98"/>
      <c r="AII64" s="98"/>
      <c r="AIJ64" s="98"/>
      <c r="AIK64" s="98"/>
      <c r="AIL64" s="98"/>
      <c r="AIM64" s="98"/>
      <c r="AIN64" s="98"/>
      <c r="AIO64" s="98"/>
      <c r="AIP64" s="98"/>
      <c r="AIQ64" s="98"/>
      <c r="AIR64" s="98"/>
      <c r="AIS64" s="98"/>
      <c r="AIT64" s="98"/>
      <c r="AIU64" s="98"/>
      <c r="AIV64" s="98"/>
      <c r="AIW64" s="98"/>
      <c r="AIX64" s="98"/>
      <c r="AIY64" s="98"/>
      <c r="AIZ64" s="98"/>
      <c r="AJA64" s="98"/>
      <c r="AJB64" s="98"/>
      <c r="AJC64" s="98"/>
      <c r="AJD64" s="98"/>
      <c r="AJE64" s="98"/>
      <c r="AJF64" s="98"/>
      <c r="AJG64" s="98"/>
      <c r="AJH64" s="98"/>
      <c r="AJI64" s="98"/>
      <c r="AJJ64" s="98"/>
      <c r="AJK64" s="98"/>
      <c r="AJL64" s="98"/>
      <c r="AJM64" s="98"/>
      <c r="AJN64" s="98"/>
      <c r="AJO64" s="98"/>
      <c r="AJP64" s="98"/>
      <c r="AJQ64" s="98"/>
      <c r="AJR64" s="98"/>
      <c r="AJS64" s="98"/>
      <c r="AJT64" s="98"/>
      <c r="AJU64" s="98"/>
      <c r="AJV64" s="98"/>
      <c r="AJW64" s="98"/>
      <c r="AJX64" s="98"/>
      <c r="AJY64" s="98"/>
      <c r="AJZ64" s="98"/>
      <c r="AKA64" s="98"/>
      <c r="AKB64" s="98"/>
      <c r="AKC64" s="98"/>
      <c r="AKD64" s="98"/>
      <c r="AKE64" s="98"/>
      <c r="AKF64" s="98"/>
      <c r="AKG64" s="98"/>
      <c r="AKH64" s="98"/>
      <c r="AKI64" s="98"/>
      <c r="AKJ64" s="98"/>
      <c r="AKK64" s="98"/>
      <c r="AKL64" s="98"/>
      <c r="AKM64" s="98"/>
      <c r="AKN64" s="98"/>
      <c r="AKO64" s="98"/>
      <c r="AKP64" s="98"/>
      <c r="AKQ64" s="98"/>
      <c r="AKR64" s="98"/>
      <c r="AKS64" s="98"/>
      <c r="AKT64" s="98"/>
      <c r="AKU64" s="98"/>
      <c r="AKV64" s="98"/>
      <c r="AKW64" s="98"/>
      <c r="AKX64" s="98"/>
      <c r="AKY64" s="98"/>
      <c r="AKZ64" s="98"/>
      <c r="ALA64" s="98"/>
      <c r="ALB64" s="98"/>
      <c r="ALC64" s="98"/>
      <c r="ALD64" s="98"/>
      <c r="ALE64" s="98"/>
      <c r="ALF64" s="98"/>
      <c r="ALG64" s="98"/>
      <c r="ALH64" s="98"/>
      <c r="ALI64" s="98"/>
      <c r="ALJ64" s="98"/>
      <c r="ALK64" s="98"/>
      <c r="ALL64" s="98"/>
      <c r="ALM64" s="98"/>
      <c r="ALN64" s="98"/>
      <c r="ALO64" s="98"/>
      <c r="ALP64" s="98"/>
      <c r="ALQ64" s="98"/>
      <c r="ALR64" s="98"/>
      <c r="ALS64" s="98"/>
      <c r="ALT64" s="98"/>
      <c r="ALU64" s="98"/>
      <c r="ALV64" s="98"/>
      <c r="ALW64" s="98"/>
      <c r="ALX64" s="98"/>
      <c r="ALY64" s="98"/>
      <c r="ALZ64" s="98"/>
      <c r="AMA64" s="98"/>
      <c r="AMB64" s="98"/>
      <c r="AMC64" s="98"/>
      <c r="AMD64" s="98"/>
      <c r="AME64" s="98"/>
      <c r="AMF64" s="98"/>
      <c r="AMG64" s="98"/>
      <c r="AMH64" s="98"/>
      <c r="AMI64" s="98"/>
      <c r="AMJ64" s="98"/>
      <c r="AMK64" s="98"/>
      <c r="AML64" s="98"/>
      <c r="AMM64" s="98"/>
      <c r="AMN64" s="98"/>
      <c r="AMO64" s="98"/>
      <c r="AMP64" s="98"/>
      <c r="AMQ64" s="98"/>
      <c r="AMR64" s="98"/>
      <c r="AMS64" s="98"/>
      <c r="AMT64" s="98"/>
      <c r="AMU64" s="98"/>
      <c r="AMV64" s="98"/>
      <c r="AMW64" s="98"/>
      <c r="AMX64" s="98"/>
      <c r="AMY64" s="98"/>
      <c r="AMZ64" s="98"/>
      <c r="ANA64" s="98"/>
      <c r="ANB64" s="98"/>
      <c r="ANC64" s="98"/>
      <c r="AND64" s="98"/>
      <c r="ANE64" s="98"/>
      <c r="ANF64" s="98"/>
      <c r="ANG64" s="98"/>
      <c r="ANH64" s="98"/>
      <c r="ANI64" s="98"/>
      <c r="ANJ64" s="98"/>
      <c r="ANK64" s="98"/>
      <c r="ANL64" s="98"/>
      <c r="ANM64" s="98"/>
      <c r="ANN64" s="98"/>
      <c r="ANO64" s="98"/>
      <c r="ANP64" s="98"/>
      <c r="ANQ64" s="98"/>
      <c r="ANR64" s="98"/>
      <c r="ANS64" s="98"/>
      <c r="ANT64" s="98"/>
      <c r="ANU64" s="98"/>
      <c r="ANV64" s="98"/>
      <c r="ANW64" s="98"/>
      <c r="ANX64" s="98"/>
      <c r="ANY64" s="98"/>
      <c r="ANZ64" s="98"/>
      <c r="AOA64" s="98"/>
      <c r="AOB64" s="98"/>
      <c r="AOC64" s="98"/>
      <c r="AOD64" s="98"/>
      <c r="AOE64" s="98"/>
      <c r="AOF64" s="98"/>
      <c r="AOG64" s="98"/>
      <c r="AOH64" s="98"/>
      <c r="AOI64" s="98"/>
      <c r="AOJ64" s="98"/>
      <c r="AOK64" s="98"/>
      <c r="AOL64" s="98"/>
      <c r="AOM64" s="98"/>
      <c r="AON64" s="98"/>
      <c r="AOO64" s="98"/>
      <c r="AOP64" s="98"/>
      <c r="AOQ64" s="98"/>
      <c r="AOR64" s="98"/>
      <c r="AOS64" s="98"/>
      <c r="AOT64" s="98"/>
      <c r="AOU64" s="98"/>
      <c r="AOV64" s="98"/>
      <c r="AOW64" s="98"/>
      <c r="AOX64" s="98"/>
      <c r="AOY64" s="98"/>
      <c r="AOZ64" s="98"/>
      <c r="APA64" s="98"/>
      <c r="APB64" s="98"/>
      <c r="APC64" s="98"/>
      <c r="APD64" s="98"/>
      <c r="APE64" s="98"/>
      <c r="APF64" s="98"/>
      <c r="APG64" s="98"/>
      <c r="APH64" s="98"/>
      <c r="API64" s="98"/>
      <c r="APJ64" s="98"/>
      <c r="APK64" s="98"/>
      <c r="APL64" s="98"/>
      <c r="APM64" s="98"/>
      <c r="APN64" s="98"/>
      <c r="APO64" s="98"/>
      <c r="APP64" s="98"/>
      <c r="APQ64" s="98"/>
      <c r="APR64" s="98"/>
      <c r="APS64" s="98"/>
      <c r="APT64" s="98"/>
      <c r="APU64" s="98"/>
      <c r="APV64" s="98"/>
      <c r="APW64" s="98"/>
      <c r="APX64" s="98"/>
      <c r="APY64" s="98"/>
      <c r="APZ64" s="98"/>
      <c r="AQA64" s="98"/>
      <c r="AQB64" s="98"/>
      <c r="AQC64" s="98"/>
      <c r="AQD64" s="98"/>
      <c r="AQE64" s="98"/>
      <c r="AQF64" s="98"/>
      <c r="AQG64" s="98"/>
      <c r="AQH64" s="98"/>
      <c r="AQI64" s="98"/>
      <c r="AQJ64" s="98"/>
      <c r="AQK64" s="98"/>
      <c r="AQL64" s="98"/>
      <c r="AQM64" s="98"/>
      <c r="AQN64" s="98"/>
      <c r="AQO64" s="98"/>
      <c r="AQP64" s="98"/>
      <c r="AQQ64" s="98"/>
      <c r="AQR64" s="98"/>
      <c r="AQS64" s="98"/>
      <c r="AQT64" s="98"/>
      <c r="AQU64" s="98"/>
      <c r="AQV64" s="98"/>
      <c r="AQW64" s="98"/>
      <c r="AQX64" s="98"/>
      <c r="AQY64" s="98"/>
      <c r="AQZ64" s="98"/>
      <c r="ARA64" s="98"/>
      <c r="ARB64" s="98"/>
      <c r="ARC64" s="98"/>
      <c r="ARD64" s="98"/>
      <c r="ARE64" s="98"/>
      <c r="ARF64" s="98"/>
      <c r="ARG64" s="98"/>
      <c r="ARH64" s="98"/>
      <c r="ARI64" s="98"/>
      <c r="ARJ64" s="98"/>
      <c r="ARK64" s="98"/>
      <c r="ARL64" s="98"/>
      <c r="ARM64" s="98"/>
      <c r="ARN64" s="98"/>
      <c r="ARO64" s="98"/>
      <c r="ARP64" s="98"/>
      <c r="ARQ64" s="98"/>
      <c r="ARR64" s="98"/>
      <c r="ARS64" s="98"/>
      <c r="ART64" s="98"/>
      <c r="ARU64" s="98"/>
      <c r="ARV64" s="98"/>
      <c r="ARW64" s="98"/>
      <c r="ARX64" s="98"/>
      <c r="ARY64" s="98"/>
      <c r="ARZ64" s="98"/>
      <c r="ASA64" s="98"/>
      <c r="ASB64" s="98"/>
      <c r="ASC64" s="98"/>
      <c r="ASD64" s="98"/>
      <c r="ASE64" s="98"/>
      <c r="ASF64" s="98"/>
      <c r="ASG64" s="98"/>
      <c r="ASH64" s="98"/>
      <c r="ASI64" s="98"/>
      <c r="ASJ64" s="98"/>
      <c r="ASK64" s="98"/>
      <c r="ASL64" s="98"/>
      <c r="ASM64" s="98"/>
      <c r="ASN64" s="98"/>
      <c r="ASO64" s="98"/>
      <c r="ASP64" s="98"/>
      <c r="ASQ64" s="98"/>
      <c r="ASR64" s="98"/>
      <c r="ASS64" s="98"/>
      <c r="AST64" s="98"/>
      <c r="ASU64" s="98"/>
      <c r="ASV64" s="98"/>
      <c r="ASW64" s="98"/>
      <c r="ASX64" s="98"/>
      <c r="ASY64" s="98"/>
      <c r="ASZ64" s="98"/>
      <c r="ATA64" s="98"/>
      <c r="ATB64" s="98"/>
      <c r="ATC64" s="98"/>
      <c r="ATD64" s="98"/>
      <c r="ATE64" s="98"/>
      <c r="ATF64" s="98"/>
      <c r="ATG64" s="98"/>
      <c r="ATH64" s="98"/>
      <c r="ATI64" s="98"/>
      <c r="ATJ64" s="98"/>
      <c r="ATK64" s="98"/>
      <c r="ATL64" s="98"/>
      <c r="ATM64" s="98"/>
      <c r="ATN64" s="98"/>
      <c r="ATO64" s="98"/>
      <c r="ATP64" s="98"/>
      <c r="ATQ64" s="98"/>
      <c r="ATR64" s="98"/>
      <c r="ATS64" s="98"/>
      <c r="ATT64" s="98"/>
      <c r="ATU64" s="98"/>
      <c r="ATV64" s="98"/>
      <c r="ATW64" s="98"/>
      <c r="ATX64" s="98"/>
      <c r="ATY64" s="98"/>
      <c r="ATZ64" s="98"/>
      <c r="AUA64" s="98"/>
      <c r="AUB64" s="98"/>
      <c r="AUC64" s="98"/>
      <c r="AUD64" s="98"/>
      <c r="AUE64" s="98"/>
      <c r="AUF64" s="98"/>
      <c r="AUG64" s="98"/>
      <c r="AUH64" s="98"/>
      <c r="AUI64" s="98"/>
      <c r="AUJ64" s="98"/>
      <c r="AUK64" s="98"/>
      <c r="AUL64" s="98"/>
      <c r="AUM64" s="98"/>
      <c r="AUN64" s="98"/>
      <c r="AUO64" s="98"/>
      <c r="AUP64" s="98"/>
      <c r="AUQ64" s="98"/>
      <c r="AUR64" s="98"/>
      <c r="AUS64" s="98"/>
      <c r="AUT64" s="98"/>
      <c r="AUU64" s="98"/>
      <c r="AUV64" s="98"/>
      <c r="AUW64" s="98"/>
      <c r="AUX64" s="98"/>
      <c r="AUY64" s="98"/>
      <c r="AUZ64" s="98"/>
      <c r="AVA64" s="98"/>
      <c r="AVB64" s="98"/>
      <c r="AVC64" s="98"/>
      <c r="AVD64" s="98"/>
      <c r="AVE64" s="98"/>
      <c r="AVF64" s="98"/>
      <c r="AVG64" s="98"/>
      <c r="AVH64" s="98"/>
      <c r="AVI64" s="98"/>
      <c r="AVJ64" s="98"/>
      <c r="AVK64" s="98"/>
      <c r="AVL64" s="98"/>
      <c r="AVM64" s="98"/>
      <c r="AVN64" s="98"/>
      <c r="AVO64" s="98"/>
      <c r="AVP64" s="98"/>
      <c r="AVQ64" s="98"/>
      <c r="AVR64" s="98"/>
      <c r="AVS64" s="98"/>
      <c r="AVT64" s="98"/>
      <c r="AVU64" s="98"/>
      <c r="AVV64" s="98"/>
      <c r="AVW64" s="98"/>
      <c r="AVX64" s="98"/>
      <c r="AVY64" s="98"/>
      <c r="AVZ64" s="98"/>
      <c r="AWA64" s="98"/>
      <c r="AWB64" s="98"/>
      <c r="AWC64" s="98"/>
      <c r="AWD64" s="98"/>
      <c r="AWE64" s="98"/>
      <c r="AWF64" s="98"/>
      <c r="AWG64" s="98"/>
      <c r="AWH64" s="98"/>
      <c r="AWI64" s="98"/>
      <c r="AWJ64" s="98"/>
      <c r="AWK64" s="98"/>
      <c r="AWL64" s="98"/>
      <c r="AWM64" s="98"/>
      <c r="AWN64" s="98"/>
      <c r="AWO64" s="98"/>
      <c r="AWP64" s="98"/>
      <c r="AWQ64" s="98"/>
      <c r="AWR64" s="98"/>
      <c r="AWS64" s="98"/>
      <c r="AWT64" s="98"/>
      <c r="AWU64" s="98"/>
      <c r="AWV64" s="98"/>
      <c r="AWW64" s="98"/>
      <c r="AWX64" s="98"/>
      <c r="AWY64" s="98"/>
      <c r="AWZ64" s="98"/>
      <c r="AXA64" s="98"/>
      <c r="AXB64" s="98"/>
      <c r="AXC64" s="98"/>
      <c r="AXD64" s="98"/>
      <c r="AXE64" s="98"/>
      <c r="AXF64" s="98"/>
      <c r="AXG64" s="98"/>
      <c r="AXH64" s="98"/>
      <c r="AXI64" s="98"/>
      <c r="AXJ64" s="98"/>
      <c r="AXK64" s="98"/>
      <c r="AXL64" s="98"/>
      <c r="AXM64" s="98"/>
      <c r="AXN64" s="98"/>
      <c r="AXO64" s="98"/>
      <c r="AXP64" s="98"/>
      <c r="AXQ64" s="98"/>
      <c r="AXR64" s="98"/>
      <c r="AXS64" s="98"/>
      <c r="AXT64" s="98"/>
      <c r="AXU64" s="98"/>
      <c r="AXV64" s="98"/>
      <c r="AXW64" s="98"/>
      <c r="AXX64" s="98"/>
      <c r="AXY64" s="98"/>
      <c r="AXZ64" s="98"/>
      <c r="AYA64" s="98"/>
      <c r="AYB64" s="98"/>
      <c r="AYC64" s="98"/>
      <c r="AYD64" s="98"/>
      <c r="AYE64" s="98"/>
      <c r="AYF64" s="98"/>
      <c r="AYG64" s="98"/>
      <c r="AYH64" s="98"/>
      <c r="AYI64" s="98"/>
      <c r="AYJ64" s="98"/>
      <c r="AYK64" s="98"/>
      <c r="AYL64" s="98"/>
      <c r="AYM64" s="98"/>
      <c r="AYN64" s="98"/>
      <c r="AYO64" s="98"/>
      <c r="AYP64" s="98"/>
      <c r="AYQ64" s="98"/>
      <c r="AYR64" s="98"/>
      <c r="AYS64" s="98"/>
      <c r="AYT64" s="98"/>
      <c r="AYU64" s="98"/>
      <c r="AYV64" s="98"/>
      <c r="AYW64" s="98"/>
      <c r="AYX64" s="98"/>
      <c r="AYY64" s="98"/>
      <c r="AYZ64" s="98"/>
      <c r="AZA64" s="98"/>
      <c r="AZB64" s="98"/>
      <c r="AZC64" s="98"/>
      <c r="AZD64" s="98"/>
      <c r="AZE64" s="98"/>
      <c r="AZF64" s="98"/>
      <c r="AZG64" s="98"/>
      <c r="AZH64" s="98"/>
      <c r="AZI64" s="98"/>
      <c r="AZJ64" s="98"/>
      <c r="AZK64" s="98"/>
      <c r="AZL64" s="98"/>
      <c r="AZM64" s="98"/>
      <c r="AZN64" s="98"/>
      <c r="AZO64" s="98"/>
      <c r="AZP64" s="98"/>
      <c r="AZQ64" s="98"/>
      <c r="AZR64" s="98"/>
      <c r="AZS64" s="98"/>
      <c r="AZT64" s="98"/>
    </row>
    <row r="65" spans="1:1372" s="57" customFormat="1">
      <c r="A65" s="53"/>
      <c r="B65" s="268"/>
      <c r="C65" s="269"/>
      <c r="D65" s="269"/>
      <c r="E65" s="269"/>
      <c r="F65" s="269"/>
      <c r="G65" s="269"/>
      <c r="H65" s="269"/>
      <c r="I65" s="269"/>
      <c r="J65" s="270"/>
      <c r="AE65" s="98"/>
      <c r="AF65" s="98"/>
      <c r="AG65" s="98"/>
      <c r="AH65" s="98"/>
      <c r="AI65" s="98"/>
      <c r="AJ65" s="98"/>
      <c r="AK65" s="98"/>
      <c r="AL65" s="98"/>
      <c r="AM65" s="98"/>
      <c r="AN65" s="98"/>
      <c r="AO65" s="98"/>
      <c r="AP65" s="98"/>
      <c r="AQ65" s="98"/>
      <c r="AR65" s="98"/>
      <c r="AS65" s="98"/>
      <c r="AT65" s="98"/>
      <c r="AU65" s="98"/>
      <c r="AV65" s="98"/>
      <c r="AW65" s="98"/>
      <c r="AY65" s="98"/>
      <c r="AZ65" s="98"/>
      <c r="BA65" s="98"/>
      <c r="BB65" s="98"/>
      <c r="BC65" s="98"/>
      <c r="BD65" s="98"/>
      <c r="BE65" s="98"/>
      <c r="BF65" s="98"/>
      <c r="BG65" s="98"/>
      <c r="BH65" s="98"/>
      <c r="BI65" s="98"/>
      <c r="BJ65" s="98"/>
      <c r="BK65" s="98"/>
      <c r="BL65" s="98"/>
      <c r="BM65" s="98"/>
      <c r="BN65" s="98"/>
      <c r="BO65" s="98"/>
      <c r="BP65" s="98"/>
      <c r="BQ65" s="98"/>
      <c r="BR65" s="98"/>
      <c r="BS65" s="98"/>
      <c r="BT65" s="98"/>
      <c r="BU65" s="98"/>
      <c r="BV65" s="98"/>
      <c r="BW65" s="98"/>
      <c r="BX65" s="98"/>
      <c r="BY65" s="98"/>
      <c r="BZ65" s="98"/>
      <c r="CA65" s="98"/>
      <c r="CB65" s="98"/>
      <c r="CC65" s="98"/>
      <c r="CD65" s="98"/>
      <c r="CE65" s="98"/>
      <c r="CF65" s="98"/>
      <c r="CG65" s="98"/>
      <c r="CH65" s="98"/>
      <c r="CI65" s="98"/>
      <c r="CJ65" s="98"/>
      <c r="CK65" s="98"/>
      <c r="CL65" s="98"/>
      <c r="CM65" s="98"/>
      <c r="CN65" s="98"/>
      <c r="CO65" s="98"/>
      <c r="CP65" s="98"/>
      <c r="CQ65" s="98"/>
      <c r="CR65" s="98"/>
      <c r="CS65" s="98"/>
      <c r="CT65" s="98"/>
      <c r="CU65" s="98"/>
      <c r="CV65" s="98"/>
      <c r="CW65" s="98"/>
      <c r="CX65" s="98"/>
      <c r="CY65" s="98"/>
      <c r="CZ65" s="98"/>
      <c r="DA65" s="98"/>
      <c r="DB65" s="98"/>
      <c r="DC65" s="98"/>
      <c r="DD65" s="98"/>
      <c r="DE65" s="98"/>
      <c r="DF65" s="98"/>
      <c r="DG65" s="98"/>
      <c r="DH65" s="98"/>
      <c r="DI65" s="98"/>
      <c r="DJ65" s="98"/>
      <c r="DK65" s="98"/>
      <c r="DL65" s="98"/>
      <c r="DM65" s="98"/>
      <c r="DN65" s="98"/>
      <c r="DO65" s="98"/>
      <c r="DP65" s="98"/>
      <c r="DQ65" s="98"/>
      <c r="DR65" s="98"/>
      <c r="DS65" s="98"/>
      <c r="DT65" s="98"/>
      <c r="DU65" s="98"/>
      <c r="DV65" s="98"/>
      <c r="DW65" s="98"/>
      <c r="DX65" s="98"/>
      <c r="DY65" s="98"/>
      <c r="DZ65" s="98"/>
      <c r="EA65" s="98"/>
      <c r="EB65" s="98"/>
      <c r="EC65" s="98"/>
      <c r="ED65" s="98"/>
      <c r="EE65" s="98"/>
      <c r="EF65" s="98"/>
      <c r="EG65" s="98"/>
      <c r="EH65" s="98"/>
      <c r="EI65" s="98"/>
      <c r="EJ65" s="98"/>
      <c r="EK65" s="98"/>
      <c r="EL65" s="98"/>
      <c r="EM65" s="98"/>
      <c r="EN65" s="98"/>
      <c r="EO65" s="98"/>
      <c r="EP65" s="98"/>
      <c r="EQ65" s="98"/>
      <c r="ER65" s="98"/>
      <c r="ES65" s="98"/>
      <c r="ET65" s="98"/>
      <c r="EU65" s="98"/>
      <c r="EV65" s="98"/>
      <c r="EW65" s="98"/>
      <c r="EX65" s="98"/>
      <c r="EY65" s="98"/>
      <c r="EZ65" s="98"/>
      <c r="FA65" s="98"/>
      <c r="FB65" s="98"/>
      <c r="FC65" s="98"/>
      <c r="FD65" s="98"/>
      <c r="FE65" s="98"/>
      <c r="FF65" s="98"/>
      <c r="FG65" s="98"/>
      <c r="FH65" s="98"/>
      <c r="FI65" s="98"/>
      <c r="FJ65" s="98"/>
      <c r="FK65" s="98"/>
      <c r="FL65" s="98"/>
      <c r="FM65" s="98"/>
      <c r="FN65" s="98"/>
      <c r="FO65" s="98"/>
      <c r="FP65" s="98"/>
      <c r="FQ65" s="98"/>
      <c r="FR65" s="98"/>
      <c r="FS65" s="98"/>
      <c r="FT65" s="98"/>
      <c r="FU65" s="98"/>
      <c r="FV65" s="98"/>
      <c r="FW65" s="98"/>
      <c r="FX65" s="98"/>
      <c r="FY65" s="98"/>
      <c r="FZ65" s="98"/>
      <c r="GA65" s="98"/>
      <c r="GB65" s="98"/>
      <c r="GC65" s="98"/>
      <c r="GD65" s="98"/>
      <c r="GE65" s="98"/>
      <c r="GF65" s="98"/>
      <c r="GG65" s="98"/>
      <c r="GH65" s="98"/>
      <c r="GI65" s="98"/>
      <c r="GJ65" s="98"/>
      <c r="GK65" s="98"/>
      <c r="GL65" s="98"/>
      <c r="GM65" s="98"/>
      <c r="GN65" s="98"/>
      <c r="GO65" s="98"/>
      <c r="GP65" s="98"/>
      <c r="GQ65" s="98"/>
      <c r="GR65" s="98"/>
      <c r="GS65" s="98"/>
      <c r="GT65" s="98"/>
      <c r="GU65" s="98"/>
      <c r="GV65" s="98"/>
      <c r="GW65" s="98"/>
      <c r="GX65" s="98"/>
      <c r="GY65" s="98"/>
      <c r="GZ65" s="98"/>
      <c r="HA65" s="98"/>
      <c r="HB65" s="98"/>
      <c r="HC65" s="98"/>
      <c r="HD65" s="98"/>
      <c r="HE65" s="98"/>
      <c r="HF65" s="98"/>
      <c r="HG65" s="98"/>
      <c r="HH65" s="98"/>
      <c r="HI65" s="98"/>
      <c r="HJ65" s="98"/>
      <c r="HK65" s="98"/>
      <c r="HL65" s="98"/>
      <c r="HM65" s="98"/>
      <c r="HN65" s="98"/>
      <c r="HO65" s="98"/>
      <c r="HP65" s="98"/>
      <c r="HQ65" s="98"/>
      <c r="HR65" s="98"/>
      <c r="HS65" s="98"/>
      <c r="HT65" s="98"/>
      <c r="HU65" s="98"/>
      <c r="HV65" s="98"/>
      <c r="HW65" s="98"/>
      <c r="HX65" s="98"/>
      <c r="HY65" s="98"/>
      <c r="HZ65" s="98"/>
      <c r="IA65" s="98"/>
      <c r="IB65" s="98"/>
      <c r="IC65" s="98"/>
      <c r="ID65" s="98"/>
      <c r="IE65" s="98"/>
      <c r="IF65" s="98"/>
      <c r="IG65" s="98"/>
      <c r="IH65" s="98"/>
      <c r="II65" s="98"/>
      <c r="IJ65" s="98"/>
      <c r="IK65" s="98"/>
      <c r="IL65" s="98"/>
      <c r="IM65" s="98"/>
      <c r="IN65" s="98"/>
      <c r="IO65" s="98"/>
      <c r="IP65" s="98"/>
      <c r="IQ65" s="98"/>
      <c r="IR65" s="98"/>
      <c r="IS65" s="98"/>
      <c r="IT65" s="98"/>
      <c r="IU65" s="98"/>
      <c r="IV65" s="98"/>
      <c r="IW65" s="98"/>
      <c r="IX65" s="98"/>
      <c r="IY65" s="98"/>
      <c r="IZ65" s="98"/>
      <c r="JA65" s="98"/>
      <c r="JB65" s="98"/>
      <c r="JC65" s="98"/>
      <c r="JD65" s="98"/>
      <c r="JE65" s="98"/>
      <c r="JF65" s="98"/>
      <c r="JG65" s="98"/>
      <c r="JH65" s="98"/>
      <c r="JI65" s="98"/>
      <c r="JJ65" s="98"/>
      <c r="JK65" s="98"/>
      <c r="JL65" s="98"/>
      <c r="JM65" s="98"/>
      <c r="JN65" s="98"/>
      <c r="JO65" s="98"/>
      <c r="JP65" s="98"/>
      <c r="JQ65" s="98"/>
      <c r="JR65" s="98"/>
      <c r="JS65" s="98"/>
      <c r="JT65" s="98"/>
      <c r="JU65" s="98"/>
      <c r="JV65" s="98"/>
      <c r="JW65" s="98"/>
      <c r="JX65" s="98"/>
      <c r="JY65" s="98"/>
      <c r="JZ65" s="98"/>
      <c r="KA65" s="98"/>
      <c r="KB65" s="98"/>
      <c r="KC65" s="98"/>
      <c r="KD65" s="98"/>
      <c r="KE65" s="98"/>
      <c r="KF65" s="98"/>
      <c r="KG65" s="98"/>
      <c r="KH65" s="98"/>
      <c r="KI65" s="98"/>
      <c r="KJ65" s="98"/>
      <c r="KK65" s="98"/>
      <c r="KL65" s="98"/>
      <c r="KM65" s="98"/>
      <c r="KN65" s="98"/>
      <c r="KO65" s="98"/>
      <c r="KP65" s="98"/>
      <c r="KQ65" s="98"/>
      <c r="KR65" s="98"/>
      <c r="KS65" s="98"/>
      <c r="KT65" s="98"/>
      <c r="KU65" s="98"/>
      <c r="KV65" s="98"/>
      <c r="KW65" s="98"/>
      <c r="KX65" s="98"/>
      <c r="KY65" s="98"/>
      <c r="KZ65" s="98"/>
      <c r="LA65" s="98"/>
      <c r="LB65" s="98"/>
      <c r="LC65" s="98"/>
      <c r="LD65" s="98"/>
      <c r="LE65" s="98"/>
      <c r="LF65" s="98"/>
      <c r="LG65" s="98"/>
      <c r="LH65" s="98"/>
      <c r="LI65" s="98"/>
      <c r="LJ65" s="98"/>
      <c r="LK65" s="98"/>
      <c r="LL65" s="98"/>
      <c r="LM65" s="98"/>
      <c r="LN65" s="98"/>
      <c r="LO65" s="98"/>
      <c r="LP65" s="98"/>
      <c r="LQ65" s="98"/>
      <c r="LR65" s="98"/>
      <c r="LS65" s="98"/>
      <c r="LT65" s="98"/>
      <c r="LU65" s="98"/>
      <c r="LV65" s="98"/>
      <c r="LW65" s="98"/>
      <c r="LX65" s="98"/>
      <c r="LY65" s="98"/>
      <c r="LZ65" s="98"/>
      <c r="MA65" s="98"/>
      <c r="MB65" s="98"/>
      <c r="MC65" s="98"/>
      <c r="MD65" s="98"/>
      <c r="ME65" s="98"/>
      <c r="MF65" s="98"/>
      <c r="MG65" s="98"/>
      <c r="MH65" s="98"/>
      <c r="MI65" s="98"/>
      <c r="MJ65" s="98"/>
      <c r="MK65" s="98"/>
      <c r="ML65" s="98"/>
      <c r="MM65" s="98"/>
      <c r="MN65" s="98"/>
      <c r="MO65" s="98"/>
      <c r="MP65" s="98"/>
      <c r="MQ65" s="98"/>
      <c r="MR65" s="98"/>
      <c r="MS65" s="98"/>
      <c r="MT65" s="98"/>
      <c r="MU65" s="98"/>
      <c r="MV65" s="98"/>
      <c r="MW65" s="98"/>
      <c r="MX65" s="98"/>
      <c r="MY65" s="98"/>
      <c r="MZ65" s="98"/>
      <c r="NA65" s="98"/>
      <c r="NB65" s="98"/>
      <c r="NC65" s="98"/>
      <c r="ND65" s="98"/>
      <c r="NE65" s="98"/>
      <c r="NF65" s="98"/>
      <c r="NG65" s="98"/>
      <c r="NH65" s="98"/>
      <c r="NI65" s="98"/>
      <c r="NJ65" s="98"/>
      <c r="NK65" s="98"/>
      <c r="NL65" s="98"/>
      <c r="NM65" s="98"/>
      <c r="NN65" s="98"/>
      <c r="NO65" s="98"/>
      <c r="NP65" s="98"/>
      <c r="NQ65" s="98"/>
      <c r="NR65" s="98"/>
      <c r="NS65" s="98"/>
      <c r="NT65" s="98"/>
      <c r="NU65" s="98"/>
      <c r="NV65" s="98"/>
      <c r="NW65" s="98"/>
      <c r="NX65" s="98"/>
      <c r="NY65" s="98"/>
      <c r="NZ65" s="98"/>
      <c r="OA65" s="98"/>
      <c r="OB65" s="98"/>
      <c r="OC65" s="98"/>
      <c r="OD65" s="98"/>
      <c r="OE65" s="98"/>
      <c r="OF65" s="98"/>
      <c r="OG65" s="98"/>
      <c r="OH65" s="98"/>
      <c r="OI65" s="98"/>
      <c r="OJ65" s="98"/>
      <c r="OK65" s="98"/>
      <c r="OL65" s="98"/>
      <c r="OM65" s="98"/>
      <c r="ON65" s="98"/>
      <c r="OO65" s="98"/>
      <c r="OP65" s="98"/>
      <c r="OQ65" s="98"/>
      <c r="OR65" s="98"/>
      <c r="OS65" s="98"/>
      <c r="OT65" s="98"/>
      <c r="OU65" s="98"/>
      <c r="OV65" s="98"/>
      <c r="OW65" s="98"/>
      <c r="OX65" s="98"/>
      <c r="OY65" s="98"/>
      <c r="OZ65" s="98"/>
      <c r="PA65" s="98"/>
      <c r="PB65" s="98"/>
      <c r="PC65" s="98"/>
      <c r="PD65" s="98"/>
      <c r="PE65" s="98"/>
      <c r="PF65" s="98"/>
      <c r="PG65" s="98"/>
      <c r="PH65" s="98"/>
      <c r="PI65" s="98"/>
      <c r="PJ65" s="98"/>
      <c r="PK65" s="98"/>
      <c r="PL65" s="98"/>
      <c r="PM65" s="98"/>
      <c r="PN65" s="98"/>
      <c r="PO65" s="98"/>
      <c r="PP65" s="98"/>
      <c r="PQ65" s="98"/>
      <c r="PR65" s="98"/>
      <c r="PS65" s="98"/>
      <c r="PT65" s="98"/>
      <c r="PU65" s="98"/>
      <c r="PV65" s="98"/>
      <c r="PW65" s="98"/>
      <c r="PX65" s="98"/>
      <c r="PY65" s="98"/>
      <c r="PZ65" s="98"/>
      <c r="QA65" s="98"/>
      <c r="QB65" s="98"/>
      <c r="QC65" s="98"/>
      <c r="QD65" s="98"/>
      <c r="QE65" s="98"/>
      <c r="QF65" s="98"/>
      <c r="QG65" s="98"/>
      <c r="QH65" s="98"/>
      <c r="QI65" s="98"/>
      <c r="QJ65" s="98"/>
      <c r="QK65" s="98"/>
      <c r="QL65" s="98"/>
      <c r="QM65" s="98"/>
      <c r="QN65" s="98"/>
      <c r="QO65" s="98"/>
      <c r="QP65" s="98"/>
      <c r="QQ65" s="98"/>
      <c r="QR65" s="98"/>
      <c r="QS65" s="98"/>
      <c r="QT65" s="98"/>
      <c r="QU65" s="98"/>
      <c r="QV65" s="98"/>
      <c r="QW65" s="98"/>
      <c r="QX65" s="98"/>
      <c r="QY65" s="98"/>
      <c r="QZ65" s="98"/>
      <c r="RA65" s="98"/>
      <c r="RB65" s="98"/>
      <c r="RC65" s="98"/>
      <c r="RD65" s="98"/>
      <c r="RE65" s="98"/>
      <c r="RF65" s="98"/>
      <c r="RG65" s="98"/>
      <c r="RH65" s="98"/>
      <c r="RI65" s="98"/>
      <c r="RJ65" s="98"/>
      <c r="RK65" s="98"/>
      <c r="RL65" s="98"/>
      <c r="RM65" s="98"/>
      <c r="RN65" s="98"/>
      <c r="RO65" s="98"/>
      <c r="RP65" s="98"/>
      <c r="RQ65" s="98"/>
      <c r="RR65" s="98"/>
      <c r="RS65" s="98"/>
      <c r="RT65" s="98"/>
      <c r="RU65" s="98"/>
      <c r="RV65" s="98"/>
      <c r="RW65" s="98"/>
      <c r="RX65" s="98"/>
      <c r="RY65" s="98"/>
      <c r="RZ65" s="98"/>
      <c r="SA65" s="98"/>
      <c r="SB65" s="98"/>
      <c r="SC65" s="98"/>
      <c r="SD65" s="98"/>
      <c r="SE65" s="98"/>
      <c r="SF65" s="98"/>
      <c r="SG65" s="98"/>
      <c r="SH65" s="98"/>
      <c r="SI65" s="98"/>
      <c r="SJ65" s="98"/>
      <c r="SK65" s="98"/>
      <c r="SL65" s="98"/>
      <c r="SM65" s="98"/>
      <c r="SN65" s="98"/>
      <c r="SO65" s="98"/>
      <c r="SP65" s="98"/>
      <c r="SQ65" s="98"/>
      <c r="SR65" s="98"/>
      <c r="SS65" s="98"/>
      <c r="ST65" s="98"/>
      <c r="SU65" s="98"/>
      <c r="SV65" s="98"/>
      <c r="SW65" s="98"/>
      <c r="SX65" s="98"/>
      <c r="SY65" s="98"/>
      <c r="SZ65" s="98"/>
      <c r="TA65" s="98"/>
      <c r="TB65" s="98"/>
      <c r="TC65" s="98"/>
      <c r="TD65" s="98"/>
      <c r="TE65" s="98"/>
      <c r="TF65" s="98"/>
      <c r="TG65" s="98"/>
      <c r="TH65" s="98"/>
      <c r="TI65" s="98"/>
      <c r="TJ65" s="98"/>
      <c r="TK65" s="98"/>
      <c r="TL65" s="98"/>
      <c r="TM65" s="98"/>
      <c r="TN65" s="98"/>
      <c r="TO65" s="98"/>
      <c r="TP65" s="98"/>
      <c r="TQ65" s="98"/>
      <c r="TR65" s="98"/>
      <c r="TS65" s="98"/>
      <c r="TT65" s="98"/>
      <c r="TU65" s="98"/>
      <c r="TV65" s="98"/>
      <c r="TW65" s="98"/>
      <c r="TX65" s="98"/>
      <c r="TY65" s="98"/>
      <c r="TZ65" s="98"/>
      <c r="UA65" s="98"/>
      <c r="UB65" s="98"/>
      <c r="UC65" s="98"/>
      <c r="UD65" s="98"/>
      <c r="UE65" s="98"/>
      <c r="UF65" s="98"/>
      <c r="UG65" s="98"/>
      <c r="UH65" s="98"/>
      <c r="UI65" s="98"/>
      <c r="UJ65" s="98"/>
      <c r="UK65" s="98"/>
      <c r="UL65" s="98"/>
      <c r="UM65" s="98"/>
      <c r="UN65" s="98"/>
      <c r="UO65" s="98"/>
      <c r="UP65" s="98"/>
      <c r="UQ65" s="98"/>
      <c r="UR65" s="98"/>
      <c r="US65" s="98"/>
      <c r="UT65" s="98"/>
      <c r="UU65" s="98"/>
      <c r="UV65" s="98"/>
      <c r="UW65" s="98"/>
      <c r="UX65" s="98"/>
      <c r="UY65" s="98"/>
      <c r="UZ65" s="98"/>
      <c r="VA65" s="98"/>
      <c r="VB65" s="98"/>
      <c r="VC65" s="98"/>
      <c r="VD65" s="98"/>
      <c r="VE65" s="98"/>
      <c r="VF65" s="98"/>
      <c r="VG65" s="98"/>
      <c r="VH65" s="98"/>
      <c r="VI65" s="98"/>
      <c r="VJ65" s="98"/>
      <c r="VK65" s="98"/>
      <c r="VL65" s="98"/>
      <c r="VM65" s="98"/>
      <c r="VN65" s="98"/>
      <c r="VO65" s="98"/>
      <c r="VP65" s="98"/>
      <c r="VQ65" s="98"/>
      <c r="VR65" s="98"/>
      <c r="VS65" s="98"/>
      <c r="VT65" s="98"/>
      <c r="VU65" s="98"/>
      <c r="VV65" s="98"/>
      <c r="VW65" s="98"/>
      <c r="VX65" s="98"/>
      <c r="VY65" s="98"/>
      <c r="VZ65" s="98"/>
      <c r="WA65" s="98"/>
      <c r="WB65" s="98"/>
      <c r="WC65" s="98"/>
      <c r="WD65" s="98"/>
      <c r="WE65" s="98"/>
      <c r="WF65" s="98"/>
      <c r="WG65" s="98"/>
      <c r="WH65" s="98"/>
      <c r="WI65" s="98"/>
      <c r="WJ65" s="98"/>
      <c r="WK65" s="98"/>
      <c r="WL65" s="98"/>
      <c r="WM65" s="98"/>
      <c r="WN65" s="98"/>
      <c r="WO65" s="98"/>
      <c r="WP65" s="98"/>
      <c r="WQ65" s="98"/>
      <c r="WR65" s="98"/>
      <c r="WS65" s="98"/>
      <c r="WT65" s="98"/>
      <c r="WU65" s="98"/>
      <c r="WV65" s="98"/>
      <c r="WW65" s="98"/>
      <c r="WX65" s="98"/>
      <c r="WY65" s="98"/>
      <c r="WZ65" s="98"/>
      <c r="XA65" s="98"/>
      <c r="XB65" s="98"/>
      <c r="XC65" s="98"/>
      <c r="XD65" s="98"/>
      <c r="XE65" s="98"/>
      <c r="XF65" s="98"/>
      <c r="XG65" s="98"/>
      <c r="XH65" s="98"/>
      <c r="XI65" s="98"/>
      <c r="XJ65" s="98"/>
      <c r="XK65" s="98"/>
      <c r="XL65" s="98"/>
      <c r="XM65" s="98"/>
      <c r="XN65" s="98"/>
      <c r="XO65" s="98"/>
      <c r="XP65" s="98"/>
      <c r="XQ65" s="98"/>
      <c r="XR65" s="98"/>
      <c r="XS65" s="98"/>
      <c r="XT65" s="98"/>
      <c r="XU65" s="98"/>
      <c r="XV65" s="98"/>
      <c r="XW65" s="98"/>
      <c r="XX65" s="98"/>
      <c r="XY65" s="98"/>
      <c r="XZ65" s="98"/>
      <c r="YA65" s="98"/>
      <c r="YB65" s="98"/>
      <c r="YC65" s="98"/>
      <c r="YD65" s="98"/>
      <c r="YE65" s="98"/>
      <c r="YF65" s="98"/>
      <c r="YG65" s="98"/>
      <c r="YH65" s="98"/>
      <c r="YI65" s="98"/>
      <c r="YJ65" s="98"/>
      <c r="YK65" s="98"/>
      <c r="YL65" s="98"/>
      <c r="YM65" s="98"/>
      <c r="YN65" s="98"/>
      <c r="YO65" s="98"/>
      <c r="YP65" s="98"/>
      <c r="YQ65" s="98"/>
      <c r="YR65" s="98"/>
      <c r="YS65" s="98"/>
      <c r="YT65" s="98"/>
      <c r="YU65" s="98"/>
      <c r="YV65" s="98"/>
      <c r="YW65" s="98"/>
      <c r="YX65" s="98"/>
      <c r="YY65" s="98"/>
      <c r="YZ65" s="98"/>
      <c r="ZA65" s="98"/>
      <c r="ZB65" s="98"/>
      <c r="ZC65" s="98"/>
      <c r="ZD65" s="98"/>
      <c r="ZE65" s="98"/>
      <c r="ZF65" s="98"/>
      <c r="ZG65" s="98"/>
      <c r="ZH65" s="98"/>
      <c r="ZI65" s="98"/>
      <c r="ZJ65" s="98"/>
      <c r="ZK65" s="98"/>
      <c r="ZL65" s="98"/>
      <c r="ZM65" s="98"/>
      <c r="ZN65" s="98"/>
      <c r="ZO65" s="98"/>
      <c r="ZP65" s="98"/>
      <c r="ZQ65" s="98"/>
      <c r="ZR65" s="98"/>
      <c r="ZS65" s="98"/>
      <c r="ZT65" s="98"/>
      <c r="ZU65" s="98"/>
      <c r="ZV65" s="98"/>
      <c r="ZW65" s="98"/>
      <c r="ZX65" s="98"/>
      <c r="ZY65" s="98"/>
      <c r="ZZ65" s="98"/>
      <c r="AAA65" s="98"/>
      <c r="AAB65" s="98"/>
      <c r="AAC65" s="98"/>
      <c r="AAD65" s="98"/>
      <c r="AAE65" s="98"/>
      <c r="AAF65" s="98"/>
      <c r="AAG65" s="98"/>
      <c r="AAH65" s="98"/>
      <c r="AAI65" s="98"/>
      <c r="AAJ65" s="98"/>
      <c r="AAK65" s="98"/>
      <c r="AAL65" s="98"/>
      <c r="AAM65" s="98"/>
      <c r="AAN65" s="98"/>
      <c r="AAO65" s="98"/>
      <c r="AAP65" s="98"/>
      <c r="AAQ65" s="98"/>
      <c r="AAR65" s="98"/>
      <c r="AAS65" s="98"/>
      <c r="AAT65" s="98"/>
      <c r="AAU65" s="98"/>
      <c r="AAV65" s="98"/>
      <c r="AAW65" s="98"/>
      <c r="AAX65" s="98"/>
      <c r="AAY65" s="98"/>
      <c r="AAZ65" s="98"/>
      <c r="ABA65" s="98"/>
      <c r="ABB65" s="98"/>
      <c r="ABC65" s="98"/>
      <c r="ABD65" s="98"/>
      <c r="ABE65" s="98"/>
      <c r="ABF65" s="98"/>
      <c r="ABG65" s="98"/>
      <c r="ABH65" s="98"/>
      <c r="ABI65" s="98"/>
      <c r="ABJ65" s="98"/>
      <c r="ABK65" s="98"/>
      <c r="ABL65" s="98"/>
      <c r="ABM65" s="98"/>
      <c r="ABN65" s="98"/>
      <c r="ABO65" s="98"/>
      <c r="ABP65" s="98"/>
      <c r="ABQ65" s="98"/>
      <c r="ABR65" s="98"/>
      <c r="ABS65" s="98"/>
      <c r="ABT65" s="98"/>
      <c r="ABU65" s="98"/>
      <c r="ABV65" s="98"/>
      <c r="ABW65" s="98"/>
      <c r="ABX65" s="98"/>
      <c r="ABY65" s="98"/>
      <c r="ABZ65" s="98"/>
      <c r="ACA65" s="98"/>
      <c r="ACB65" s="98"/>
      <c r="ACC65" s="98"/>
      <c r="ACD65" s="98"/>
      <c r="ACE65" s="98"/>
      <c r="ACF65" s="98"/>
      <c r="ACG65" s="98"/>
      <c r="ACH65" s="98"/>
      <c r="ACI65" s="98"/>
      <c r="ACJ65" s="98"/>
      <c r="ACK65" s="98"/>
      <c r="ACL65" s="98"/>
      <c r="ACM65" s="98"/>
      <c r="ACN65" s="98"/>
      <c r="ACO65" s="98"/>
      <c r="ACP65" s="98"/>
      <c r="ACQ65" s="98"/>
      <c r="ACR65" s="98"/>
      <c r="ACS65" s="98"/>
      <c r="ACT65" s="98"/>
      <c r="ACU65" s="98"/>
      <c r="ACV65" s="98"/>
      <c r="ACW65" s="98"/>
      <c r="ACX65" s="98"/>
      <c r="ACY65" s="98"/>
      <c r="ACZ65" s="98"/>
      <c r="ADA65" s="98"/>
      <c r="ADB65" s="98"/>
      <c r="ADC65" s="98"/>
      <c r="ADD65" s="98"/>
      <c r="ADE65" s="98"/>
      <c r="ADF65" s="98"/>
      <c r="ADG65" s="98"/>
      <c r="ADH65" s="98"/>
      <c r="ADI65" s="98"/>
      <c r="ADJ65" s="98"/>
      <c r="ADK65" s="98"/>
      <c r="ADL65" s="98"/>
      <c r="ADM65" s="98"/>
      <c r="ADN65" s="98"/>
      <c r="ADO65" s="98"/>
      <c r="ADP65" s="98"/>
      <c r="ADQ65" s="98"/>
      <c r="ADR65" s="98"/>
      <c r="ADS65" s="98"/>
      <c r="ADT65" s="98"/>
      <c r="ADU65" s="98"/>
      <c r="ADV65" s="98"/>
      <c r="ADW65" s="98"/>
      <c r="ADX65" s="98"/>
      <c r="ADY65" s="98"/>
      <c r="ADZ65" s="98"/>
      <c r="AEA65" s="98"/>
      <c r="AEB65" s="98"/>
      <c r="AEC65" s="98"/>
      <c r="AED65" s="98"/>
      <c r="AEE65" s="98"/>
      <c r="AEF65" s="98"/>
      <c r="AEG65" s="98"/>
      <c r="AEH65" s="98"/>
      <c r="AEI65" s="98"/>
      <c r="AEJ65" s="98"/>
      <c r="AEK65" s="98"/>
      <c r="AEL65" s="98"/>
      <c r="AEM65" s="98"/>
      <c r="AEN65" s="98"/>
      <c r="AEO65" s="98"/>
      <c r="AEP65" s="98"/>
      <c r="AEQ65" s="98"/>
      <c r="AER65" s="98"/>
      <c r="AES65" s="98"/>
      <c r="AET65" s="98"/>
      <c r="AEU65" s="98"/>
      <c r="AEV65" s="98"/>
      <c r="AEW65" s="98"/>
      <c r="AEX65" s="98"/>
      <c r="AEY65" s="98"/>
      <c r="AEZ65" s="98"/>
      <c r="AFA65" s="98"/>
      <c r="AFB65" s="98"/>
      <c r="AFC65" s="98"/>
      <c r="AFD65" s="98"/>
      <c r="AFE65" s="98"/>
      <c r="AFF65" s="98"/>
      <c r="AFG65" s="98"/>
      <c r="AFH65" s="98"/>
      <c r="AFI65" s="98"/>
      <c r="AFJ65" s="98"/>
      <c r="AFK65" s="98"/>
      <c r="AFL65" s="98"/>
      <c r="AFM65" s="98"/>
      <c r="AFN65" s="98"/>
      <c r="AFO65" s="98"/>
      <c r="AFP65" s="98"/>
      <c r="AFQ65" s="98"/>
      <c r="AFR65" s="98"/>
      <c r="AFS65" s="98"/>
      <c r="AFT65" s="98"/>
      <c r="AFU65" s="98"/>
      <c r="AFV65" s="98"/>
      <c r="AFW65" s="98"/>
      <c r="AFX65" s="98"/>
      <c r="AFY65" s="98"/>
      <c r="AFZ65" s="98"/>
      <c r="AGA65" s="98"/>
      <c r="AGB65" s="98"/>
      <c r="AGC65" s="98"/>
      <c r="AGD65" s="98"/>
      <c r="AGE65" s="98"/>
      <c r="AGF65" s="98"/>
      <c r="AGG65" s="98"/>
      <c r="AGH65" s="98"/>
      <c r="AGI65" s="98"/>
      <c r="AGJ65" s="98"/>
      <c r="AGK65" s="98"/>
      <c r="AGL65" s="98"/>
      <c r="AGM65" s="98"/>
      <c r="AGN65" s="98"/>
      <c r="AGO65" s="98"/>
      <c r="AGP65" s="98"/>
      <c r="AGQ65" s="98"/>
      <c r="AGR65" s="98"/>
      <c r="AGS65" s="98"/>
      <c r="AGT65" s="98"/>
      <c r="AGU65" s="98"/>
      <c r="AGV65" s="98"/>
      <c r="AGW65" s="98"/>
      <c r="AGX65" s="98"/>
      <c r="AGY65" s="98"/>
      <c r="AGZ65" s="98"/>
      <c r="AHA65" s="98"/>
      <c r="AHB65" s="98"/>
      <c r="AHC65" s="98"/>
      <c r="AHD65" s="98"/>
      <c r="AHE65" s="98"/>
      <c r="AHF65" s="98"/>
      <c r="AHG65" s="98"/>
      <c r="AHH65" s="98"/>
      <c r="AHI65" s="98"/>
      <c r="AHJ65" s="98"/>
      <c r="AHK65" s="98"/>
      <c r="AHL65" s="98"/>
      <c r="AHM65" s="98"/>
      <c r="AHN65" s="98"/>
      <c r="AHO65" s="98"/>
      <c r="AHP65" s="98"/>
      <c r="AHQ65" s="98"/>
      <c r="AHR65" s="98"/>
      <c r="AHS65" s="98"/>
      <c r="AHT65" s="98"/>
      <c r="AHU65" s="98"/>
      <c r="AHV65" s="98"/>
      <c r="AHW65" s="98"/>
      <c r="AHX65" s="98"/>
      <c r="AHY65" s="98"/>
      <c r="AHZ65" s="98"/>
      <c r="AIA65" s="98"/>
      <c r="AIB65" s="98"/>
      <c r="AIC65" s="98"/>
      <c r="AID65" s="98"/>
      <c r="AIE65" s="98"/>
      <c r="AIF65" s="98"/>
      <c r="AIG65" s="98"/>
      <c r="AIH65" s="98"/>
      <c r="AII65" s="98"/>
      <c r="AIJ65" s="98"/>
      <c r="AIK65" s="98"/>
      <c r="AIL65" s="98"/>
      <c r="AIM65" s="98"/>
      <c r="AIN65" s="98"/>
      <c r="AIO65" s="98"/>
      <c r="AIP65" s="98"/>
      <c r="AIQ65" s="98"/>
      <c r="AIR65" s="98"/>
      <c r="AIS65" s="98"/>
      <c r="AIT65" s="98"/>
      <c r="AIU65" s="98"/>
      <c r="AIV65" s="98"/>
      <c r="AIW65" s="98"/>
      <c r="AIX65" s="98"/>
      <c r="AIY65" s="98"/>
      <c r="AIZ65" s="98"/>
      <c r="AJA65" s="98"/>
      <c r="AJB65" s="98"/>
      <c r="AJC65" s="98"/>
      <c r="AJD65" s="98"/>
      <c r="AJE65" s="98"/>
      <c r="AJF65" s="98"/>
      <c r="AJG65" s="98"/>
      <c r="AJH65" s="98"/>
      <c r="AJI65" s="98"/>
      <c r="AJJ65" s="98"/>
      <c r="AJK65" s="98"/>
      <c r="AJL65" s="98"/>
      <c r="AJM65" s="98"/>
      <c r="AJN65" s="98"/>
      <c r="AJO65" s="98"/>
      <c r="AJP65" s="98"/>
      <c r="AJQ65" s="98"/>
      <c r="AJR65" s="98"/>
      <c r="AJS65" s="98"/>
      <c r="AJT65" s="98"/>
      <c r="AJU65" s="98"/>
      <c r="AJV65" s="98"/>
      <c r="AJW65" s="98"/>
      <c r="AJX65" s="98"/>
      <c r="AJY65" s="98"/>
      <c r="AJZ65" s="98"/>
      <c r="AKA65" s="98"/>
      <c r="AKB65" s="98"/>
      <c r="AKC65" s="98"/>
      <c r="AKD65" s="98"/>
      <c r="AKE65" s="98"/>
      <c r="AKF65" s="98"/>
      <c r="AKG65" s="98"/>
      <c r="AKH65" s="98"/>
      <c r="AKI65" s="98"/>
      <c r="AKJ65" s="98"/>
      <c r="AKK65" s="98"/>
      <c r="AKL65" s="98"/>
      <c r="AKM65" s="98"/>
      <c r="AKN65" s="98"/>
      <c r="AKO65" s="98"/>
      <c r="AKP65" s="98"/>
      <c r="AKQ65" s="98"/>
      <c r="AKR65" s="98"/>
      <c r="AKS65" s="98"/>
      <c r="AKT65" s="98"/>
      <c r="AKU65" s="98"/>
      <c r="AKV65" s="98"/>
      <c r="AKW65" s="98"/>
      <c r="AKX65" s="98"/>
      <c r="AKY65" s="98"/>
      <c r="AKZ65" s="98"/>
      <c r="ALA65" s="98"/>
      <c r="ALB65" s="98"/>
      <c r="ALC65" s="98"/>
      <c r="ALD65" s="98"/>
      <c r="ALE65" s="98"/>
      <c r="ALF65" s="98"/>
      <c r="ALG65" s="98"/>
      <c r="ALH65" s="98"/>
      <c r="ALI65" s="98"/>
      <c r="ALJ65" s="98"/>
      <c r="ALK65" s="98"/>
      <c r="ALL65" s="98"/>
      <c r="ALM65" s="98"/>
      <c r="ALN65" s="98"/>
      <c r="ALO65" s="98"/>
      <c r="ALP65" s="98"/>
      <c r="ALQ65" s="98"/>
      <c r="ALR65" s="98"/>
      <c r="ALS65" s="98"/>
      <c r="ALT65" s="98"/>
      <c r="ALU65" s="98"/>
      <c r="ALV65" s="98"/>
      <c r="ALW65" s="98"/>
      <c r="ALX65" s="98"/>
      <c r="ALY65" s="98"/>
      <c r="ALZ65" s="98"/>
      <c r="AMA65" s="98"/>
      <c r="AMB65" s="98"/>
      <c r="AMC65" s="98"/>
      <c r="AMD65" s="98"/>
      <c r="AME65" s="98"/>
      <c r="AMF65" s="98"/>
      <c r="AMG65" s="98"/>
      <c r="AMH65" s="98"/>
      <c r="AMI65" s="98"/>
      <c r="AMJ65" s="98"/>
      <c r="AMK65" s="98"/>
      <c r="AML65" s="98"/>
      <c r="AMM65" s="98"/>
      <c r="AMN65" s="98"/>
      <c r="AMO65" s="98"/>
      <c r="AMP65" s="98"/>
      <c r="AMQ65" s="98"/>
      <c r="AMR65" s="98"/>
      <c r="AMS65" s="98"/>
      <c r="AMT65" s="98"/>
      <c r="AMU65" s="98"/>
      <c r="AMV65" s="98"/>
      <c r="AMW65" s="98"/>
      <c r="AMX65" s="98"/>
      <c r="AMY65" s="98"/>
      <c r="AMZ65" s="98"/>
      <c r="ANA65" s="98"/>
      <c r="ANB65" s="98"/>
      <c r="ANC65" s="98"/>
      <c r="AND65" s="98"/>
      <c r="ANE65" s="98"/>
      <c r="ANF65" s="98"/>
      <c r="ANG65" s="98"/>
      <c r="ANH65" s="98"/>
      <c r="ANI65" s="98"/>
      <c r="ANJ65" s="98"/>
      <c r="ANK65" s="98"/>
      <c r="ANL65" s="98"/>
      <c r="ANM65" s="98"/>
      <c r="ANN65" s="98"/>
      <c r="ANO65" s="98"/>
      <c r="ANP65" s="98"/>
      <c r="ANQ65" s="98"/>
      <c r="ANR65" s="98"/>
      <c r="ANS65" s="98"/>
      <c r="ANT65" s="98"/>
      <c r="ANU65" s="98"/>
      <c r="ANV65" s="98"/>
      <c r="ANW65" s="98"/>
      <c r="ANX65" s="98"/>
      <c r="ANY65" s="98"/>
      <c r="ANZ65" s="98"/>
      <c r="AOA65" s="98"/>
      <c r="AOB65" s="98"/>
      <c r="AOC65" s="98"/>
      <c r="AOD65" s="98"/>
      <c r="AOE65" s="98"/>
      <c r="AOF65" s="98"/>
      <c r="AOG65" s="98"/>
      <c r="AOH65" s="98"/>
      <c r="AOI65" s="98"/>
      <c r="AOJ65" s="98"/>
      <c r="AOK65" s="98"/>
      <c r="AOL65" s="98"/>
      <c r="AOM65" s="98"/>
      <c r="AON65" s="98"/>
      <c r="AOO65" s="98"/>
      <c r="AOP65" s="98"/>
      <c r="AOQ65" s="98"/>
      <c r="AOR65" s="98"/>
      <c r="AOS65" s="98"/>
      <c r="AOT65" s="98"/>
      <c r="AOU65" s="98"/>
      <c r="AOV65" s="98"/>
      <c r="AOW65" s="98"/>
      <c r="AOX65" s="98"/>
      <c r="AOY65" s="98"/>
      <c r="AOZ65" s="98"/>
      <c r="APA65" s="98"/>
      <c r="APB65" s="98"/>
      <c r="APC65" s="98"/>
      <c r="APD65" s="98"/>
      <c r="APE65" s="98"/>
      <c r="APF65" s="98"/>
      <c r="APG65" s="98"/>
      <c r="APH65" s="98"/>
      <c r="API65" s="98"/>
      <c r="APJ65" s="98"/>
      <c r="APK65" s="98"/>
      <c r="APL65" s="98"/>
      <c r="APM65" s="98"/>
      <c r="APN65" s="98"/>
      <c r="APO65" s="98"/>
      <c r="APP65" s="98"/>
      <c r="APQ65" s="98"/>
      <c r="APR65" s="98"/>
      <c r="APS65" s="98"/>
      <c r="APT65" s="98"/>
      <c r="APU65" s="98"/>
      <c r="APV65" s="98"/>
      <c r="APW65" s="98"/>
      <c r="APX65" s="98"/>
      <c r="APY65" s="98"/>
      <c r="APZ65" s="98"/>
      <c r="AQA65" s="98"/>
      <c r="AQB65" s="98"/>
      <c r="AQC65" s="98"/>
      <c r="AQD65" s="98"/>
      <c r="AQE65" s="98"/>
      <c r="AQF65" s="98"/>
      <c r="AQG65" s="98"/>
      <c r="AQH65" s="98"/>
      <c r="AQI65" s="98"/>
      <c r="AQJ65" s="98"/>
      <c r="AQK65" s="98"/>
      <c r="AQL65" s="98"/>
      <c r="AQM65" s="98"/>
      <c r="AQN65" s="98"/>
      <c r="AQO65" s="98"/>
      <c r="AQP65" s="98"/>
      <c r="AQQ65" s="98"/>
      <c r="AQR65" s="98"/>
      <c r="AQS65" s="98"/>
      <c r="AQT65" s="98"/>
      <c r="AQU65" s="98"/>
      <c r="AQV65" s="98"/>
      <c r="AQW65" s="98"/>
      <c r="AQX65" s="98"/>
      <c r="AQY65" s="98"/>
      <c r="AQZ65" s="98"/>
      <c r="ARA65" s="98"/>
      <c r="ARB65" s="98"/>
      <c r="ARC65" s="98"/>
      <c r="ARD65" s="98"/>
      <c r="ARE65" s="98"/>
      <c r="ARF65" s="98"/>
      <c r="ARG65" s="98"/>
      <c r="ARH65" s="98"/>
      <c r="ARI65" s="98"/>
      <c r="ARJ65" s="98"/>
      <c r="ARK65" s="98"/>
      <c r="ARL65" s="98"/>
      <c r="ARM65" s="98"/>
      <c r="ARN65" s="98"/>
      <c r="ARO65" s="98"/>
      <c r="ARP65" s="98"/>
      <c r="ARQ65" s="98"/>
      <c r="ARR65" s="98"/>
      <c r="ARS65" s="98"/>
      <c r="ART65" s="98"/>
      <c r="ARU65" s="98"/>
      <c r="ARV65" s="98"/>
      <c r="ARW65" s="98"/>
      <c r="ARX65" s="98"/>
      <c r="ARY65" s="98"/>
      <c r="ARZ65" s="98"/>
      <c r="ASA65" s="98"/>
      <c r="ASB65" s="98"/>
      <c r="ASC65" s="98"/>
      <c r="ASD65" s="98"/>
      <c r="ASE65" s="98"/>
      <c r="ASF65" s="98"/>
      <c r="ASG65" s="98"/>
      <c r="ASH65" s="98"/>
      <c r="ASI65" s="98"/>
      <c r="ASJ65" s="98"/>
      <c r="ASK65" s="98"/>
      <c r="ASL65" s="98"/>
      <c r="ASM65" s="98"/>
      <c r="ASN65" s="98"/>
      <c r="ASO65" s="98"/>
      <c r="ASP65" s="98"/>
      <c r="ASQ65" s="98"/>
      <c r="ASR65" s="98"/>
      <c r="ASS65" s="98"/>
      <c r="AST65" s="98"/>
      <c r="ASU65" s="98"/>
      <c r="ASV65" s="98"/>
      <c r="ASW65" s="98"/>
      <c r="ASX65" s="98"/>
      <c r="ASY65" s="98"/>
      <c r="ASZ65" s="98"/>
      <c r="ATA65" s="98"/>
      <c r="ATB65" s="98"/>
      <c r="ATC65" s="98"/>
      <c r="ATD65" s="98"/>
      <c r="ATE65" s="98"/>
      <c r="ATF65" s="98"/>
      <c r="ATG65" s="98"/>
      <c r="ATH65" s="98"/>
      <c r="ATI65" s="98"/>
      <c r="ATJ65" s="98"/>
      <c r="ATK65" s="98"/>
      <c r="ATL65" s="98"/>
      <c r="ATM65" s="98"/>
      <c r="ATN65" s="98"/>
      <c r="ATO65" s="98"/>
      <c r="ATP65" s="98"/>
      <c r="ATQ65" s="98"/>
      <c r="ATR65" s="98"/>
      <c r="ATS65" s="98"/>
      <c r="ATT65" s="98"/>
      <c r="ATU65" s="98"/>
      <c r="ATV65" s="98"/>
      <c r="ATW65" s="98"/>
      <c r="ATX65" s="98"/>
      <c r="ATY65" s="98"/>
      <c r="ATZ65" s="98"/>
      <c r="AUA65" s="98"/>
      <c r="AUB65" s="98"/>
      <c r="AUC65" s="98"/>
      <c r="AUD65" s="98"/>
      <c r="AUE65" s="98"/>
      <c r="AUF65" s="98"/>
      <c r="AUG65" s="98"/>
      <c r="AUH65" s="98"/>
      <c r="AUI65" s="98"/>
      <c r="AUJ65" s="98"/>
      <c r="AUK65" s="98"/>
      <c r="AUL65" s="98"/>
      <c r="AUM65" s="98"/>
      <c r="AUN65" s="98"/>
      <c r="AUO65" s="98"/>
      <c r="AUP65" s="98"/>
      <c r="AUQ65" s="98"/>
      <c r="AUR65" s="98"/>
      <c r="AUS65" s="98"/>
      <c r="AUT65" s="98"/>
      <c r="AUU65" s="98"/>
      <c r="AUV65" s="98"/>
      <c r="AUW65" s="98"/>
      <c r="AUX65" s="98"/>
      <c r="AUY65" s="98"/>
      <c r="AUZ65" s="98"/>
      <c r="AVA65" s="98"/>
      <c r="AVB65" s="98"/>
      <c r="AVC65" s="98"/>
      <c r="AVD65" s="98"/>
      <c r="AVE65" s="98"/>
      <c r="AVF65" s="98"/>
      <c r="AVG65" s="98"/>
      <c r="AVH65" s="98"/>
      <c r="AVI65" s="98"/>
      <c r="AVJ65" s="98"/>
      <c r="AVK65" s="98"/>
      <c r="AVL65" s="98"/>
      <c r="AVM65" s="98"/>
      <c r="AVN65" s="98"/>
      <c r="AVO65" s="98"/>
      <c r="AVP65" s="98"/>
      <c r="AVQ65" s="98"/>
      <c r="AVR65" s="98"/>
      <c r="AVS65" s="98"/>
      <c r="AVT65" s="98"/>
      <c r="AVU65" s="98"/>
      <c r="AVV65" s="98"/>
      <c r="AVW65" s="98"/>
      <c r="AVX65" s="98"/>
      <c r="AVY65" s="98"/>
      <c r="AVZ65" s="98"/>
      <c r="AWA65" s="98"/>
      <c r="AWB65" s="98"/>
      <c r="AWC65" s="98"/>
      <c r="AWD65" s="98"/>
      <c r="AWE65" s="98"/>
      <c r="AWF65" s="98"/>
      <c r="AWG65" s="98"/>
      <c r="AWH65" s="98"/>
      <c r="AWI65" s="98"/>
      <c r="AWJ65" s="98"/>
      <c r="AWK65" s="98"/>
      <c r="AWL65" s="98"/>
      <c r="AWM65" s="98"/>
      <c r="AWN65" s="98"/>
      <c r="AWO65" s="98"/>
      <c r="AWP65" s="98"/>
      <c r="AWQ65" s="98"/>
      <c r="AWR65" s="98"/>
      <c r="AWS65" s="98"/>
      <c r="AWT65" s="98"/>
      <c r="AWU65" s="98"/>
      <c r="AWV65" s="98"/>
      <c r="AWW65" s="98"/>
      <c r="AWX65" s="98"/>
      <c r="AWY65" s="98"/>
      <c r="AWZ65" s="98"/>
      <c r="AXA65" s="98"/>
      <c r="AXB65" s="98"/>
      <c r="AXC65" s="98"/>
      <c r="AXD65" s="98"/>
      <c r="AXE65" s="98"/>
      <c r="AXF65" s="98"/>
      <c r="AXG65" s="98"/>
      <c r="AXH65" s="98"/>
      <c r="AXI65" s="98"/>
      <c r="AXJ65" s="98"/>
      <c r="AXK65" s="98"/>
      <c r="AXL65" s="98"/>
      <c r="AXM65" s="98"/>
      <c r="AXN65" s="98"/>
      <c r="AXO65" s="98"/>
      <c r="AXP65" s="98"/>
      <c r="AXQ65" s="98"/>
      <c r="AXR65" s="98"/>
      <c r="AXS65" s="98"/>
      <c r="AXT65" s="98"/>
      <c r="AXU65" s="98"/>
      <c r="AXV65" s="98"/>
      <c r="AXW65" s="98"/>
      <c r="AXX65" s="98"/>
      <c r="AXY65" s="98"/>
      <c r="AXZ65" s="98"/>
      <c r="AYA65" s="98"/>
      <c r="AYB65" s="98"/>
      <c r="AYC65" s="98"/>
      <c r="AYD65" s="98"/>
      <c r="AYE65" s="98"/>
      <c r="AYF65" s="98"/>
      <c r="AYG65" s="98"/>
      <c r="AYH65" s="98"/>
      <c r="AYI65" s="98"/>
      <c r="AYJ65" s="98"/>
      <c r="AYK65" s="98"/>
      <c r="AYL65" s="98"/>
      <c r="AYM65" s="98"/>
      <c r="AYN65" s="98"/>
      <c r="AYO65" s="98"/>
      <c r="AYP65" s="98"/>
      <c r="AYQ65" s="98"/>
      <c r="AYR65" s="98"/>
      <c r="AYS65" s="98"/>
      <c r="AYT65" s="98"/>
      <c r="AYU65" s="98"/>
      <c r="AYV65" s="98"/>
      <c r="AYW65" s="98"/>
      <c r="AYX65" s="98"/>
      <c r="AYY65" s="98"/>
      <c r="AYZ65" s="98"/>
      <c r="AZA65" s="98"/>
      <c r="AZB65" s="98"/>
      <c r="AZC65" s="98"/>
      <c r="AZD65" s="98"/>
      <c r="AZE65" s="98"/>
      <c r="AZF65" s="98"/>
      <c r="AZG65" s="98"/>
      <c r="AZH65" s="98"/>
      <c r="AZI65" s="98"/>
      <c r="AZJ65" s="98"/>
      <c r="AZK65" s="98"/>
      <c r="AZL65" s="98"/>
      <c r="AZM65" s="98"/>
      <c r="AZN65" s="98"/>
      <c r="AZO65" s="98"/>
      <c r="AZP65" s="98"/>
      <c r="AZQ65" s="98"/>
      <c r="AZR65" s="98"/>
      <c r="AZS65" s="98"/>
      <c r="AZT65" s="98"/>
    </row>
    <row r="66" spans="1:1372" s="57" customFormat="1">
      <c r="A66" s="53"/>
      <c r="B66" s="268"/>
      <c r="C66" s="269"/>
      <c r="D66" s="269"/>
      <c r="E66" s="269"/>
      <c r="F66" s="269"/>
      <c r="G66" s="269"/>
      <c r="H66" s="269"/>
      <c r="I66" s="269"/>
      <c r="J66" s="270"/>
      <c r="AE66" s="98"/>
      <c r="AF66" s="98"/>
      <c r="AG66" s="98"/>
      <c r="AH66" s="98"/>
      <c r="AI66" s="98"/>
      <c r="AJ66" s="98"/>
      <c r="AK66" s="98"/>
      <c r="AL66" s="98"/>
      <c r="AM66" s="98"/>
      <c r="AN66" s="98"/>
      <c r="AO66" s="98"/>
      <c r="AP66" s="98"/>
      <c r="AQ66" s="98"/>
      <c r="AR66" s="98"/>
      <c r="AS66" s="98"/>
      <c r="AT66" s="98"/>
      <c r="AU66" s="98"/>
      <c r="AV66" s="98"/>
      <c r="AW66" s="98"/>
      <c r="AY66" s="98"/>
      <c r="AZ66" s="98"/>
      <c r="BA66" s="98"/>
      <c r="BB66" s="98"/>
      <c r="BC66" s="98"/>
      <c r="BD66" s="98"/>
      <c r="BE66" s="98"/>
      <c r="BF66" s="98"/>
      <c r="BG66" s="98"/>
      <c r="BH66" s="98"/>
      <c r="BI66" s="98"/>
      <c r="BJ66" s="98"/>
      <c r="BK66" s="98"/>
      <c r="BL66" s="98"/>
      <c r="BM66" s="98"/>
      <c r="BN66" s="98"/>
      <c r="BO66" s="98"/>
      <c r="BP66" s="98"/>
      <c r="BQ66" s="98"/>
      <c r="BR66" s="98"/>
      <c r="BS66" s="98"/>
      <c r="BT66" s="98"/>
      <c r="BU66" s="98"/>
      <c r="BV66" s="98"/>
      <c r="BW66" s="98"/>
      <c r="BX66" s="98"/>
      <c r="BY66" s="98"/>
      <c r="BZ66" s="98"/>
      <c r="CA66" s="98"/>
      <c r="CB66" s="98"/>
      <c r="CC66" s="98"/>
      <c r="CD66" s="98"/>
      <c r="CE66" s="98"/>
      <c r="CF66" s="98"/>
      <c r="CG66" s="98"/>
      <c r="CH66" s="98"/>
      <c r="CI66" s="98"/>
      <c r="CJ66" s="98"/>
      <c r="CK66" s="98"/>
      <c r="CL66" s="98"/>
      <c r="CM66" s="98"/>
      <c r="CN66" s="98"/>
      <c r="CO66" s="98"/>
      <c r="CP66" s="98"/>
      <c r="CQ66" s="98"/>
      <c r="CR66" s="98"/>
      <c r="CS66" s="98"/>
      <c r="CT66" s="98"/>
      <c r="CU66" s="98"/>
      <c r="CV66" s="98"/>
      <c r="CW66" s="98"/>
      <c r="CX66" s="98"/>
      <c r="CY66" s="98"/>
      <c r="CZ66" s="98"/>
      <c r="DA66" s="98"/>
      <c r="DB66" s="98"/>
      <c r="DC66" s="98"/>
      <c r="DD66" s="98"/>
      <c r="DE66" s="98"/>
      <c r="DF66" s="98"/>
      <c r="DG66" s="98"/>
      <c r="DH66" s="98"/>
      <c r="DI66" s="98"/>
      <c r="DJ66" s="98"/>
      <c r="DK66" s="98"/>
      <c r="DL66" s="98"/>
      <c r="DM66" s="98"/>
      <c r="DN66" s="98"/>
      <c r="DO66" s="98"/>
      <c r="DP66" s="98"/>
      <c r="DQ66" s="98"/>
      <c r="DR66" s="98"/>
      <c r="DS66" s="98"/>
      <c r="DT66" s="98"/>
      <c r="DU66" s="98"/>
      <c r="DV66" s="98"/>
      <c r="DW66" s="98"/>
      <c r="DX66" s="98"/>
      <c r="DY66" s="98"/>
      <c r="DZ66" s="98"/>
      <c r="EA66" s="98"/>
      <c r="EB66" s="98"/>
      <c r="EC66" s="98"/>
      <c r="ED66" s="98"/>
      <c r="EE66" s="98"/>
      <c r="EF66" s="98"/>
      <c r="EG66" s="98"/>
      <c r="EH66" s="98"/>
      <c r="EI66" s="98"/>
      <c r="EJ66" s="98"/>
      <c r="EK66" s="98"/>
      <c r="EL66" s="98"/>
      <c r="EM66" s="98"/>
      <c r="EN66" s="98"/>
      <c r="EO66" s="98"/>
      <c r="EP66" s="98"/>
      <c r="EQ66" s="98"/>
      <c r="ER66" s="98"/>
      <c r="ES66" s="98"/>
      <c r="ET66" s="98"/>
      <c r="EU66" s="98"/>
      <c r="EV66" s="98"/>
      <c r="EW66" s="98"/>
      <c r="EX66" s="98"/>
      <c r="EY66" s="98"/>
      <c r="EZ66" s="98"/>
      <c r="FA66" s="98"/>
      <c r="FB66" s="98"/>
      <c r="FC66" s="98"/>
      <c r="FD66" s="98"/>
      <c r="FE66" s="98"/>
      <c r="FF66" s="98"/>
      <c r="FG66" s="98"/>
      <c r="FH66" s="98"/>
      <c r="FI66" s="98"/>
      <c r="FJ66" s="98"/>
      <c r="FK66" s="98"/>
      <c r="FL66" s="98"/>
      <c r="FM66" s="98"/>
      <c r="FN66" s="98"/>
      <c r="FO66" s="98"/>
      <c r="FP66" s="98"/>
      <c r="FQ66" s="98"/>
      <c r="FR66" s="98"/>
      <c r="FS66" s="98"/>
      <c r="FT66" s="98"/>
      <c r="FU66" s="98"/>
      <c r="FV66" s="98"/>
      <c r="FW66" s="98"/>
      <c r="FX66" s="98"/>
      <c r="FY66" s="98"/>
      <c r="FZ66" s="98"/>
      <c r="GA66" s="98"/>
      <c r="GB66" s="98"/>
      <c r="GC66" s="98"/>
      <c r="GD66" s="98"/>
      <c r="GE66" s="98"/>
      <c r="GF66" s="98"/>
      <c r="GG66" s="98"/>
      <c r="GH66" s="98"/>
      <c r="GI66" s="98"/>
      <c r="GJ66" s="98"/>
      <c r="GK66" s="98"/>
      <c r="GL66" s="98"/>
      <c r="GM66" s="98"/>
      <c r="GN66" s="98"/>
      <c r="GO66" s="98"/>
      <c r="GP66" s="98"/>
      <c r="GQ66" s="98"/>
      <c r="GR66" s="98"/>
      <c r="GS66" s="98"/>
      <c r="GT66" s="98"/>
      <c r="GU66" s="98"/>
      <c r="GV66" s="98"/>
      <c r="GW66" s="98"/>
      <c r="GX66" s="98"/>
      <c r="GY66" s="98"/>
      <c r="GZ66" s="98"/>
      <c r="HA66" s="98"/>
      <c r="HB66" s="98"/>
      <c r="HC66" s="98"/>
      <c r="HD66" s="98"/>
      <c r="HE66" s="98"/>
      <c r="HF66" s="98"/>
      <c r="HG66" s="98"/>
      <c r="HH66" s="98"/>
      <c r="HI66" s="98"/>
      <c r="HJ66" s="98"/>
      <c r="HK66" s="98"/>
      <c r="HL66" s="98"/>
      <c r="HM66" s="98"/>
      <c r="HN66" s="98"/>
      <c r="HO66" s="98"/>
      <c r="HP66" s="98"/>
      <c r="HQ66" s="98"/>
      <c r="HR66" s="98"/>
      <c r="HS66" s="98"/>
      <c r="HT66" s="98"/>
      <c r="HU66" s="98"/>
      <c r="HV66" s="98"/>
      <c r="HW66" s="98"/>
      <c r="HX66" s="98"/>
      <c r="HY66" s="98"/>
      <c r="HZ66" s="98"/>
      <c r="IA66" s="98"/>
      <c r="IB66" s="98"/>
      <c r="IC66" s="98"/>
      <c r="ID66" s="98"/>
      <c r="IE66" s="98"/>
      <c r="IF66" s="98"/>
      <c r="IG66" s="98"/>
      <c r="IH66" s="98"/>
      <c r="II66" s="98"/>
      <c r="IJ66" s="98"/>
      <c r="IK66" s="98"/>
      <c r="IL66" s="98"/>
      <c r="IM66" s="98"/>
      <c r="IN66" s="98"/>
      <c r="IO66" s="98"/>
      <c r="IP66" s="98"/>
      <c r="IQ66" s="98"/>
      <c r="IR66" s="98"/>
      <c r="IS66" s="98"/>
      <c r="IT66" s="98"/>
      <c r="IU66" s="98"/>
      <c r="IV66" s="98"/>
      <c r="IW66" s="98"/>
      <c r="IX66" s="98"/>
      <c r="IY66" s="98"/>
      <c r="IZ66" s="98"/>
      <c r="JA66" s="98"/>
      <c r="JB66" s="98"/>
      <c r="JC66" s="98"/>
      <c r="JD66" s="98"/>
      <c r="JE66" s="98"/>
      <c r="JF66" s="98"/>
      <c r="JG66" s="98"/>
      <c r="JH66" s="98"/>
      <c r="JI66" s="98"/>
      <c r="JJ66" s="98"/>
      <c r="JK66" s="98"/>
      <c r="JL66" s="98"/>
      <c r="JM66" s="98"/>
      <c r="JN66" s="98"/>
      <c r="JO66" s="98"/>
      <c r="JP66" s="98"/>
      <c r="JQ66" s="98"/>
      <c r="JR66" s="98"/>
      <c r="JS66" s="98"/>
      <c r="JT66" s="98"/>
      <c r="JU66" s="98"/>
      <c r="JV66" s="98"/>
      <c r="JW66" s="98"/>
      <c r="JX66" s="98"/>
      <c r="JY66" s="98"/>
      <c r="JZ66" s="98"/>
      <c r="KA66" s="98"/>
      <c r="KB66" s="98"/>
      <c r="KC66" s="98"/>
      <c r="KD66" s="98"/>
      <c r="KE66" s="98"/>
      <c r="KF66" s="98"/>
      <c r="KG66" s="98"/>
      <c r="KH66" s="98"/>
      <c r="KI66" s="98"/>
      <c r="KJ66" s="98"/>
      <c r="KK66" s="98"/>
      <c r="KL66" s="98"/>
      <c r="KM66" s="98"/>
      <c r="KN66" s="98"/>
      <c r="KO66" s="98"/>
      <c r="KP66" s="98"/>
      <c r="KQ66" s="98"/>
      <c r="KR66" s="98"/>
      <c r="KS66" s="98"/>
      <c r="KT66" s="98"/>
      <c r="KU66" s="98"/>
      <c r="KV66" s="98"/>
      <c r="KW66" s="98"/>
      <c r="KX66" s="98"/>
      <c r="KY66" s="98"/>
      <c r="KZ66" s="98"/>
      <c r="LA66" s="98"/>
      <c r="LB66" s="98"/>
      <c r="LC66" s="98"/>
      <c r="LD66" s="98"/>
      <c r="LE66" s="98"/>
      <c r="LF66" s="98"/>
      <c r="LG66" s="98"/>
      <c r="LH66" s="98"/>
      <c r="LI66" s="98"/>
      <c r="LJ66" s="98"/>
      <c r="LK66" s="98"/>
      <c r="LL66" s="98"/>
      <c r="LM66" s="98"/>
      <c r="LN66" s="98"/>
      <c r="LO66" s="98"/>
      <c r="LP66" s="98"/>
      <c r="LQ66" s="98"/>
      <c r="LR66" s="98"/>
      <c r="LS66" s="98"/>
      <c r="LT66" s="98"/>
      <c r="LU66" s="98"/>
      <c r="LV66" s="98"/>
      <c r="LW66" s="98"/>
      <c r="LX66" s="98"/>
      <c r="LY66" s="98"/>
      <c r="LZ66" s="98"/>
      <c r="MA66" s="98"/>
      <c r="MB66" s="98"/>
      <c r="MC66" s="98"/>
      <c r="MD66" s="98"/>
      <c r="ME66" s="98"/>
      <c r="MF66" s="98"/>
      <c r="MG66" s="98"/>
      <c r="MH66" s="98"/>
      <c r="MI66" s="98"/>
      <c r="MJ66" s="98"/>
      <c r="MK66" s="98"/>
      <c r="ML66" s="98"/>
      <c r="MM66" s="98"/>
      <c r="MN66" s="98"/>
      <c r="MO66" s="98"/>
      <c r="MP66" s="98"/>
      <c r="MQ66" s="98"/>
      <c r="MR66" s="98"/>
      <c r="MS66" s="98"/>
      <c r="MT66" s="98"/>
      <c r="MU66" s="98"/>
      <c r="MV66" s="98"/>
      <c r="MW66" s="98"/>
      <c r="MX66" s="98"/>
      <c r="MY66" s="98"/>
      <c r="MZ66" s="98"/>
      <c r="NA66" s="98"/>
      <c r="NB66" s="98"/>
      <c r="NC66" s="98"/>
      <c r="ND66" s="98"/>
      <c r="NE66" s="98"/>
      <c r="NF66" s="98"/>
      <c r="NG66" s="98"/>
      <c r="NH66" s="98"/>
      <c r="NI66" s="98"/>
      <c r="NJ66" s="98"/>
      <c r="NK66" s="98"/>
      <c r="NL66" s="98"/>
      <c r="NM66" s="98"/>
      <c r="NN66" s="98"/>
      <c r="NO66" s="98"/>
      <c r="NP66" s="98"/>
      <c r="NQ66" s="98"/>
      <c r="NR66" s="98"/>
      <c r="NS66" s="98"/>
      <c r="NT66" s="98"/>
      <c r="NU66" s="98"/>
      <c r="NV66" s="98"/>
      <c r="NW66" s="98"/>
      <c r="NX66" s="98"/>
      <c r="NY66" s="98"/>
      <c r="NZ66" s="98"/>
      <c r="OA66" s="98"/>
      <c r="OB66" s="98"/>
      <c r="OC66" s="98"/>
      <c r="OD66" s="98"/>
      <c r="OE66" s="98"/>
      <c r="OF66" s="98"/>
      <c r="OG66" s="98"/>
      <c r="OH66" s="98"/>
      <c r="OI66" s="98"/>
      <c r="OJ66" s="98"/>
      <c r="OK66" s="98"/>
      <c r="OL66" s="98"/>
      <c r="OM66" s="98"/>
      <c r="ON66" s="98"/>
      <c r="OO66" s="98"/>
      <c r="OP66" s="98"/>
      <c r="OQ66" s="98"/>
      <c r="OR66" s="98"/>
      <c r="OS66" s="98"/>
      <c r="OT66" s="98"/>
      <c r="OU66" s="98"/>
      <c r="OV66" s="98"/>
      <c r="OW66" s="98"/>
      <c r="OX66" s="98"/>
      <c r="OY66" s="98"/>
      <c r="OZ66" s="98"/>
      <c r="PA66" s="98"/>
      <c r="PB66" s="98"/>
      <c r="PC66" s="98"/>
      <c r="PD66" s="98"/>
      <c r="PE66" s="98"/>
      <c r="PF66" s="98"/>
      <c r="PG66" s="98"/>
      <c r="PH66" s="98"/>
      <c r="PI66" s="98"/>
      <c r="PJ66" s="98"/>
      <c r="PK66" s="98"/>
      <c r="PL66" s="98"/>
      <c r="PM66" s="98"/>
      <c r="PN66" s="98"/>
      <c r="PO66" s="98"/>
      <c r="PP66" s="98"/>
      <c r="PQ66" s="98"/>
      <c r="PR66" s="98"/>
      <c r="PS66" s="98"/>
      <c r="PT66" s="98"/>
      <c r="PU66" s="98"/>
      <c r="PV66" s="98"/>
      <c r="PW66" s="98"/>
      <c r="PX66" s="98"/>
      <c r="PY66" s="98"/>
      <c r="PZ66" s="98"/>
      <c r="QA66" s="98"/>
      <c r="QB66" s="98"/>
      <c r="QC66" s="98"/>
      <c r="QD66" s="98"/>
      <c r="QE66" s="98"/>
      <c r="QF66" s="98"/>
      <c r="QG66" s="98"/>
      <c r="QH66" s="98"/>
      <c r="QI66" s="98"/>
      <c r="QJ66" s="98"/>
      <c r="QK66" s="98"/>
      <c r="QL66" s="98"/>
      <c r="QM66" s="98"/>
      <c r="QN66" s="98"/>
      <c r="QO66" s="98"/>
      <c r="QP66" s="98"/>
      <c r="QQ66" s="98"/>
      <c r="QR66" s="98"/>
      <c r="QS66" s="98"/>
      <c r="QT66" s="98"/>
      <c r="QU66" s="98"/>
      <c r="QV66" s="98"/>
      <c r="QW66" s="98"/>
      <c r="QX66" s="98"/>
      <c r="QY66" s="98"/>
      <c r="QZ66" s="98"/>
      <c r="RA66" s="98"/>
      <c r="RB66" s="98"/>
      <c r="RC66" s="98"/>
      <c r="RD66" s="98"/>
      <c r="RE66" s="98"/>
      <c r="RF66" s="98"/>
      <c r="RG66" s="98"/>
      <c r="RH66" s="98"/>
      <c r="RI66" s="98"/>
      <c r="RJ66" s="98"/>
      <c r="RK66" s="98"/>
      <c r="RL66" s="98"/>
      <c r="RM66" s="98"/>
      <c r="RN66" s="98"/>
      <c r="RO66" s="98"/>
      <c r="RP66" s="98"/>
      <c r="RQ66" s="98"/>
      <c r="RR66" s="98"/>
      <c r="RS66" s="98"/>
      <c r="RT66" s="98"/>
      <c r="RU66" s="98"/>
      <c r="RV66" s="98"/>
      <c r="RW66" s="98"/>
      <c r="RX66" s="98"/>
      <c r="RY66" s="98"/>
      <c r="RZ66" s="98"/>
      <c r="SA66" s="98"/>
      <c r="SB66" s="98"/>
      <c r="SC66" s="98"/>
      <c r="SD66" s="98"/>
      <c r="SE66" s="98"/>
      <c r="SF66" s="98"/>
      <c r="SG66" s="98"/>
      <c r="SH66" s="98"/>
      <c r="SI66" s="98"/>
      <c r="SJ66" s="98"/>
      <c r="SK66" s="98"/>
      <c r="SL66" s="98"/>
      <c r="SM66" s="98"/>
      <c r="SN66" s="98"/>
      <c r="SO66" s="98"/>
      <c r="SP66" s="98"/>
      <c r="SQ66" s="98"/>
      <c r="SR66" s="98"/>
      <c r="SS66" s="98"/>
      <c r="ST66" s="98"/>
      <c r="SU66" s="98"/>
      <c r="SV66" s="98"/>
      <c r="SW66" s="98"/>
      <c r="SX66" s="98"/>
      <c r="SY66" s="98"/>
      <c r="SZ66" s="98"/>
      <c r="TA66" s="98"/>
      <c r="TB66" s="98"/>
      <c r="TC66" s="98"/>
      <c r="TD66" s="98"/>
      <c r="TE66" s="98"/>
      <c r="TF66" s="98"/>
      <c r="TG66" s="98"/>
      <c r="TH66" s="98"/>
      <c r="TI66" s="98"/>
      <c r="TJ66" s="98"/>
      <c r="TK66" s="98"/>
      <c r="TL66" s="98"/>
      <c r="TM66" s="98"/>
      <c r="TN66" s="98"/>
      <c r="TO66" s="98"/>
      <c r="TP66" s="98"/>
      <c r="TQ66" s="98"/>
      <c r="TR66" s="98"/>
      <c r="TS66" s="98"/>
      <c r="TT66" s="98"/>
      <c r="TU66" s="98"/>
      <c r="TV66" s="98"/>
      <c r="TW66" s="98"/>
      <c r="TX66" s="98"/>
      <c r="TY66" s="98"/>
      <c r="TZ66" s="98"/>
      <c r="UA66" s="98"/>
      <c r="UB66" s="98"/>
      <c r="UC66" s="98"/>
      <c r="UD66" s="98"/>
      <c r="UE66" s="98"/>
      <c r="UF66" s="98"/>
      <c r="UG66" s="98"/>
      <c r="UH66" s="98"/>
      <c r="UI66" s="98"/>
      <c r="UJ66" s="98"/>
      <c r="UK66" s="98"/>
      <c r="UL66" s="98"/>
      <c r="UM66" s="98"/>
      <c r="UN66" s="98"/>
      <c r="UO66" s="98"/>
      <c r="UP66" s="98"/>
      <c r="UQ66" s="98"/>
      <c r="UR66" s="98"/>
      <c r="US66" s="98"/>
      <c r="UT66" s="98"/>
      <c r="UU66" s="98"/>
      <c r="UV66" s="98"/>
      <c r="UW66" s="98"/>
      <c r="UX66" s="98"/>
      <c r="UY66" s="98"/>
      <c r="UZ66" s="98"/>
      <c r="VA66" s="98"/>
      <c r="VB66" s="98"/>
      <c r="VC66" s="98"/>
      <c r="VD66" s="98"/>
      <c r="VE66" s="98"/>
      <c r="VF66" s="98"/>
      <c r="VG66" s="98"/>
      <c r="VH66" s="98"/>
      <c r="VI66" s="98"/>
      <c r="VJ66" s="98"/>
      <c r="VK66" s="98"/>
      <c r="VL66" s="98"/>
      <c r="VM66" s="98"/>
      <c r="VN66" s="98"/>
      <c r="VO66" s="98"/>
      <c r="VP66" s="98"/>
      <c r="VQ66" s="98"/>
      <c r="VR66" s="98"/>
      <c r="VS66" s="98"/>
      <c r="VT66" s="98"/>
      <c r="VU66" s="98"/>
      <c r="VV66" s="98"/>
      <c r="VW66" s="98"/>
      <c r="VX66" s="98"/>
      <c r="VY66" s="98"/>
      <c r="VZ66" s="98"/>
      <c r="WA66" s="98"/>
      <c r="WB66" s="98"/>
      <c r="WC66" s="98"/>
      <c r="WD66" s="98"/>
      <c r="WE66" s="98"/>
      <c r="WF66" s="98"/>
      <c r="WG66" s="98"/>
      <c r="WH66" s="98"/>
      <c r="WI66" s="98"/>
      <c r="WJ66" s="98"/>
      <c r="WK66" s="98"/>
      <c r="WL66" s="98"/>
      <c r="WM66" s="98"/>
      <c r="WN66" s="98"/>
      <c r="WO66" s="98"/>
      <c r="WP66" s="98"/>
      <c r="WQ66" s="98"/>
      <c r="WR66" s="98"/>
      <c r="WS66" s="98"/>
      <c r="WT66" s="98"/>
      <c r="WU66" s="98"/>
      <c r="WV66" s="98"/>
      <c r="WW66" s="98"/>
      <c r="WX66" s="98"/>
      <c r="WY66" s="98"/>
      <c r="WZ66" s="98"/>
      <c r="XA66" s="98"/>
      <c r="XB66" s="98"/>
      <c r="XC66" s="98"/>
      <c r="XD66" s="98"/>
      <c r="XE66" s="98"/>
      <c r="XF66" s="98"/>
      <c r="XG66" s="98"/>
      <c r="XH66" s="98"/>
      <c r="XI66" s="98"/>
      <c r="XJ66" s="98"/>
      <c r="XK66" s="98"/>
      <c r="XL66" s="98"/>
      <c r="XM66" s="98"/>
      <c r="XN66" s="98"/>
      <c r="XO66" s="98"/>
      <c r="XP66" s="98"/>
      <c r="XQ66" s="98"/>
      <c r="XR66" s="98"/>
      <c r="XS66" s="98"/>
      <c r="XT66" s="98"/>
      <c r="XU66" s="98"/>
      <c r="XV66" s="98"/>
      <c r="XW66" s="98"/>
      <c r="XX66" s="98"/>
      <c r="XY66" s="98"/>
      <c r="XZ66" s="98"/>
      <c r="YA66" s="98"/>
      <c r="YB66" s="98"/>
      <c r="YC66" s="98"/>
      <c r="YD66" s="98"/>
      <c r="YE66" s="98"/>
      <c r="YF66" s="98"/>
      <c r="YG66" s="98"/>
      <c r="YH66" s="98"/>
      <c r="YI66" s="98"/>
      <c r="YJ66" s="98"/>
      <c r="YK66" s="98"/>
      <c r="YL66" s="98"/>
      <c r="YM66" s="98"/>
      <c r="YN66" s="98"/>
      <c r="YO66" s="98"/>
      <c r="YP66" s="98"/>
      <c r="YQ66" s="98"/>
      <c r="YR66" s="98"/>
      <c r="YS66" s="98"/>
      <c r="YT66" s="98"/>
      <c r="YU66" s="98"/>
      <c r="YV66" s="98"/>
      <c r="YW66" s="98"/>
      <c r="YX66" s="98"/>
      <c r="YY66" s="98"/>
      <c r="YZ66" s="98"/>
      <c r="ZA66" s="98"/>
      <c r="ZB66" s="98"/>
      <c r="ZC66" s="98"/>
      <c r="ZD66" s="98"/>
      <c r="ZE66" s="98"/>
      <c r="ZF66" s="98"/>
      <c r="ZG66" s="98"/>
      <c r="ZH66" s="98"/>
      <c r="ZI66" s="98"/>
      <c r="ZJ66" s="98"/>
      <c r="ZK66" s="98"/>
      <c r="ZL66" s="98"/>
      <c r="ZM66" s="98"/>
      <c r="ZN66" s="98"/>
      <c r="ZO66" s="98"/>
      <c r="ZP66" s="98"/>
      <c r="ZQ66" s="98"/>
      <c r="ZR66" s="98"/>
      <c r="ZS66" s="98"/>
      <c r="ZT66" s="98"/>
      <c r="ZU66" s="98"/>
      <c r="ZV66" s="98"/>
      <c r="ZW66" s="98"/>
      <c r="ZX66" s="98"/>
      <c r="ZY66" s="98"/>
      <c r="ZZ66" s="98"/>
      <c r="AAA66" s="98"/>
      <c r="AAB66" s="98"/>
      <c r="AAC66" s="98"/>
      <c r="AAD66" s="98"/>
      <c r="AAE66" s="98"/>
      <c r="AAF66" s="98"/>
      <c r="AAG66" s="98"/>
      <c r="AAH66" s="98"/>
      <c r="AAI66" s="98"/>
      <c r="AAJ66" s="98"/>
      <c r="AAK66" s="98"/>
      <c r="AAL66" s="98"/>
      <c r="AAM66" s="98"/>
      <c r="AAN66" s="98"/>
      <c r="AAO66" s="98"/>
      <c r="AAP66" s="98"/>
      <c r="AAQ66" s="98"/>
      <c r="AAR66" s="98"/>
      <c r="AAS66" s="98"/>
      <c r="AAT66" s="98"/>
      <c r="AAU66" s="98"/>
      <c r="AAV66" s="98"/>
      <c r="AAW66" s="98"/>
      <c r="AAX66" s="98"/>
      <c r="AAY66" s="98"/>
      <c r="AAZ66" s="98"/>
      <c r="ABA66" s="98"/>
      <c r="ABB66" s="98"/>
      <c r="ABC66" s="98"/>
      <c r="ABD66" s="98"/>
      <c r="ABE66" s="98"/>
      <c r="ABF66" s="98"/>
      <c r="ABG66" s="98"/>
      <c r="ABH66" s="98"/>
      <c r="ABI66" s="98"/>
      <c r="ABJ66" s="98"/>
      <c r="ABK66" s="98"/>
      <c r="ABL66" s="98"/>
      <c r="ABM66" s="98"/>
      <c r="ABN66" s="98"/>
      <c r="ABO66" s="98"/>
      <c r="ABP66" s="98"/>
      <c r="ABQ66" s="98"/>
      <c r="ABR66" s="98"/>
      <c r="ABS66" s="98"/>
      <c r="ABT66" s="98"/>
      <c r="ABU66" s="98"/>
      <c r="ABV66" s="98"/>
      <c r="ABW66" s="98"/>
      <c r="ABX66" s="98"/>
      <c r="ABY66" s="98"/>
      <c r="ABZ66" s="98"/>
      <c r="ACA66" s="98"/>
      <c r="ACB66" s="98"/>
      <c r="ACC66" s="98"/>
      <c r="ACD66" s="98"/>
      <c r="ACE66" s="98"/>
      <c r="ACF66" s="98"/>
      <c r="ACG66" s="98"/>
      <c r="ACH66" s="98"/>
      <c r="ACI66" s="98"/>
      <c r="ACJ66" s="98"/>
      <c r="ACK66" s="98"/>
      <c r="ACL66" s="98"/>
      <c r="ACM66" s="98"/>
      <c r="ACN66" s="98"/>
      <c r="ACO66" s="98"/>
      <c r="ACP66" s="98"/>
      <c r="ACQ66" s="98"/>
      <c r="ACR66" s="98"/>
      <c r="ACS66" s="98"/>
      <c r="ACT66" s="98"/>
      <c r="ACU66" s="98"/>
      <c r="ACV66" s="98"/>
      <c r="ACW66" s="98"/>
      <c r="ACX66" s="98"/>
      <c r="ACY66" s="98"/>
      <c r="ACZ66" s="98"/>
      <c r="ADA66" s="98"/>
      <c r="ADB66" s="98"/>
      <c r="ADC66" s="98"/>
      <c r="ADD66" s="98"/>
      <c r="ADE66" s="98"/>
      <c r="ADF66" s="98"/>
      <c r="ADG66" s="98"/>
      <c r="ADH66" s="98"/>
      <c r="ADI66" s="98"/>
      <c r="ADJ66" s="98"/>
      <c r="ADK66" s="98"/>
      <c r="ADL66" s="98"/>
      <c r="ADM66" s="98"/>
      <c r="ADN66" s="98"/>
      <c r="ADO66" s="98"/>
      <c r="ADP66" s="98"/>
      <c r="ADQ66" s="98"/>
      <c r="ADR66" s="98"/>
      <c r="ADS66" s="98"/>
      <c r="ADT66" s="98"/>
      <c r="ADU66" s="98"/>
      <c r="ADV66" s="98"/>
      <c r="ADW66" s="98"/>
      <c r="ADX66" s="98"/>
      <c r="ADY66" s="98"/>
      <c r="ADZ66" s="98"/>
      <c r="AEA66" s="98"/>
      <c r="AEB66" s="98"/>
      <c r="AEC66" s="98"/>
      <c r="AED66" s="98"/>
      <c r="AEE66" s="98"/>
      <c r="AEF66" s="98"/>
      <c r="AEG66" s="98"/>
      <c r="AEH66" s="98"/>
      <c r="AEI66" s="98"/>
      <c r="AEJ66" s="98"/>
      <c r="AEK66" s="98"/>
      <c r="AEL66" s="98"/>
      <c r="AEM66" s="98"/>
      <c r="AEN66" s="98"/>
      <c r="AEO66" s="98"/>
      <c r="AEP66" s="98"/>
      <c r="AEQ66" s="98"/>
      <c r="AER66" s="98"/>
      <c r="AES66" s="98"/>
      <c r="AET66" s="98"/>
      <c r="AEU66" s="98"/>
      <c r="AEV66" s="98"/>
      <c r="AEW66" s="98"/>
      <c r="AEX66" s="98"/>
      <c r="AEY66" s="98"/>
      <c r="AEZ66" s="98"/>
      <c r="AFA66" s="98"/>
      <c r="AFB66" s="98"/>
      <c r="AFC66" s="98"/>
      <c r="AFD66" s="98"/>
      <c r="AFE66" s="98"/>
      <c r="AFF66" s="98"/>
      <c r="AFG66" s="98"/>
      <c r="AFH66" s="98"/>
      <c r="AFI66" s="98"/>
      <c r="AFJ66" s="98"/>
      <c r="AFK66" s="98"/>
      <c r="AFL66" s="98"/>
      <c r="AFM66" s="98"/>
      <c r="AFN66" s="98"/>
      <c r="AFO66" s="98"/>
      <c r="AFP66" s="98"/>
      <c r="AFQ66" s="98"/>
      <c r="AFR66" s="98"/>
      <c r="AFS66" s="98"/>
      <c r="AFT66" s="98"/>
      <c r="AFU66" s="98"/>
      <c r="AFV66" s="98"/>
      <c r="AFW66" s="98"/>
      <c r="AFX66" s="98"/>
      <c r="AFY66" s="98"/>
      <c r="AFZ66" s="98"/>
      <c r="AGA66" s="98"/>
      <c r="AGB66" s="98"/>
      <c r="AGC66" s="98"/>
      <c r="AGD66" s="98"/>
      <c r="AGE66" s="98"/>
      <c r="AGF66" s="98"/>
      <c r="AGG66" s="98"/>
      <c r="AGH66" s="98"/>
      <c r="AGI66" s="98"/>
      <c r="AGJ66" s="98"/>
      <c r="AGK66" s="98"/>
      <c r="AGL66" s="98"/>
      <c r="AGM66" s="98"/>
      <c r="AGN66" s="98"/>
      <c r="AGO66" s="98"/>
      <c r="AGP66" s="98"/>
      <c r="AGQ66" s="98"/>
      <c r="AGR66" s="98"/>
      <c r="AGS66" s="98"/>
      <c r="AGT66" s="98"/>
      <c r="AGU66" s="98"/>
      <c r="AGV66" s="98"/>
      <c r="AGW66" s="98"/>
      <c r="AGX66" s="98"/>
      <c r="AGY66" s="98"/>
      <c r="AGZ66" s="98"/>
      <c r="AHA66" s="98"/>
      <c r="AHB66" s="98"/>
      <c r="AHC66" s="98"/>
      <c r="AHD66" s="98"/>
      <c r="AHE66" s="98"/>
      <c r="AHF66" s="98"/>
      <c r="AHG66" s="98"/>
      <c r="AHH66" s="98"/>
      <c r="AHI66" s="98"/>
      <c r="AHJ66" s="98"/>
      <c r="AHK66" s="98"/>
      <c r="AHL66" s="98"/>
      <c r="AHM66" s="98"/>
      <c r="AHN66" s="98"/>
      <c r="AHO66" s="98"/>
      <c r="AHP66" s="98"/>
      <c r="AHQ66" s="98"/>
      <c r="AHR66" s="98"/>
      <c r="AHS66" s="98"/>
      <c r="AHT66" s="98"/>
      <c r="AHU66" s="98"/>
      <c r="AHV66" s="98"/>
      <c r="AHW66" s="98"/>
      <c r="AHX66" s="98"/>
      <c r="AHY66" s="98"/>
      <c r="AHZ66" s="98"/>
      <c r="AIA66" s="98"/>
      <c r="AIB66" s="98"/>
      <c r="AIC66" s="98"/>
      <c r="AID66" s="98"/>
      <c r="AIE66" s="98"/>
      <c r="AIF66" s="98"/>
      <c r="AIG66" s="98"/>
      <c r="AIH66" s="98"/>
      <c r="AII66" s="98"/>
      <c r="AIJ66" s="98"/>
      <c r="AIK66" s="98"/>
      <c r="AIL66" s="98"/>
      <c r="AIM66" s="98"/>
      <c r="AIN66" s="98"/>
      <c r="AIO66" s="98"/>
      <c r="AIP66" s="98"/>
      <c r="AIQ66" s="98"/>
      <c r="AIR66" s="98"/>
      <c r="AIS66" s="98"/>
      <c r="AIT66" s="98"/>
      <c r="AIU66" s="98"/>
      <c r="AIV66" s="98"/>
      <c r="AIW66" s="98"/>
      <c r="AIX66" s="98"/>
      <c r="AIY66" s="98"/>
      <c r="AIZ66" s="98"/>
      <c r="AJA66" s="98"/>
      <c r="AJB66" s="98"/>
      <c r="AJC66" s="98"/>
      <c r="AJD66" s="98"/>
      <c r="AJE66" s="98"/>
      <c r="AJF66" s="98"/>
      <c r="AJG66" s="98"/>
      <c r="AJH66" s="98"/>
      <c r="AJI66" s="98"/>
      <c r="AJJ66" s="98"/>
      <c r="AJK66" s="98"/>
      <c r="AJL66" s="98"/>
      <c r="AJM66" s="98"/>
      <c r="AJN66" s="98"/>
      <c r="AJO66" s="98"/>
      <c r="AJP66" s="98"/>
      <c r="AJQ66" s="98"/>
      <c r="AJR66" s="98"/>
      <c r="AJS66" s="98"/>
      <c r="AJT66" s="98"/>
      <c r="AJU66" s="98"/>
      <c r="AJV66" s="98"/>
      <c r="AJW66" s="98"/>
      <c r="AJX66" s="98"/>
      <c r="AJY66" s="98"/>
      <c r="AJZ66" s="98"/>
      <c r="AKA66" s="98"/>
      <c r="AKB66" s="98"/>
      <c r="AKC66" s="98"/>
      <c r="AKD66" s="98"/>
      <c r="AKE66" s="98"/>
      <c r="AKF66" s="98"/>
      <c r="AKG66" s="98"/>
      <c r="AKH66" s="98"/>
      <c r="AKI66" s="98"/>
      <c r="AKJ66" s="98"/>
      <c r="AKK66" s="98"/>
      <c r="AKL66" s="98"/>
      <c r="AKM66" s="98"/>
      <c r="AKN66" s="98"/>
      <c r="AKO66" s="98"/>
      <c r="AKP66" s="98"/>
      <c r="AKQ66" s="98"/>
      <c r="AKR66" s="98"/>
      <c r="AKS66" s="98"/>
      <c r="AKT66" s="98"/>
      <c r="AKU66" s="98"/>
      <c r="AKV66" s="98"/>
      <c r="AKW66" s="98"/>
      <c r="AKX66" s="98"/>
      <c r="AKY66" s="98"/>
      <c r="AKZ66" s="98"/>
      <c r="ALA66" s="98"/>
      <c r="ALB66" s="98"/>
      <c r="ALC66" s="98"/>
      <c r="ALD66" s="98"/>
      <c r="ALE66" s="98"/>
      <c r="ALF66" s="98"/>
      <c r="ALG66" s="98"/>
      <c r="ALH66" s="98"/>
      <c r="ALI66" s="98"/>
      <c r="ALJ66" s="98"/>
      <c r="ALK66" s="98"/>
      <c r="ALL66" s="98"/>
      <c r="ALM66" s="98"/>
      <c r="ALN66" s="98"/>
      <c r="ALO66" s="98"/>
      <c r="ALP66" s="98"/>
      <c r="ALQ66" s="98"/>
      <c r="ALR66" s="98"/>
      <c r="ALS66" s="98"/>
      <c r="ALT66" s="98"/>
      <c r="ALU66" s="98"/>
      <c r="ALV66" s="98"/>
      <c r="ALW66" s="98"/>
      <c r="ALX66" s="98"/>
      <c r="ALY66" s="98"/>
      <c r="ALZ66" s="98"/>
      <c r="AMA66" s="98"/>
      <c r="AMB66" s="98"/>
      <c r="AMC66" s="98"/>
      <c r="AMD66" s="98"/>
      <c r="AME66" s="98"/>
      <c r="AMF66" s="98"/>
      <c r="AMG66" s="98"/>
      <c r="AMH66" s="98"/>
      <c r="AMI66" s="98"/>
      <c r="AMJ66" s="98"/>
      <c r="AMK66" s="98"/>
      <c r="AML66" s="98"/>
      <c r="AMM66" s="98"/>
      <c r="AMN66" s="98"/>
      <c r="AMO66" s="98"/>
      <c r="AMP66" s="98"/>
      <c r="AMQ66" s="98"/>
      <c r="AMR66" s="98"/>
      <c r="AMS66" s="98"/>
      <c r="AMT66" s="98"/>
      <c r="AMU66" s="98"/>
      <c r="AMV66" s="98"/>
      <c r="AMW66" s="98"/>
      <c r="AMX66" s="98"/>
      <c r="AMY66" s="98"/>
      <c r="AMZ66" s="98"/>
      <c r="ANA66" s="98"/>
      <c r="ANB66" s="98"/>
      <c r="ANC66" s="98"/>
      <c r="AND66" s="98"/>
      <c r="ANE66" s="98"/>
      <c r="ANF66" s="98"/>
      <c r="ANG66" s="98"/>
      <c r="ANH66" s="98"/>
      <c r="ANI66" s="98"/>
      <c r="ANJ66" s="98"/>
      <c r="ANK66" s="98"/>
      <c r="ANL66" s="98"/>
      <c r="ANM66" s="98"/>
      <c r="ANN66" s="98"/>
      <c r="ANO66" s="98"/>
      <c r="ANP66" s="98"/>
      <c r="ANQ66" s="98"/>
      <c r="ANR66" s="98"/>
      <c r="ANS66" s="98"/>
      <c r="ANT66" s="98"/>
      <c r="ANU66" s="98"/>
      <c r="ANV66" s="98"/>
      <c r="ANW66" s="98"/>
      <c r="ANX66" s="98"/>
      <c r="ANY66" s="98"/>
      <c r="ANZ66" s="98"/>
      <c r="AOA66" s="98"/>
      <c r="AOB66" s="98"/>
      <c r="AOC66" s="98"/>
      <c r="AOD66" s="98"/>
      <c r="AOE66" s="98"/>
      <c r="AOF66" s="98"/>
      <c r="AOG66" s="98"/>
      <c r="AOH66" s="98"/>
      <c r="AOI66" s="98"/>
      <c r="AOJ66" s="98"/>
      <c r="AOK66" s="98"/>
      <c r="AOL66" s="98"/>
      <c r="AOM66" s="98"/>
      <c r="AON66" s="98"/>
      <c r="AOO66" s="98"/>
      <c r="AOP66" s="98"/>
      <c r="AOQ66" s="98"/>
      <c r="AOR66" s="98"/>
      <c r="AOS66" s="98"/>
      <c r="AOT66" s="98"/>
      <c r="AOU66" s="98"/>
      <c r="AOV66" s="98"/>
      <c r="AOW66" s="98"/>
      <c r="AOX66" s="98"/>
      <c r="AOY66" s="98"/>
      <c r="AOZ66" s="98"/>
      <c r="APA66" s="98"/>
      <c r="APB66" s="98"/>
      <c r="APC66" s="98"/>
      <c r="APD66" s="98"/>
      <c r="APE66" s="98"/>
      <c r="APF66" s="98"/>
      <c r="APG66" s="98"/>
      <c r="APH66" s="98"/>
      <c r="API66" s="98"/>
      <c r="APJ66" s="98"/>
      <c r="APK66" s="98"/>
      <c r="APL66" s="98"/>
      <c r="APM66" s="98"/>
      <c r="APN66" s="98"/>
      <c r="APO66" s="98"/>
      <c r="APP66" s="98"/>
      <c r="APQ66" s="98"/>
      <c r="APR66" s="98"/>
      <c r="APS66" s="98"/>
      <c r="APT66" s="98"/>
      <c r="APU66" s="98"/>
      <c r="APV66" s="98"/>
      <c r="APW66" s="98"/>
      <c r="APX66" s="98"/>
      <c r="APY66" s="98"/>
      <c r="APZ66" s="98"/>
      <c r="AQA66" s="98"/>
      <c r="AQB66" s="98"/>
      <c r="AQC66" s="98"/>
      <c r="AQD66" s="98"/>
      <c r="AQE66" s="98"/>
      <c r="AQF66" s="98"/>
      <c r="AQG66" s="98"/>
      <c r="AQH66" s="98"/>
      <c r="AQI66" s="98"/>
      <c r="AQJ66" s="98"/>
      <c r="AQK66" s="98"/>
      <c r="AQL66" s="98"/>
      <c r="AQM66" s="98"/>
      <c r="AQN66" s="98"/>
      <c r="AQO66" s="98"/>
      <c r="AQP66" s="98"/>
      <c r="AQQ66" s="98"/>
      <c r="AQR66" s="98"/>
      <c r="AQS66" s="98"/>
      <c r="AQT66" s="98"/>
      <c r="AQU66" s="98"/>
      <c r="AQV66" s="98"/>
      <c r="AQW66" s="98"/>
      <c r="AQX66" s="98"/>
      <c r="AQY66" s="98"/>
      <c r="AQZ66" s="98"/>
      <c r="ARA66" s="98"/>
      <c r="ARB66" s="98"/>
      <c r="ARC66" s="98"/>
      <c r="ARD66" s="98"/>
      <c r="ARE66" s="98"/>
      <c r="ARF66" s="98"/>
      <c r="ARG66" s="98"/>
      <c r="ARH66" s="98"/>
      <c r="ARI66" s="98"/>
      <c r="ARJ66" s="98"/>
      <c r="ARK66" s="98"/>
      <c r="ARL66" s="98"/>
      <c r="ARM66" s="98"/>
      <c r="ARN66" s="98"/>
      <c r="ARO66" s="98"/>
      <c r="ARP66" s="98"/>
      <c r="ARQ66" s="98"/>
      <c r="ARR66" s="98"/>
      <c r="ARS66" s="98"/>
      <c r="ART66" s="98"/>
      <c r="ARU66" s="98"/>
      <c r="ARV66" s="98"/>
      <c r="ARW66" s="98"/>
      <c r="ARX66" s="98"/>
      <c r="ARY66" s="98"/>
      <c r="ARZ66" s="98"/>
      <c r="ASA66" s="98"/>
      <c r="ASB66" s="98"/>
      <c r="ASC66" s="98"/>
      <c r="ASD66" s="98"/>
      <c r="ASE66" s="98"/>
      <c r="ASF66" s="98"/>
      <c r="ASG66" s="98"/>
      <c r="ASH66" s="98"/>
      <c r="ASI66" s="98"/>
      <c r="ASJ66" s="98"/>
      <c r="ASK66" s="98"/>
      <c r="ASL66" s="98"/>
      <c r="ASM66" s="98"/>
      <c r="ASN66" s="98"/>
      <c r="ASO66" s="98"/>
      <c r="ASP66" s="98"/>
      <c r="ASQ66" s="98"/>
      <c r="ASR66" s="98"/>
      <c r="ASS66" s="98"/>
      <c r="AST66" s="98"/>
      <c r="ASU66" s="98"/>
      <c r="ASV66" s="98"/>
      <c r="ASW66" s="98"/>
      <c r="ASX66" s="98"/>
      <c r="ASY66" s="98"/>
      <c r="ASZ66" s="98"/>
      <c r="ATA66" s="98"/>
      <c r="ATB66" s="98"/>
      <c r="ATC66" s="98"/>
      <c r="ATD66" s="98"/>
      <c r="ATE66" s="98"/>
      <c r="ATF66" s="98"/>
      <c r="ATG66" s="98"/>
      <c r="ATH66" s="98"/>
      <c r="ATI66" s="98"/>
      <c r="ATJ66" s="98"/>
      <c r="ATK66" s="98"/>
      <c r="ATL66" s="98"/>
      <c r="ATM66" s="98"/>
      <c r="ATN66" s="98"/>
      <c r="ATO66" s="98"/>
      <c r="ATP66" s="98"/>
      <c r="ATQ66" s="98"/>
      <c r="ATR66" s="98"/>
      <c r="ATS66" s="98"/>
      <c r="ATT66" s="98"/>
      <c r="ATU66" s="98"/>
      <c r="ATV66" s="98"/>
      <c r="ATW66" s="98"/>
      <c r="ATX66" s="98"/>
      <c r="ATY66" s="98"/>
      <c r="ATZ66" s="98"/>
      <c r="AUA66" s="98"/>
      <c r="AUB66" s="98"/>
      <c r="AUC66" s="98"/>
      <c r="AUD66" s="98"/>
      <c r="AUE66" s="98"/>
      <c r="AUF66" s="98"/>
      <c r="AUG66" s="98"/>
      <c r="AUH66" s="98"/>
      <c r="AUI66" s="98"/>
      <c r="AUJ66" s="98"/>
      <c r="AUK66" s="98"/>
      <c r="AUL66" s="98"/>
      <c r="AUM66" s="98"/>
      <c r="AUN66" s="98"/>
      <c r="AUO66" s="98"/>
      <c r="AUP66" s="98"/>
      <c r="AUQ66" s="98"/>
      <c r="AUR66" s="98"/>
      <c r="AUS66" s="98"/>
      <c r="AUT66" s="98"/>
      <c r="AUU66" s="98"/>
      <c r="AUV66" s="98"/>
      <c r="AUW66" s="98"/>
      <c r="AUX66" s="98"/>
      <c r="AUY66" s="98"/>
      <c r="AUZ66" s="98"/>
      <c r="AVA66" s="98"/>
      <c r="AVB66" s="98"/>
      <c r="AVC66" s="98"/>
      <c r="AVD66" s="98"/>
      <c r="AVE66" s="98"/>
      <c r="AVF66" s="98"/>
      <c r="AVG66" s="98"/>
      <c r="AVH66" s="98"/>
      <c r="AVI66" s="98"/>
      <c r="AVJ66" s="98"/>
      <c r="AVK66" s="98"/>
      <c r="AVL66" s="98"/>
      <c r="AVM66" s="98"/>
      <c r="AVN66" s="98"/>
      <c r="AVO66" s="98"/>
      <c r="AVP66" s="98"/>
      <c r="AVQ66" s="98"/>
      <c r="AVR66" s="98"/>
      <c r="AVS66" s="98"/>
      <c r="AVT66" s="98"/>
      <c r="AVU66" s="98"/>
      <c r="AVV66" s="98"/>
      <c r="AVW66" s="98"/>
      <c r="AVX66" s="98"/>
      <c r="AVY66" s="98"/>
      <c r="AVZ66" s="98"/>
      <c r="AWA66" s="98"/>
      <c r="AWB66" s="98"/>
      <c r="AWC66" s="98"/>
      <c r="AWD66" s="98"/>
      <c r="AWE66" s="98"/>
      <c r="AWF66" s="98"/>
      <c r="AWG66" s="98"/>
      <c r="AWH66" s="98"/>
      <c r="AWI66" s="98"/>
      <c r="AWJ66" s="98"/>
      <c r="AWK66" s="98"/>
      <c r="AWL66" s="98"/>
      <c r="AWM66" s="98"/>
      <c r="AWN66" s="98"/>
      <c r="AWO66" s="98"/>
      <c r="AWP66" s="98"/>
      <c r="AWQ66" s="98"/>
      <c r="AWR66" s="98"/>
      <c r="AWS66" s="98"/>
      <c r="AWT66" s="98"/>
      <c r="AWU66" s="98"/>
      <c r="AWV66" s="98"/>
      <c r="AWW66" s="98"/>
      <c r="AWX66" s="98"/>
      <c r="AWY66" s="98"/>
      <c r="AWZ66" s="98"/>
      <c r="AXA66" s="98"/>
      <c r="AXB66" s="98"/>
      <c r="AXC66" s="98"/>
      <c r="AXD66" s="98"/>
      <c r="AXE66" s="98"/>
      <c r="AXF66" s="98"/>
      <c r="AXG66" s="98"/>
      <c r="AXH66" s="98"/>
      <c r="AXI66" s="98"/>
      <c r="AXJ66" s="98"/>
      <c r="AXK66" s="98"/>
      <c r="AXL66" s="98"/>
      <c r="AXM66" s="98"/>
      <c r="AXN66" s="98"/>
      <c r="AXO66" s="98"/>
      <c r="AXP66" s="98"/>
      <c r="AXQ66" s="98"/>
      <c r="AXR66" s="98"/>
      <c r="AXS66" s="98"/>
      <c r="AXT66" s="98"/>
      <c r="AXU66" s="98"/>
      <c r="AXV66" s="98"/>
      <c r="AXW66" s="98"/>
      <c r="AXX66" s="98"/>
      <c r="AXY66" s="98"/>
      <c r="AXZ66" s="98"/>
      <c r="AYA66" s="98"/>
      <c r="AYB66" s="98"/>
      <c r="AYC66" s="98"/>
      <c r="AYD66" s="98"/>
      <c r="AYE66" s="98"/>
      <c r="AYF66" s="98"/>
      <c r="AYG66" s="98"/>
      <c r="AYH66" s="98"/>
      <c r="AYI66" s="98"/>
      <c r="AYJ66" s="98"/>
      <c r="AYK66" s="98"/>
      <c r="AYL66" s="98"/>
      <c r="AYM66" s="98"/>
      <c r="AYN66" s="98"/>
      <c r="AYO66" s="98"/>
      <c r="AYP66" s="98"/>
      <c r="AYQ66" s="98"/>
      <c r="AYR66" s="98"/>
      <c r="AYS66" s="98"/>
      <c r="AYT66" s="98"/>
      <c r="AYU66" s="98"/>
      <c r="AYV66" s="98"/>
      <c r="AYW66" s="98"/>
      <c r="AYX66" s="98"/>
      <c r="AYY66" s="98"/>
      <c r="AYZ66" s="98"/>
      <c r="AZA66" s="98"/>
      <c r="AZB66" s="98"/>
      <c r="AZC66" s="98"/>
      <c r="AZD66" s="98"/>
      <c r="AZE66" s="98"/>
      <c r="AZF66" s="98"/>
      <c r="AZG66" s="98"/>
      <c r="AZH66" s="98"/>
      <c r="AZI66" s="98"/>
      <c r="AZJ66" s="98"/>
      <c r="AZK66" s="98"/>
      <c r="AZL66" s="98"/>
      <c r="AZM66" s="98"/>
      <c r="AZN66" s="98"/>
      <c r="AZO66" s="98"/>
      <c r="AZP66" s="98"/>
      <c r="AZQ66" s="98"/>
      <c r="AZR66" s="98"/>
      <c r="AZS66" s="98"/>
      <c r="AZT66" s="98"/>
    </row>
    <row r="67" spans="1:1372" s="57" customFormat="1">
      <c r="A67" s="53"/>
      <c r="B67" s="268"/>
      <c r="C67" s="269"/>
      <c r="D67" s="269"/>
      <c r="E67" s="269"/>
      <c r="F67" s="269"/>
      <c r="G67" s="269"/>
      <c r="H67" s="269"/>
      <c r="I67" s="269"/>
      <c r="J67" s="270"/>
      <c r="AE67" s="98"/>
      <c r="AF67" s="98"/>
      <c r="AG67" s="98"/>
      <c r="AH67" s="98"/>
      <c r="AI67" s="98"/>
      <c r="AJ67" s="98"/>
      <c r="AK67" s="98"/>
      <c r="AL67" s="98"/>
      <c r="AM67" s="98"/>
      <c r="AN67" s="98"/>
      <c r="AO67" s="98"/>
      <c r="AP67" s="98"/>
      <c r="AQ67" s="98"/>
      <c r="AR67" s="98"/>
      <c r="AS67" s="98"/>
      <c r="AT67" s="98"/>
      <c r="AU67" s="98"/>
      <c r="AV67" s="98"/>
      <c r="AW67" s="98"/>
      <c r="AY67" s="98"/>
      <c r="AZ67" s="98"/>
      <c r="BA67" s="98"/>
      <c r="BB67" s="98"/>
      <c r="BC67" s="98"/>
      <c r="BD67" s="98"/>
      <c r="BE67" s="98"/>
      <c r="BF67" s="98"/>
      <c r="BG67" s="98"/>
      <c r="BH67" s="98"/>
      <c r="BI67" s="98"/>
      <c r="BJ67" s="98"/>
      <c r="BK67" s="98"/>
      <c r="BL67" s="98"/>
      <c r="BM67" s="98"/>
      <c r="BN67" s="98"/>
      <c r="BO67" s="98"/>
      <c r="BP67" s="98"/>
      <c r="BQ67" s="98"/>
      <c r="BR67" s="98"/>
      <c r="BS67" s="98"/>
      <c r="BT67" s="98"/>
      <c r="BU67" s="98"/>
      <c r="BV67" s="98"/>
      <c r="BW67" s="98"/>
      <c r="BX67" s="98"/>
      <c r="BY67" s="98"/>
      <c r="BZ67" s="98"/>
      <c r="CA67" s="98"/>
      <c r="CB67" s="98"/>
      <c r="CC67" s="98"/>
      <c r="CD67" s="98"/>
      <c r="CE67" s="98"/>
      <c r="CF67" s="98"/>
      <c r="CG67" s="98"/>
      <c r="CH67" s="98"/>
      <c r="CI67" s="98"/>
      <c r="CJ67" s="98"/>
      <c r="CK67" s="98"/>
      <c r="CL67" s="98"/>
      <c r="CM67" s="98"/>
      <c r="CN67" s="98"/>
      <c r="CO67" s="98"/>
      <c r="CP67" s="98"/>
      <c r="CQ67" s="98"/>
      <c r="CR67" s="98"/>
      <c r="CS67" s="98"/>
      <c r="CT67" s="98"/>
      <c r="CU67" s="98"/>
      <c r="CV67" s="98"/>
      <c r="CW67" s="98"/>
      <c r="CX67" s="98"/>
      <c r="CY67" s="98"/>
      <c r="CZ67" s="98"/>
      <c r="DA67" s="98"/>
      <c r="DB67" s="98"/>
      <c r="DC67" s="98"/>
      <c r="DD67" s="98"/>
      <c r="DE67" s="98"/>
      <c r="DF67" s="98"/>
      <c r="DG67" s="98"/>
      <c r="DH67" s="98"/>
      <c r="DI67" s="98"/>
      <c r="DJ67" s="98"/>
      <c r="DK67" s="98"/>
      <c r="DL67" s="98"/>
      <c r="DM67" s="98"/>
      <c r="DN67" s="98"/>
      <c r="DO67" s="98"/>
      <c r="DP67" s="98"/>
      <c r="DQ67" s="98"/>
      <c r="DR67" s="98"/>
      <c r="DS67" s="98"/>
      <c r="DT67" s="98"/>
      <c r="DU67" s="98"/>
      <c r="DV67" s="98"/>
      <c r="DW67" s="98"/>
      <c r="DX67" s="98"/>
      <c r="DY67" s="98"/>
      <c r="DZ67" s="98"/>
      <c r="EA67" s="98"/>
      <c r="EB67" s="98"/>
      <c r="EC67" s="98"/>
      <c r="ED67" s="98"/>
      <c r="EE67" s="98"/>
      <c r="EF67" s="98"/>
      <c r="EG67" s="98"/>
      <c r="EH67" s="98"/>
      <c r="EI67" s="98"/>
      <c r="EJ67" s="98"/>
      <c r="EK67" s="98"/>
      <c r="EL67" s="98"/>
      <c r="EM67" s="98"/>
      <c r="EN67" s="98"/>
      <c r="EO67" s="98"/>
      <c r="EP67" s="98"/>
      <c r="EQ67" s="98"/>
      <c r="ER67" s="98"/>
      <c r="ES67" s="98"/>
      <c r="ET67" s="98"/>
      <c r="EU67" s="98"/>
      <c r="EV67" s="98"/>
      <c r="EW67" s="98"/>
      <c r="EX67" s="98"/>
      <c r="EY67" s="98"/>
      <c r="EZ67" s="98"/>
      <c r="FA67" s="98"/>
      <c r="FB67" s="98"/>
      <c r="FC67" s="98"/>
      <c r="FD67" s="98"/>
      <c r="FE67" s="98"/>
      <c r="FF67" s="98"/>
      <c r="FG67" s="98"/>
      <c r="FH67" s="98"/>
      <c r="FI67" s="98"/>
      <c r="FJ67" s="98"/>
      <c r="FK67" s="98"/>
      <c r="FL67" s="98"/>
      <c r="FM67" s="98"/>
      <c r="FN67" s="98"/>
      <c r="FO67" s="98"/>
      <c r="FP67" s="98"/>
      <c r="FQ67" s="98"/>
      <c r="FR67" s="98"/>
      <c r="FS67" s="98"/>
      <c r="FT67" s="98"/>
      <c r="FU67" s="98"/>
      <c r="FV67" s="98"/>
      <c r="FW67" s="98"/>
      <c r="FX67" s="98"/>
      <c r="FY67" s="98"/>
      <c r="FZ67" s="98"/>
      <c r="GA67" s="98"/>
      <c r="GB67" s="98"/>
      <c r="GC67" s="98"/>
      <c r="GD67" s="98"/>
      <c r="GE67" s="98"/>
      <c r="GF67" s="98"/>
      <c r="GG67" s="98"/>
      <c r="GH67" s="98"/>
      <c r="GI67" s="98"/>
      <c r="GJ67" s="98"/>
      <c r="GK67" s="98"/>
      <c r="GL67" s="98"/>
      <c r="GM67" s="98"/>
      <c r="GN67" s="98"/>
      <c r="GO67" s="98"/>
      <c r="GP67" s="98"/>
      <c r="GQ67" s="98"/>
      <c r="GR67" s="98"/>
      <c r="GS67" s="98"/>
      <c r="GT67" s="98"/>
      <c r="GU67" s="98"/>
      <c r="GV67" s="98"/>
      <c r="GW67" s="98"/>
      <c r="GX67" s="98"/>
      <c r="GY67" s="98"/>
      <c r="GZ67" s="98"/>
      <c r="HA67" s="98"/>
      <c r="HB67" s="98"/>
      <c r="HC67" s="98"/>
      <c r="HD67" s="98"/>
      <c r="HE67" s="98"/>
      <c r="HF67" s="98"/>
      <c r="HG67" s="98"/>
      <c r="HH67" s="98"/>
      <c r="HI67" s="98"/>
      <c r="HJ67" s="98"/>
      <c r="HK67" s="98"/>
      <c r="HL67" s="98"/>
      <c r="HM67" s="98"/>
      <c r="HN67" s="98"/>
      <c r="HO67" s="98"/>
      <c r="HP67" s="98"/>
      <c r="HQ67" s="98"/>
      <c r="HR67" s="98"/>
      <c r="HS67" s="98"/>
      <c r="HT67" s="98"/>
      <c r="HU67" s="98"/>
      <c r="HV67" s="98"/>
      <c r="HW67" s="98"/>
      <c r="HX67" s="98"/>
      <c r="HY67" s="98"/>
      <c r="HZ67" s="98"/>
      <c r="IA67" s="98"/>
      <c r="IB67" s="98"/>
      <c r="IC67" s="98"/>
      <c r="ID67" s="98"/>
      <c r="IE67" s="98"/>
      <c r="IF67" s="98"/>
      <c r="IG67" s="98"/>
      <c r="IH67" s="98"/>
      <c r="II67" s="98"/>
      <c r="IJ67" s="98"/>
      <c r="IK67" s="98"/>
      <c r="IL67" s="98"/>
      <c r="IM67" s="98"/>
      <c r="IN67" s="98"/>
      <c r="IO67" s="98"/>
      <c r="IP67" s="98"/>
      <c r="IQ67" s="98"/>
      <c r="IR67" s="98"/>
      <c r="IS67" s="98"/>
      <c r="IT67" s="98"/>
      <c r="IU67" s="98"/>
      <c r="IV67" s="98"/>
      <c r="IW67" s="98"/>
      <c r="IX67" s="98"/>
      <c r="IY67" s="98"/>
      <c r="IZ67" s="98"/>
      <c r="JA67" s="98"/>
      <c r="JB67" s="98"/>
      <c r="JC67" s="98"/>
      <c r="JD67" s="98"/>
      <c r="JE67" s="98"/>
      <c r="JF67" s="98"/>
      <c r="JG67" s="98"/>
      <c r="JH67" s="98"/>
      <c r="JI67" s="98"/>
      <c r="JJ67" s="98"/>
      <c r="JK67" s="98"/>
      <c r="JL67" s="98"/>
      <c r="JM67" s="98"/>
      <c r="JN67" s="98"/>
      <c r="JO67" s="98"/>
      <c r="JP67" s="98"/>
      <c r="JQ67" s="98"/>
      <c r="JR67" s="98"/>
      <c r="JS67" s="98"/>
      <c r="JT67" s="98"/>
      <c r="JU67" s="98"/>
      <c r="JV67" s="98"/>
      <c r="JW67" s="98"/>
      <c r="JX67" s="98"/>
      <c r="JY67" s="98"/>
      <c r="JZ67" s="98"/>
      <c r="KA67" s="98"/>
      <c r="KB67" s="98"/>
      <c r="KC67" s="98"/>
      <c r="KD67" s="98"/>
      <c r="KE67" s="98"/>
      <c r="KF67" s="98"/>
      <c r="KG67" s="98"/>
      <c r="KH67" s="98"/>
      <c r="KI67" s="98"/>
      <c r="KJ67" s="98"/>
      <c r="KK67" s="98"/>
      <c r="KL67" s="98"/>
      <c r="KM67" s="98"/>
      <c r="KN67" s="98"/>
      <c r="KO67" s="98"/>
      <c r="KP67" s="98"/>
      <c r="KQ67" s="98"/>
      <c r="KR67" s="98"/>
      <c r="KS67" s="98"/>
      <c r="KT67" s="98"/>
      <c r="KU67" s="98"/>
      <c r="KV67" s="98"/>
      <c r="KW67" s="98"/>
      <c r="KX67" s="98"/>
      <c r="KY67" s="98"/>
      <c r="KZ67" s="98"/>
      <c r="LA67" s="98"/>
      <c r="LB67" s="98"/>
      <c r="LC67" s="98"/>
      <c r="LD67" s="98"/>
      <c r="LE67" s="98"/>
      <c r="LF67" s="98"/>
      <c r="LG67" s="98"/>
      <c r="LH67" s="98"/>
      <c r="LI67" s="98"/>
      <c r="LJ67" s="98"/>
      <c r="LK67" s="98"/>
      <c r="LL67" s="98"/>
      <c r="LM67" s="98"/>
      <c r="LN67" s="98"/>
      <c r="LO67" s="98"/>
      <c r="LP67" s="98"/>
      <c r="LQ67" s="98"/>
      <c r="LR67" s="98"/>
      <c r="LS67" s="98"/>
      <c r="LT67" s="98"/>
      <c r="LU67" s="98"/>
      <c r="LV67" s="98"/>
      <c r="LW67" s="98"/>
      <c r="LX67" s="98"/>
      <c r="LY67" s="98"/>
      <c r="LZ67" s="98"/>
      <c r="MA67" s="98"/>
      <c r="MB67" s="98"/>
      <c r="MC67" s="98"/>
      <c r="MD67" s="98"/>
      <c r="ME67" s="98"/>
      <c r="MF67" s="98"/>
      <c r="MG67" s="98"/>
      <c r="MH67" s="98"/>
      <c r="MI67" s="98"/>
      <c r="MJ67" s="98"/>
      <c r="MK67" s="98"/>
      <c r="ML67" s="98"/>
      <c r="MM67" s="98"/>
      <c r="MN67" s="98"/>
      <c r="MO67" s="98"/>
      <c r="MP67" s="98"/>
      <c r="MQ67" s="98"/>
      <c r="MR67" s="98"/>
      <c r="MS67" s="98"/>
      <c r="MT67" s="98"/>
      <c r="MU67" s="98"/>
      <c r="MV67" s="98"/>
      <c r="MW67" s="98"/>
      <c r="MX67" s="98"/>
      <c r="MY67" s="98"/>
      <c r="MZ67" s="98"/>
      <c r="NA67" s="98"/>
      <c r="NB67" s="98"/>
      <c r="NC67" s="98"/>
      <c r="ND67" s="98"/>
      <c r="NE67" s="98"/>
      <c r="NF67" s="98"/>
      <c r="NG67" s="98"/>
      <c r="NH67" s="98"/>
      <c r="NI67" s="98"/>
      <c r="NJ67" s="98"/>
      <c r="NK67" s="98"/>
      <c r="NL67" s="98"/>
      <c r="NM67" s="98"/>
      <c r="NN67" s="98"/>
      <c r="NO67" s="98"/>
      <c r="NP67" s="98"/>
      <c r="NQ67" s="98"/>
      <c r="NR67" s="98"/>
      <c r="NS67" s="98"/>
      <c r="NT67" s="98"/>
      <c r="NU67" s="98"/>
      <c r="NV67" s="98"/>
      <c r="NW67" s="98"/>
      <c r="NX67" s="98"/>
      <c r="NY67" s="98"/>
      <c r="NZ67" s="98"/>
      <c r="OA67" s="98"/>
      <c r="OB67" s="98"/>
      <c r="OC67" s="98"/>
      <c r="OD67" s="98"/>
      <c r="OE67" s="98"/>
      <c r="OF67" s="98"/>
      <c r="OG67" s="98"/>
      <c r="OH67" s="98"/>
      <c r="OI67" s="98"/>
      <c r="OJ67" s="98"/>
      <c r="OK67" s="98"/>
      <c r="OL67" s="98"/>
      <c r="OM67" s="98"/>
      <c r="ON67" s="98"/>
      <c r="OO67" s="98"/>
      <c r="OP67" s="98"/>
      <c r="OQ67" s="98"/>
      <c r="OR67" s="98"/>
      <c r="OS67" s="98"/>
      <c r="OT67" s="98"/>
      <c r="OU67" s="98"/>
      <c r="OV67" s="98"/>
      <c r="OW67" s="98"/>
      <c r="OX67" s="98"/>
      <c r="OY67" s="98"/>
      <c r="OZ67" s="98"/>
      <c r="PA67" s="98"/>
      <c r="PB67" s="98"/>
      <c r="PC67" s="98"/>
      <c r="PD67" s="98"/>
      <c r="PE67" s="98"/>
      <c r="PF67" s="98"/>
      <c r="PG67" s="98"/>
      <c r="PH67" s="98"/>
      <c r="PI67" s="98"/>
      <c r="PJ67" s="98"/>
      <c r="PK67" s="98"/>
      <c r="PL67" s="98"/>
      <c r="PM67" s="98"/>
      <c r="PN67" s="98"/>
      <c r="PO67" s="98"/>
      <c r="PP67" s="98"/>
      <c r="PQ67" s="98"/>
      <c r="PR67" s="98"/>
      <c r="PS67" s="98"/>
      <c r="PT67" s="98"/>
      <c r="PU67" s="98"/>
      <c r="PV67" s="98"/>
      <c r="PW67" s="98"/>
      <c r="PX67" s="98"/>
      <c r="PY67" s="98"/>
      <c r="PZ67" s="98"/>
      <c r="QA67" s="98"/>
      <c r="QB67" s="98"/>
      <c r="QC67" s="98"/>
      <c r="QD67" s="98"/>
      <c r="QE67" s="98"/>
      <c r="QF67" s="98"/>
      <c r="QG67" s="98"/>
      <c r="QH67" s="98"/>
      <c r="QI67" s="98"/>
      <c r="QJ67" s="98"/>
      <c r="QK67" s="98"/>
      <c r="QL67" s="98"/>
      <c r="QM67" s="98"/>
      <c r="QN67" s="98"/>
      <c r="QO67" s="98"/>
      <c r="QP67" s="98"/>
      <c r="QQ67" s="98"/>
      <c r="QR67" s="98"/>
      <c r="QS67" s="98"/>
      <c r="QT67" s="98"/>
      <c r="QU67" s="98"/>
      <c r="QV67" s="98"/>
      <c r="QW67" s="98"/>
      <c r="QX67" s="98"/>
      <c r="QY67" s="98"/>
      <c r="QZ67" s="98"/>
      <c r="RA67" s="98"/>
      <c r="RB67" s="98"/>
      <c r="RC67" s="98"/>
      <c r="RD67" s="98"/>
      <c r="RE67" s="98"/>
      <c r="RF67" s="98"/>
      <c r="RG67" s="98"/>
      <c r="RH67" s="98"/>
      <c r="RI67" s="98"/>
      <c r="RJ67" s="98"/>
      <c r="RK67" s="98"/>
      <c r="RL67" s="98"/>
      <c r="RM67" s="98"/>
      <c r="RN67" s="98"/>
      <c r="RO67" s="98"/>
      <c r="RP67" s="98"/>
      <c r="RQ67" s="98"/>
      <c r="RR67" s="98"/>
      <c r="RS67" s="98"/>
      <c r="RT67" s="98"/>
      <c r="RU67" s="98"/>
      <c r="RV67" s="98"/>
      <c r="RW67" s="98"/>
      <c r="RX67" s="98"/>
      <c r="RY67" s="98"/>
      <c r="RZ67" s="98"/>
      <c r="SA67" s="98"/>
      <c r="SB67" s="98"/>
      <c r="SC67" s="98"/>
      <c r="SD67" s="98"/>
      <c r="SE67" s="98"/>
      <c r="SF67" s="98"/>
      <c r="SG67" s="98"/>
      <c r="SH67" s="98"/>
      <c r="SI67" s="98"/>
      <c r="SJ67" s="98"/>
      <c r="SK67" s="98"/>
      <c r="SL67" s="98"/>
      <c r="SM67" s="98"/>
      <c r="SN67" s="98"/>
      <c r="SO67" s="98"/>
      <c r="SP67" s="98"/>
      <c r="SQ67" s="98"/>
      <c r="SR67" s="98"/>
      <c r="SS67" s="98"/>
      <c r="ST67" s="98"/>
      <c r="SU67" s="98"/>
      <c r="SV67" s="98"/>
      <c r="SW67" s="98"/>
      <c r="SX67" s="98"/>
      <c r="SY67" s="98"/>
      <c r="SZ67" s="98"/>
      <c r="TA67" s="98"/>
      <c r="TB67" s="98"/>
      <c r="TC67" s="98"/>
      <c r="TD67" s="98"/>
      <c r="TE67" s="98"/>
      <c r="TF67" s="98"/>
      <c r="TG67" s="98"/>
      <c r="TH67" s="98"/>
      <c r="TI67" s="98"/>
      <c r="TJ67" s="98"/>
      <c r="TK67" s="98"/>
      <c r="TL67" s="98"/>
      <c r="TM67" s="98"/>
      <c r="TN67" s="98"/>
      <c r="TO67" s="98"/>
      <c r="TP67" s="98"/>
      <c r="TQ67" s="98"/>
      <c r="TR67" s="98"/>
      <c r="TS67" s="98"/>
      <c r="TT67" s="98"/>
      <c r="TU67" s="98"/>
      <c r="TV67" s="98"/>
      <c r="TW67" s="98"/>
      <c r="TX67" s="98"/>
      <c r="TY67" s="98"/>
      <c r="TZ67" s="98"/>
      <c r="UA67" s="98"/>
      <c r="UB67" s="98"/>
      <c r="UC67" s="98"/>
      <c r="UD67" s="98"/>
      <c r="UE67" s="98"/>
      <c r="UF67" s="98"/>
      <c r="UG67" s="98"/>
      <c r="UH67" s="98"/>
      <c r="UI67" s="98"/>
      <c r="UJ67" s="98"/>
      <c r="UK67" s="98"/>
      <c r="UL67" s="98"/>
      <c r="UM67" s="98"/>
      <c r="UN67" s="98"/>
      <c r="UO67" s="98"/>
      <c r="UP67" s="98"/>
      <c r="UQ67" s="98"/>
      <c r="UR67" s="98"/>
      <c r="US67" s="98"/>
      <c r="UT67" s="98"/>
      <c r="UU67" s="98"/>
      <c r="UV67" s="98"/>
      <c r="UW67" s="98"/>
      <c r="UX67" s="98"/>
      <c r="UY67" s="98"/>
      <c r="UZ67" s="98"/>
      <c r="VA67" s="98"/>
      <c r="VB67" s="98"/>
      <c r="VC67" s="98"/>
      <c r="VD67" s="98"/>
      <c r="VE67" s="98"/>
      <c r="VF67" s="98"/>
      <c r="VG67" s="98"/>
      <c r="VH67" s="98"/>
      <c r="VI67" s="98"/>
      <c r="VJ67" s="98"/>
      <c r="VK67" s="98"/>
      <c r="VL67" s="98"/>
      <c r="VM67" s="98"/>
      <c r="VN67" s="98"/>
      <c r="VO67" s="98"/>
      <c r="VP67" s="98"/>
      <c r="VQ67" s="98"/>
      <c r="VR67" s="98"/>
      <c r="VS67" s="98"/>
      <c r="VT67" s="98"/>
      <c r="VU67" s="98"/>
      <c r="VV67" s="98"/>
      <c r="VW67" s="98"/>
      <c r="VX67" s="98"/>
      <c r="VY67" s="98"/>
      <c r="VZ67" s="98"/>
      <c r="WA67" s="98"/>
      <c r="WB67" s="98"/>
      <c r="WC67" s="98"/>
      <c r="WD67" s="98"/>
      <c r="WE67" s="98"/>
      <c r="WF67" s="98"/>
      <c r="WG67" s="98"/>
      <c r="WH67" s="98"/>
      <c r="WI67" s="98"/>
      <c r="WJ67" s="98"/>
      <c r="WK67" s="98"/>
      <c r="WL67" s="98"/>
      <c r="WM67" s="98"/>
      <c r="WN67" s="98"/>
      <c r="WO67" s="98"/>
      <c r="WP67" s="98"/>
      <c r="WQ67" s="98"/>
      <c r="WR67" s="98"/>
      <c r="WS67" s="98"/>
      <c r="WT67" s="98"/>
      <c r="WU67" s="98"/>
      <c r="WV67" s="98"/>
      <c r="WW67" s="98"/>
      <c r="WX67" s="98"/>
      <c r="WY67" s="98"/>
      <c r="WZ67" s="98"/>
      <c r="XA67" s="98"/>
      <c r="XB67" s="98"/>
      <c r="XC67" s="98"/>
      <c r="XD67" s="98"/>
      <c r="XE67" s="98"/>
      <c r="XF67" s="98"/>
      <c r="XG67" s="98"/>
      <c r="XH67" s="98"/>
      <c r="XI67" s="98"/>
      <c r="XJ67" s="98"/>
      <c r="XK67" s="98"/>
      <c r="XL67" s="98"/>
      <c r="XM67" s="98"/>
      <c r="XN67" s="98"/>
      <c r="XO67" s="98"/>
      <c r="XP67" s="98"/>
      <c r="XQ67" s="98"/>
      <c r="XR67" s="98"/>
      <c r="XS67" s="98"/>
      <c r="XT67" s="98"/>
      <c r="XU67" s="98"/>
      <c r="XV67" s="98"/>
      <c r="XW67" s="98"/>
      <c r="XX67" s="98"/>
      <c r="XY67" s="98"/>
      <c r="XZ67" s="98"/>
      <c r="YA67" s="98"/>
      <c r="YB67" s="98"/>
      <c r="YC67" s="98"/>
      <c r="YD67" s="98"/>
      <c r="YE67" s="98"/>
      <c r="YF67" s="98"/>
      <c r="YG67" s="98"/>
      <c r="YH67" s="98"/>
      <c r="YI67" s="98"/>
      <c r="YJ67" s="98"/>
      <c r="YK67" s="98"/>
      <c r="YL67" s="98"/>
      <c r="YM67" s="98"/>
      <c r="YN67" s="98"/>
      <c r="YO67" s="98"/>
      <c r="YP67" s="98"/>
      <c r="YQ67" s="98"/>
      <c r="YR67" s="98"/>
      <c r="YS67" s="98"/>
      <c r="YT67" s="98"/>
      <c r="YU67" s="98"/>
      <c r="YV67" s="98"/>
      <c r="YW67" s="98"/>
      <c r="YX67" s="98"/>
      <c r="YY67" s="98"/>
      <c r="YZ67" s="98"/>
      <c r="ZA67" s="98"/>
      <c r="ZB67" s="98"/>
      <c r="ZC67" s="98"/>
      <c r="ZD67" s="98"/>
      <c r="ZE67" s="98"/>
      <c r="ZF67" s="98"/>
      <c r="ZG67" s="98"/>
      <c r="ZH67" s="98"/>
      <c r="ZI67" s="98"/>
      <c r="ZJ67" s="98"/>
      <c r="ZK67" s="98"/>
      <c r="ZL67" s="98"/>
      <c r="ZM67" s="98"/>
      <c r="ZN67" s="98"/>
      <c r="ZO67" s="98"/>
      <c r="ZP67" s="98"/>
      <c r="ZQ67" s="98"/>
      <c r="ZR67" s="98"/>
      <c r="ZS67" s="98"/>
      <c r="ZT67" s="98"/>
      <c r="ZU67" s="98"/>
      <c r="ZV67" s="98"/>
      <c r="ZW67" s="98"/>
      <c r="ZX67" s="98"/>
      <c r="ZY67" s="98"/>
      <c r="ZZ67" s="98"/>
      <c r="AAA67" s="98"/>
      <c r="AAB67" s="98"/>
      <c r="AAC67" s="98"/>
      <c r="AAD67" s="98"/>
      <c r="AAE67" s="98"/>
      <c r="AAF67" s="98"/>
      <c r="AAG67" s="98"/>
      <c r="AAH67" s="98"/>
      <c r="AAI67" s="98"/>
      <c r="AAJ67" s="98"/>
      <c r="AAK67" s="98"/>
      <c r="AAL67" s="98"/>
      <c r="AAM67" s="98"/>
      <c r="AAN67" s="98"/>
      <c r="AAO67" s="98"/>
      <c r="AAP67" s="98"/>
      <c r="AAQ67" s="98"/>
      <c r="AAR67" s="98"/>
      <c r="AAS67" s="98"/>
      <c r="AAT67" s="98"/>
      <c r="AAU67" s="98"/>
      <c r="AAV67" s="98"/>
      <c r="AAW67" s="98"/>
      <c r="AAX67" s="98"/>
      <c r="AAY67" s="98"/>
      <c r="AAZ67" s="98"/>
      <c r="ABA67" s="98"/>
      <c r="ABB67" s="98"/>
      <c r="ABC67" s="98"/>
      <c r="ABD67" s="98"/>
      <c r="ABE67" s="98"/>
      <c r="ABF67" s="98"/>
      <c r="ABG67" s="98"/>
      <c r="ABH67" s="98"/>
      <c r="ABI67" s="98"/>
      <c r="ABJ67" s="98"/>
      <c r="ABK67" s="98"/>
      <c r="ABL67" s="98"/>
      <c r="ABM67" s="98"/>
      <c r="ABN67" s="98"/>
      <c r="ABO67" s="98"/>
      <c r="ABP67" s="98"/>
      <c r="ABQ67" s="98"/>
      <c r="ABR67" s="98"/>
      <c r="ABS67" s="98"/>
      <c r="ABT67" s="98"/>
      <c r="ABU67" s="98"/>
      <c r="ABV67" s="98"/>
      <c r="ABW67" s="98"/>
      <c r="ABX67" s="98"/>
      <c r="ABY67" s="98"/>
      <c r="ABZ67" s="98"/>
      <c r="ACA67" s="98"/>
      <c r="ACB67" s="98"/>
      <c r="ACC67" s="98"/>
      <c r="ACD67" s="98"/>
      <c r="ACE67" s="98"/>
      <c r="ACF67" s="98"/>
      <c r="ACG67" s="98"/>
      <c r="ACH67" s="98"/>
      <c r="ACI67" s="98"/>
      <c r="ACJ67" s="98"/>
      <c r="ACK67" s="98"/>
      <c r="ACL67" s="98"/>
      <c r="ACM67" s="98"/>
      <c r="ACN67" s="98"/>
      <c r="ACO67" s="98"/>
      <c r="ACP67" s="98"/>
      <c r="ACQ67" s="98"/>
      <c r="ACR67" s="98"/>
      <c r="ACS67" s="98"/>
      <c r="ACT67" s="98"/>
      <c r="ACU67" s="98"/>
      <c r="ACV67" s="98"/>
      <c r="ACW67" s="98"/>
      <c r="ACX67" s="98"/>
      <c r="ACY67" s="98"/>
      <c r="ACZ67" s="98"/>
      <c r="ADA67" s="98"/>
      <c r="ADB67" s="98"/>
      <c r="ADC67" s="98"/>
      <c r="ADD67" s="98"/>
      <c r="ADE67" s="98"/>
      <c r="ADF67" s="98"/>
      <c r="ADG67" s="98"/>
      <c r="ADH67" s="98"/>
      <c r="ADI67" s="98"/>
      <c r="ADJ67" s="98"/>
      <c r="ADK67" s="98"/>
      <c r="ADL67" s="98"/>
      <c r="ADM67" s="98"/>
      <c r="ADN67" s="98"/>
      <c r="ADO67" s="98"/>
      <c r="ADP67" s="98"/>
      <c r="ADQ67" s="98"/>
      <c r="ADR67" s="98"/>
      <c r="ADS67" s="98"/>
      <c r="ADT67" s="98"/>
      <c r="ADU67" s="98"/>
      <c r="ADV67" s="98"/>
      <c r="ADW67" s="98"/>
      <c r="ADX67" s="98"/>
      <c r="ADY67" s="98"/>
      <c r="ADZ67" s="98"/>
      <c r="AEA67" s="98"/>
      <c r="AEB67" s="98"/>
      <c r="AEC67" s="98"/>
      <c r="AED67" s="98"/>
      <c r="AEE67" s="98"/>
      <c r="AEF67" s="98"/>
      <c r="AEG67" s="98"/>
      <c r="AEH67" s="98"/>
      <c r="AEI67" s="98"/>
      <c r="AEJ67" s="98"/>
      <c r="AEK67" s="98"/>
      <c r="AEL67" s="98"/>
      <c r="AEM67" s="98"/>
      <c r="AEN67" s="98"/>
      <c r="AEO67" s="98"/>
      <c r="AEP67" s="98"/>
      <c r="AEQ67" s="98"/>
      <c r="AER67" s="98"/>
      <c r="AES67" s="98"/>
      <c r="AET67" s="98"/>
      <c r="AEU67" s="98"/>
      <c r="AEV67" s="98"/>
      <c r="AEW67" s="98"/>
      <c r="AEX67" s="98"/>
      <c r="AEY67" s="98"/>
      <c r="AEZ67" s="98"/>
      <c r="AFA67" s="98"/>
      <c r="AFB67" s="98"/>
      <c r="AFC67" s="98"/>
      <c r="AFD67" s="98"/>
      <c r="AFE67" s="98"/>
      <c r="AFF67" s="98"/>
      <c r="AFG67" s="98"/>
      <c r="AFH67" s="98"/>
      <c r="AFI67" s="98"/>
      <c r="AFJ67" s="98"/>
      <c r="AFK67" s="98"/>
      <c r="AFL67" s="98"/>
      <c r="AFM67" s="98"/>
      <c r="AFN67" s="98"/>
      <c r="AFO67" s="98"/>
      <c r="AFP67" s="98"/>
      <c r="AFQ67" s="98"/>
      <c r="AFR67" s="98"/>
      <c r="AFS67" s="98"/>
      <c r="AFT67" s="98"/>
      <c r="AFU67" s="98"/>
      <c r="AFV67" s="98"/>
      <c r="AFW67" s="98"/>
      <c r="AFX67" s="98"/>
      <c r="AFY67" s="98"/>
      <c r="AFZ67" s="98"/>
      <c r="AGA67" s="98"/>
      <c r="AGB67" s="98"/>
      <c r="AGC67" s="98"/>
      <c r="AGD67" s="98"/>
      <c r="AGE67" s="98"/>
      <c r="AGF67" s="98"/>
      <c r="AGG67" s="98"/>
      <c r="AGH67" s="98"/>
      <c r="AGI67" s="98"/>
      <c r="AGJ67" s="98"/>
      <c r="AGK67" s="98"/>
      <c r="AGL67" s="98"/>
      <c r="AGM67" s="98"/>
      <c r="AGN67" s="98"/>
      <c r="AGO67" s="98"/>
      <c r="AGP67" s="98"/>
      <c r="AGQ67" s="98"/>
      <c r="AGR67" s="98"/>
      <c r="AGS67" s="98"/>
      <c r="AGT67" s="98"/>
      <c r="AGU67" s="98"/>
      <c r="AGV67" s="98"/>
      <c r="AGW67" s="98"/>
      <c r="AGX67" s="98"/>
      <c r="AGY67" s="98"/>
      <c r="AGZ67" s="98"/>
      <c r="AHA67" s="98"/>
      <c r="AHB67" s="98"/>
      <c r="AHC67" s="98"/>
      <c r="AHD67" s="98"/>
      <c r="AHE67" s="98"/>
      <c r="AHF67" s="98"/>
      <c r="AHG67" s="98"/>
      <c r="AHH67" s="98"/>
      <c r="AHI67" s="98"/>
      <c r="AHJ67" s="98"/>
      <c r="AHK67" s="98"/>
      <c r="AHL67" s="98"/>
      <c r="AHM67" s="98"/>
      <c r="AHN67" s="98"/>
      <c r="AHO67" s="98"/>
      <c r="AHP67" s="98"/>
      <c r="AHQ67" s="98"/>
      <c r="AHR67" s="98"/>
      <c r="AHS67" s="98"/>
      <c r="AHT67" s="98"/>
      <c r="AHU67" s="98"/>
      <c r="AHV67" s="98"/>
      <c r="AHW67" s="98"/>
      <c r="AHX67" s="98"/>
      <c r="AHY67" s="98"/>
      <c r="AHZ67" s="98"/>
      <c r="AIA67" s="98"/>
      <c r="AIB67" s="98"/>
      <c r="AIC67" s="98"/>
      <c r="AID67" s="98"/>
      <c r="AIE67" s="98"/>
      <c r="AIF67" s="98"/>
      <c r="AIG67" s="98"/>
      <c r="AIH67" s="98"/>
      <c r="AII67" s="98"/>
      <c r="AIJ67" s="98"/>
      <c r="AIK67" s="98"/>
      <c r="AIL67" s="98"/>
      <c r="AIM67" s="98"/>
      <c r="AIN67" s="98"/>
      <c r="AIO67" s="98"/>
      <c r="AIP67" s="98"/>
      <c r="AIQ67" s="98"/>
      <c r="AIR67" s="98"/>
      <c r="AIS67" s="98"/>
      <c r="AIT67" s="98"/>
      <c r="AIU67" s="98"/>
      <c r="AIV67" s="98"/>
      <c r="AIW67" s="98"/>
      <c r="AIX67" s="98"/>
      <c r="AIY67" s="98"/>
      <c r="AIZ67" s="98"/>
      <c r="AJA67" s="98"/>
      <c r="AJB67" s="98"/>
      <c r="AJC67" s="98"/>
      <c r="AJD67" s="98"/>
      <c r="AJE67" s="98"/>
      <c r="AJF67" s="98"/>
      <c r="AJG67" s="98"/>
      <c r="AJH67" s="98"/>
      <c r="AJI67" s="98"/>
      <c r="AJJ67" s="98"/>
      <c r="AJK67" s="98"/>
      <c r="AJL67" s="98"/>
      <c r="AJM67" s="98"/>
      <c r="AJN67" s="98"/>
      <c r="AJO67" s="98"/>
      <c r="AJP67" s="98"/>
      <c r="AJQ67" s="98"/>
      <c r="AJR67" s="98"/>
      <c r="AJS67" s="98"/>
      <c r="AJT67" s="98"/>
      <c r="AJU67" s="98"/>
      <c r="AJV67" s="98"/>
      <c r="AJW67" s="98"/>
      <c r="AJX67" s="98"/>
      <c r="AJY67" s="98"/>
      <c r="AJZ67" s="98"/>
      <c r="AKA67" s="98"/>
      <c r="AKB67" s="98"/>
      <c r="AKC67" s="98"/>
      <c r="AKD67" s="98"/>
      <c r="AKE67" s="98"/>
      <c r="AKF67" s="98"/>
      <c r="AKG67" s="98"/>
      <c r="AKH67" s="98"/>
      <c r="AKI67" s="98"/>
      <c r="AKJ67" s="98"/>
      <c r="AKK67" s="98"/>
      <c r="AKL67" s="98"/>
      <c r="AKM67" s="98"/>
      <c r="AKN67" s="98"/>
      <c r="AKO67" s="98"/>
      <c r="AKP67" s="98"/>
      <c r="AKQ67" s="98"/>
      <c r="AKR67" s="98"/>
      <c r="AKS67" s="98"/>
      <c r="AKT67" s="98"/>
      <c r="AKU67" s="98"/>
      <c r="AKV67" s="98"/>
      <c r="AKW67" s="98"/>
      <c r="AKX67" s="98"/>
      <c r="AKY67" s="98"/>
      <c r="AKZ67" s="98"/>
      <c r="ALA67" s="98"/>
      <c r="ALB67" s="98"/>
      <c r="ALC67" s="98"/>
      <c r="ALD67" s="98"/>
      <c r="ALE67" s="98"/>
      <c r="ALF67" s="98"/>
      <c r="ALG67" s="98"/>
      <c r="ALH67" s="98"/>
      <c r="ALI67" s="98"/>
      <c r="ALJ67" s="98"/>
      <c r="ALK67" s="98"/>
      <c r="ALL67" s="98"/>
      <c r="ALM67" s="98"/>
      <c r="ALN67" s="98"/>
      <c r="ALO67" s="98"/>
      <c r="ALP67" s="98"/>
      <c r="ALQ67" s="98"/>
      <c r="ALR67" s="98"/>
      <c r="ALS67" s="98"/>
      <c r="ALT67" s="98"/>
      <c r="ALU67" s="98"/>
      <c r="ALV67" s="98"/>
      <c r="ALW67" s="98"/>
      <c r="ALX67" s="98"/>
      <c r="ALY67" s="98"/>
      <c r="ALZ67" s="98"/>
      <c r="AMA67" s="98"/>
      <c r="AMB67" s="98"/>
      <c r="AMC67" s="98"/>
      <c r="AMD67" s="98"/>
      <c r="AME67" s="98"/>
      <c r="AMF67" s="98"/>
      <c r="AMG67" s="98"/>
      <c r="AMH67" s="98"/>
      <c r="AMI67" s="98"/>
      <c r="AMJ67" s="98"/>
      <c r="AMK67" s="98"/>
      <c r="AML67" s="98"/>
      <c r="AMM67" s="98"/>
      <c r="AMN67" s="98"/>
      <c r="AMO67" s="98"/>
      <c r="AMP67" s="98"/>
      <c r="AMQ67" s="98"/>
      <c r="AMR67" s="98"/>
      <c r="AMS67" s="98"/>
      <c r="AMT67" s="98"/>
      <c r="AMU67" s="98"/>
      <c r="AMV67" s="98"/>
      <c r="AMW67" s="98"/>
      <c r="AMX67" s="98"/>
      <c r="AMY67" s="98"/>
      <c r="AMZ67" s="98"/>
      <c r="ANA67" s="98"/>
      <c r="ANB67" s="98"/>
      <c r="ANC67" s="98"/>
      <c r="AND67" s="98"/>
      <c r="ANE67" s="98"/>
      <c r="ANF67" s="98"/>
      <c r="ANG67" s="98"/>
      <c r="ANH67" s="98"/>
      <c r="ANI67" s="98"/>
      <c r="ANJ67" s="98"/>
      <c r="ANK67" s="98"/>
      <c r="ANL67" s="98"/>
      <c r="ANM67" s="98"/>
      <c r="ANN67" s="98"/>
      <c r="ANO67" s="98"/>
      <c r="ANP67" s="98"/>
      <c r="ANQ67" s="98"/>
      <c r="ANR67" s="98"/>
      <c r="ANS67" s="98"/>
      <c r="ANT67" s="98"/>
      <c r="ANU67" s="98"/>
      <c r="ANV67" s="98"/>
      <c r="ANW67" s="98"/>
      <c r="ANX67" s="98"/>
      <c r="ANY67" s="98"/>
      <c r="ANZ67" s="98"/>
      <c r="AOA67" s="98"/>
      <c r="AOB67" s="98"/>
      <c r="AOC67" s="98"/>
      <c r="AOD67" s="98"/>
      <c r="AOE67" s="98"/>
      <c r="AOF67" s="98"/>
      <c r="AOG67" s="98"/>
      <c r="AOH67" s="98"/>
      <c r="AOI67" s="98"/>
      <c r="AOJ67" s="98"/>
      <c r="AOK67" s="98"/>
      <c r="AOL67" s="98"/>
      <c r="AOM67" s="98"/>
      <c r="AON67" s="98"/>
      <c r="AOO67" s="98"/>
      <c r="AOP67" s="98"/>
      <c r="AOQ67" s="98"/>
      <c r="AOR67" s="98"/>
      <c r="AOS67" s="98"/>
      <c r="AOT67" s="98"/>
      <c r="AOU67" s="98"/>
      <c r="AOV67" s="98"/>
      <c r="AOW67" s="98"/>
      <c r="AOX67" s="98"/>
      <c r="AOY67" s="98"/>
      <c r="AOZ67" s="98"/>
      <c r="APA67" s="98"/>
      <c r="APB67" s="98"/>
      <c r="APC67" s="98"/>
      <c r="APD67" s="98"/>
      <c r="APE67" s="98"/>
      <c r="APF67" s="98"/>
      <c r="APG67" s="98"/>
      <c r="APH67" s="98"/>
      <c r="API67" s="98"/>
      <c r="APJ67" s="98"/>
      <c r="APK67" s="98"/>
      <c r="APL67" s="98"/>
      <c r="APM67" s="98"/>
      <c r="APN67" s="98"/>
      <c r="APO67" s="98"/>
      <c r="APP67" s="98"/>
      <c r="APQ67" s="98"/>
      <c r="APR67" s="98"/>
      <c r="APS67" s="98"/>
      <c r="APT67" s="98"/>
      <c r="APU67" s="98"/>
      <c r="APV67" s="98"/>
      <c r="APW67" s="98"/>
      <c r="APX67" s="98"/>
      <c r="APY67" s="98"/>
      <c r="APZ67" s="98"/>
      <c r="AQA67" s="98"/>
      <c r="AQB67" s="98"/>
      <c r="AQC67" s="98"/>
      <c r="AQD67" s="98"/>
      <c r="AQE67" s="98"/>
      <c r="AQF67" s="98"/>
      <c r="AQG67" s="98"/>
      <c r="AQH67" s="98"/>
      <c r="AQI67" s="98"/>
      <c r="AQJ67" s="98"/>
      <c r="AQK67" s="98"/>
      <c r="AQL67" s="98"/>
      <c r="AQM67" s="98"/>
      <c r="AQN67" s="98"/>
      <c r="AQO67" s="98"/>
      <c r="AQP67" s="98"/>
      <c r="AQQ67" s="98"/>
      <c r="AQR67" s="98"/>
      <c r="AQS67" s="98"/>
      <c r="AQT67" s="98"/>
      <c r="AQU67" s="98"/>
      <c r="AQV67" s="98"/>
      <c r="AQW67" s="98"/>
      <c r="AQX67" s="98"/>
      <c r="AQY67" s="98"/>
      <c r="AQZ67" s="98"/>
      <c r="ARA67" s="98"/>
      <c r="ARB67" s="98"/>
      <c r="ARC67" s="98"/>
      <c r="ARD67" s="98"/>
      <c r="ARE67" s="98"/>
      <c r="ARF67" s="98"/>
      <c r="ARG67" s="98"/>
      <c r="ARH67" s="98"/>
      <c r="ARI67" s="98"/>
      <c r="ARJ67" s="98"/>
      <c r="ARK67" s="98"/>
      <c r="ARL67" s="98"/>
      <c r="ARM67" s="98"/>
      <c r="ARN67" s="98"/>
      <c r="ARO67" s="98"/>
      <c r="ARP67" s="98"/>
      <c r="ARQ67" s="98"/>
      <c r="ARR67" s="98"/>
      <c r="ARS67" s="98"/>
      <c r="ART67" s="98"/>
      <c r="ARU67" s="98"/>
      <c r="ARV67" s="98"/>
      <c r="ARW67" s="98"/>
      <c r="ARX67" s="98"/>
      <c r="ARY67" s="98"/>
      <c r="ARZ67" s="98"/>
      <c r="ASA67" s="98"/>
      <c r="ASB67" s="98"/>
      <c r="ASC67" s="98"/>
      <c r="ASD67" s="98"/>
      <c r="ASE67" s="98"/>
      <c r="ASF67" s="98"/>
      <c r="ASG67" s="98"/>
      <c r="ASH67" s="98"/>
      <c r="ASI67" s="98"/>
      <c r="ASJ67" s="98"/>
      <c r="ASK67" s="98"/>
      <c r="ASL67" s="98"/>
      <c r="ASM67" s="98"/>
      <c r="ASN67" s="98"/>
      <c r="ASO67" s="98"/>
      <c r="ASP67" s="98"/>
      <c r="ASQ67" s="98"/>
      <c r="ASR67" s="98"/>
      <c r="ASS67" s="98"/>
      <c r="AST67" s="98"/>
      <c r="ASU67" s="98"/>
      <c r="ASV67" s="98"/>
      <c r="ASW67" s="98"/>
      <c r="ASX67" s="98"/>
      <c r="ASY67" s="98"/>
      <c r="ASZ67" s="98"/>
      <c r="ATA67" s="98"/>
      <c r="ATB67" s="98"/>
      <c r="ATC67" s="98"/>
      <c r="ATD67" s="98"/>
      <c r="ATE67" s="98"/>
      <c r="ATF67" s="98"/>
      <c r="ATG67" s="98"/>
      <c r="ATH67" s="98"/>
      <c r="ATI67" s="98"/>
      <c r="ATJ67" s="98"/>
      <c r="ATK67" s="98"/>
      <c r="ATL67" s="98"/>
      <c r="ATM67" s="98"/>
      <c r="ATN67" s="98"/>
      <c r="ATO67" s="98"/>
      <c r="ATP67" s="98"/>
      <c r="ATQ67" s="98"/>
      <c r="ATR67" s="98"/>
      <c r="ATS67" s="98"/>
      <c r="ATT67" s="98"/>
      <c r="ATU67" s="98"/>
      <c r="ATV67" s="98"/>
      <c r="ATW67" s="98"/>
      <c r="ATX67" s="98"/>
      <c r="ATY67" s="98"/>
      <c r="ATZ67" s="98"/>
      <c r="AUA67" s="98"/>
      <c r="AUB67" s="98"/>
      <c r="AUC67" s="98"/>
      <c r="AUD67" s="98"/>
      <c r="AUE67" s="98"/>
      <c r="AUF67" s="98"/>
      <c r="AUG67" s="98"/>
      <c r="AUH67" s="98"/>
      <c r="AUI67" s="98"/>
      <c r="AUJ67" s="98"/>
      <c r="AUK67" s="98"/>
      <c r="AUL67" s="98"/>
      <c r="AUM67" s="98"/>
      <c r="AUN67" s="98"/>
      <c r="AUO67" s="98"/>
      <c r="AUP67" s="98"/>
      <c r="AUQ67" s="98"/>
      <c r="AUR67" s="98"/>
      <c r="AUS67" s="98"/>
      <c r="AUT67" s="98"/>
      <c r="AUU67" s="98"/>
      <c r="AUV67" s="98"/>
      <c r="AUW67" s="98"/>
      <c r="AUX67" s="98"/>
      <c r="AUY67" s="98"/>
      <c r="AUZ67" s="98"/>
      <c r="AVA67" s="98"/>
      <c r="AVB67" s="98"/>
      <c r="AVC67" s="98"/>
      <c r="AVD67" s="98"/>
      <c r="AVE67" s="98"/>
      <c r="AVF67" s="98"/>
      <c r="AVG67" s="98"/>
      <c r="AVH67" s="98"/>
      <c r="AVI67" s="98"/>
      <c r="AVJ67" s="98"/>
      <c r="AVK67" s="98"/>
      <c r="AVL67" s="98"/>
      <c r="AVM67" s="98"/>
      <c r="AVN67" s="98"/>
      <c r="AVO67" s="98"/>
      <c r="AVP67" s="98"/>
      <c r="AVQ67" s="98"/>
      <c r="AVR67" s="98"/>
      <c r="AVS67" s="98"/>
      <c r="AVT67" s="98"/>
      <c r="AVU67" s="98"/>
      <c r="AVV67" s="98"/>
      <c r="AVW67" s="98"/>
      <c r="AVX67" s="98"/>
      <c r="AVY67" s="98"/>
      <c r="AVZ67" s="98"/>
      <c r="AWA67" s="98"/>
      <c r="AWB67" s="98"/>
      <c r="AWC67" s="98"/>
      <c r="AWD67" s="98"/>
      <c r="AWE67" s="98"/>
      <c r="AWF67" s="98"/>
      <c r="AWG67" s="98"/>
      <c r="AWH67" s="98"/>
      <c r="AWI67" s="98"/>
      <c r="AWJ67" s="98"/>
      <c r="AWK67" s="98"/>
      <c r="AWL67" s="98"/>
      <c r="AWM67" s="98"/>
      <c r="AWN67" s="98"/>
      <c r="AWO67" s="98"/>
      <c r="AWP67" s="98"/>
      <c r="AWQ67" s="98"/>
      <c r="AWR67" s="98"/>
      <c r="AWS67" s="98"/>
      <c r="AWT67" s="98"/>
      <c r="AWU67" s="98"/>
      <c r="AWV67" s="98"/>
      <c r="AWW67" s="98"/>
      <c r="AWX67" s="98"/>
      <c r="AWY67" s="98"/>
      <c r="AWZ67" s="98"/>
      <c r="AXA67" s="98"/>
      <c r="AXB67" s="98"/>
      <c r="AXC67" s="98"/>
      <c r="AXD67" s="98"/>
      <c r="AXE67" s="98"/>
      <c r="AXF67" s="98"/>
      <c r="AXG67" s="98"/>
      <c r="AXH67" s="98"/>
      <c r="AXI67" s="98"/>
      <c r="AXJ67" s="98"/>
      <c r="AXK67" s="98"/>
      <c r="AXL67" s="98"/>
      <c r="AXM67" s="98"/>
      <c r="AXN67" s="98"/>
      <c r="AXO67" s="98"/>
      <c r="AXP67" s="98"/>
      <c r="AXQ67" s="98"/>
      <c r="AXR67" s="98"/>
      <c r="AXS67" s="98"/>
      <c r="AXT67" s="98"/>
      <c r="AXU67" s="98"/>
      <c r="AXV67" s="98"/>
      <c r="AXW67" s="98"/>
      <c r="AXX67" s="98"/>
      <c r="AXY67" s="98"/>
      <c r="AXZ67" s="98"/>
      <c r="AYA67" s="98"/>
      <c r="AYB67" s="98"/>
      <c r="AYC67" s="98"/>
      <c r="AYD67" s="98"/>
      <c r="AYE67" s="98"/>
      <c r="AYF67" s="98"/>
      <c r="AYG67" s="98"/>
      <c r="AYH67" s="98"/>
      <c r="AYI67" s="98"/>
      <c r="AYJ67" s="98"/>
      <c r="AYK67" s="98"/>
      <c r="AYL67" s="98"/>
      <c r="AYM67" s="98"/>
      <c r="AYN67" s="98"/>
      <c r="AYO67" s="98"/>
      <c r="AYP67" s="98"/>
      <c r="AYQ67" s="98"/>
      <c r="AYR67" s="98"/>
      <c r="AYS67" s="98"/>
      <c r="AYT67" s="98"/>
      <c r="AYU67" s="98"/>
      <c r="AYV67" s="98"/>
      <c r="AYW67" s="98"/>
      <c r="AYX67" s="98"/>
      <c r="AYY67" s="98"/>
      <c r="AYZ67" s="98"/>
      <c r="AZA67" s="98"/>
      <c r="AZB67" s="98"/>
      <c r="AZC67" s="98"/>
      <c r="AZD67" s="98"/>
      <c r="AZE67" s="98"/>
      <c r="AZF67" s="98"/>
      <c r="AZG67" s="98"/>
      <c r="AZH67" s="98"/>
      <c r="AZI67" s="98"/>
      <c r="AZJ67" s="98"/>
      <c r="AZK67" s="98"/>
      <c r="AZL67" s="98"/>
      <c r="AZM67" s="98"/>
      <c r="AZN67" s="98"/>
      <c r="AZO67" s="98"/>
      <c r="AZP67" s="98"/>
      <c r="AZQ67" s="98"/>
      <c r="AZR67" s="98"/>
      <c r="AZS67" s="98"/>
      <c r="AZT67" s="98"/>
    </row>
    <row r="68" spans="1:1372" s="57" customFormat="1">
      <c r="A68" s="53"/>
      <c r="B68" s="268"/>
      <c r="C68" s="269"/>
      <c r="D68" s="269"/>
      <c r="E68" s="269"/>
      <c r="F68" s="269"/>
      <c r="G68" s="269"/>
      <c r="H68" s="269"/>
      <c r="I68" s="269"/>
      <c r="J68" s="270"/>
      <c r="AE68" s="98"/>
      <c r="AF68" s="98"/>
      <c r="AG68" s="98"/>
      <c r="AH68" s="98"/>
      <c r="AI68" s="98"/>
      <c r="AJ68" s="98"/>
      <c r="AK68" s="98"/>
      <c r="AL68" s="98"/>
      <c r="AM68" s="98"/>
      <c r="AN68" s="98"/>
      <c r="AO68" s="98"/>
      <c r="AP68" s="98"/>
      <c r="AQ68" s="98"/>
      <c r="AR68" s="98"/>
      <c r="AS68" s="98"/>
      <c r="AT68" s="98"/>
      <c r="AU68" s="98"/>
      <c r="AV68" s="98"/>
      <c r="AW68" s="98"/>
      <c r="AY68" s="98"/>
      <c r="AZ68" s="98"/>
      <c r="BA68" s="98"/>
      <c r="BB68" s="98"/>
      <c r="BC68" s="98"/>
      <c r="BD68" s="98"/>
      <c r="BE68" s="98"/>
      <c r="BF68" s="98"/>
      <c r="BG68" s="98"/>
      <c r="BH68" s="98"/>
      <c r="BI68" s="98"/>
      <c r="BJ68" s="98"/>
      <c r="BK68" s="98"/>
      <c r="BL68" s="98"/>
      <c r="BM68" s="98"/>
      <c r="BN68" s="98"/>
      <c r="BO68" s="98"/>
      <c r="BP68" s="98"/>
      <c r="BQ68" s="98"/>
      <c r="BR68" s="98"/>
      <c r="BS68" s="98"/>
      <c r="BT68" s="98"/>
      <c r="BU68" s="98"/>
      <c r="BV68" s="98"/>
      <c r="BW68" s="98"/>
      <c r="BX68" s="98"/>
      <c r="BY68" s="98"/>
      <c r="BZ68" s="98"/>
      <c r="CA68" s="98"/>
      <c r="CB68" s="98"/>
      <c r="CC68" s="98"/>
      <c r="CD68" s="98"/>
      <c r="CE68" s="98"/>
      <c r="CF68" s="98"/>
      <c r="CG68" s="98"/>
      <c r="CH68" s="98"/>
      <c r="CI68" s="98"/>
      <c r="CJ68" s="98"/>
      <c r="CK68" s="98"/>
      <c r="CL68" s="98"/>
      <c r="CM68" s="98"/>
      <c r="CN68" s="98"/>
      <c r="CO68" s="98"/>
      <c r="CP68" s="98"/>
      <c r="CQ68" s="98"/>
      <c r="CR68" s="98"/>
      <c r="CS68" s="98"/>
      <c r="CT68" s="98"/>
      <c r="CU68" s="98"/>
      <c r="CV68" s="98"/>
      <c r="CW68" s="98"/>
      <c r="CX68" s="98"/>
      <c r="CY68" s="98"/>
      <c r="CZ68" s="98"/>
      <c r="DA68" s="98"/>
      <c r="DB68" s="98"/>
      <c r="DC68" s="98"/>
      <c r="DD68" s="98"/>
      <c r="DE68" s="98"/>
      <c r="DF68" s="98"/>
      <c r="DG68" s="98"/>
      <c r="DH68" s="98"/>
      <c r="DI68" s="98"/>
      <c r="DJ68" s="98"/>
      <c r="DK68" s="98"/>
      <c r="DL68" s="98"/>
      <c r="DM68" s="98"/>
      <c r="DN68" s="98"/>
      <c r="DO68" s="98"/>
      <c r="DP68" s="98"/>
      <c r="DQ68" s="98"/>
      <c r="DR68" s="98"/>
      <c r="DS68" s="98"/>
      <c r="DT68" s="98"/>
      <c r="DU68" s="98"/>
      <c r="DV68" s="98"/>
      <c r="DW68" s="98"/>
      <c r="DX68" s="98"/>
      <c r="DY68" s="98"/>
      <c r="DZ68" s="98"/>
      <c r="EA68" s="98"/>
      <c r="EB68" s="98"/>
      <c r="EC68" s="98"/>
      <c r="ED68" s="98"/>
      <c r="EE68" s="98"/>
      <c r="EF68" s="98"/>
      <c r="EG68" s="98"/>
      <c r="EH68" s="98"/>
      <c r="EI68" s="98"/>
      <c r="EJ68" s="98"/>
      <c r="EK68" s="98"/>
      <c r="EL68" s="98"/>
      <c r="EM68" s="98"/>
      <c r="EN68" s="98"/>
      <c r="EO68" s="98"/>
      <c r="EP68" s="98"/>
      <c r="EQ68" s="98"/>
      <c r="ER68" s="98"/>
      <c r="ES68" s="98"/>
      <c r="ET68" s="98"/>
      <c r="EU68" s="98"/>
      <c r="EV68" s="98"/>
      <c r="EW68" s="98"/>
      <c r="EX68" s="98"/>
      <c r="EY68" s="98"/>
      <c r="EZ68" s="98"/>
      <c r="FA68" s="98"/>
      <c r="FB68" s="98"/>
      <c r="FC68" s="98"/>
      <c r="FD68" s="98"/>
      <c r="FE68" s="98"/>
      <c r="FF68" s="98"/>
      <c r="FG68" s="98"/>
      <c r="FH68" s="98"/>
      <c r="FI68" s="98"/>
      <c r="FJ68" s="98"/>
      <c r="FK68" s="98"/>
      <c r="FL68" s="98"/>
      <c r="FM68" s="98"/>
      <c r="FN68" s="98"/>
      <c r="FO68" s="98"/>
      <c r="FP68" s="98"/>
      <c r="FQ68" s="98"/>
      <c r="FR68" s="98"/>
      <c r="FS68" s="98"/>
      <c r="FT68" s="98"/>
      <c r="FU68" s="98"/>
      <c r="FV68" s="98"/>
      <c r="FW68" s="98"/>
      <c r="FX68" s="98"/>
      <c r="FY68" s="98"/>
      <c r="FZ68" s="98"/>
      <c r="GA68" s="98"/>
      <c r="GB68" s="98"/>
      <c r="GC68" s="98"/>
      <c r="GD68" s="98"/>
      <c r="GE68" s="98"/>
      <c r="GF68" s="98"/>
      <c r="GG68" s="98"/>
      <c r="GH68" s="98"/>
      <c r="GI68" s="98"/>
      <c r="GJ68" s="98"/>
      <c r="GK68" s="98"/>
      <c r="GL68" s="98"/>
      <c r="GM68" s="98"/>
      <c r="GN68" s="98"/>
      <c r="GO68" s="98"/>
      <c r="GP68" s="98"/>
      <c r="GQ68" s="98"/>
      <c r="GR68" s="98"/>
      <c r="GS68" s="98"/>
      <c r="GT68" s="98"/>
      <c r="GU68" s="98"/>
      <c r="GV68" s="98"/>
      <c r="GW68" s="98"/>
      <c r="GX68" s="98"/>
      <c r="GY68" s="98"/>
      <c r="GZ68" s="98"/>
      <c r="HA68" s="98"/>
      <c r="HB68" s="98"/>
      <c r="HC68" s="98"/>
      <c r="HD68" s="98"/>
      <c r="HE68" s="98"/>
      <c r="HF68" s="98"/>
      <c r="HG68" s="98"/>
      <c r="HH68" s="98"/>
      <c r="HI68" s="98"/>
      <c r="HJ68" s="98"/>
      <c r="HK68" s="98"/>
      <c r="HL68" s="98"/>
      <c r="HM68" s="98"/>
      <c r="HN68" s="98"/>
      <c r="HO68" s="98"/>
      <c r="HP68" s="98"/>
      <c r="HQ68" s="98"/>
      <c r="HR68" s="98"/>
      <c r="HS68" s="98"/>
      <c r="HT68" s="98"/>
      <c r="HU68" s="98"/>
      <c r="HV68" s="98"/>
      <c r="HW68" s="98"/>
      <c r="HX68" s="98"/>
      <c r="HY68" s="98"/>
      <c r="HZ68" s="98"/>
      <c r="IA68" s="98"/>
      <c r="IB68" s="98"/>
      <c r="IC68" s="98"/>
      <c r="ID68" s="98"/>
      <c r="IE68" s="98"/>
      <c r="IF68" s="98"/>
      <c r="IG68" s="98"/>
      <c r="IH68" s="98"/>
      <c r="II68" s="98"/>
      <c r="IJ68" s="98"/>
      <c r="IK68" s="98"/>
      <c r="IL68" s="98"/>
      <c r="IM68" s="98"/>
      <c r="IN68" s="98"/>
      <c r="IO68" s="98"/>
      <c r="IP68" s="98"/>
      <c r="IQ68" s="98"/>
      <c r="IR68" s="98"/>
      <c r="IS68" s="98"/>
      <c r="IT68" s="98"/>
      <c r="IU68" s="98"/>
      <c r="IV68" s="98"/>
      <c r="IW68" s="98"/>
      <c r="IX68" s="98"/>
      <c r="IY68" s="98"/>
      <c r="IZ68" s="98"/>
      <c r="JA68" s="98"/>
      <c r="JB68" s="98"/>
      <c r="JC68" s="98"/>
      <c r="JD68" s="98"/>
      <c r="JE68" s="98"/>
      <c r="JF68" s="98"/>
      <c r="JG68" s="98"/>
      <c r="JH68" s="98"/>
      <c r="JI68" s="98"/>
      <c r="JJ68" s="98"/>
      <c r="JK68" s="98"/>
      <c r="JL68" s="98"/>
      <c r="JM68" s="98"/>
      <c r="JN68" s="98"/>
      <c r="JO68" s="98"/>
      <c r="JP68" s="98"/>
      <c r="JQ68" s="98"/>
      <c r="JR68" s="98"/>
      <c r="JS68" s="98"/>
      <c r="JT68" s="98"/>
      <c r="JU68" s="98"/>
      <c r="JV68" s="98"/>
      <c r="JW68" s="98"/>
      <c r="JX68" s="98"/>
      <c r="JY68" s="98"/>
      <c r="JZ68" s="98"/>
      <c r="KA68" s="98"/>
      <c r="KB68" s="98"/>
      <c r="KC68" s="98"/>
      <c r="KD68" s="98"/>
      <c r="KE68" s="98"/>
      <c r="KF68" s="98"/>
      <c r="KG68" s="98"/>
      <c r="KH68" s="98"/>
      <c r="KI68" s="98"/>
      <c r="KJ68" s="98"/>
      <c r="KK68" s="98"/>
      <c r="KL68" s="98"/>
      <c r="KM68" s="98"/>
      <c r="KN68" s="98"/>
      <c r="KO68" s="98"/>
      <c r="KP68" s="98"/>
      <c r="KQ68" s="98"/>
      <c r="KR68" s="98"/>
      <c r="KS68" s="98"/>
      <c r="KT68" s="98"/>
      <c r="KU68" s="98"/>
      <c r="KV68" s="98"/>
      <c r="KW68" s="98"/>
      <c r="KX68" s="98"/>
      <c r="KY68" s="98"/>
      <c r="KZ68" s="98"/>
      <c r="LA68" s="98"/>
      <c r="LB68" s="98"/>
      <c r="LC68" s="98"/>
      <c r="LD68" s="98"/>
      <c r="LE68" s="98"/>
      <c r="LF68" s="98"/>
      <c r="LG68" s="98"/>
      <c r="LH68" s="98"/>
      <c r="LI68" s="98"/>
      <c r="LJ68" s="98"/>
      <c r="LK68" s="98"/>
      <c r="LL68" s="98"/>
      <c r="LM68" s="98"/>
      <c r="LN68" s="98"/>
      <c r="LO68" s="98"/>
      <c r="LP68" s="98"/>
      <c r="LQ68" s="98"/>
      <c r="LR68" s="98"/>
      <c r="LS68" s="98"/>
      <c r="LT68" s="98"/>
      <c r="LU68" s="98"/>
      <c r="LV68" s="98"/>
      <c r="LW68" s="98"/>
      <c r="LX68" s="98"/>
      <c r="LY68" s="98"/>
      <c r="LZ68" s="98"/>
      <c r="MA68" s="98"/>
      <c r="MB68" s="98"/>
      <c r="MC68" s="98"/>
      <c r="MD68" s="98"/>
      <c r="ME68" s="98"/>
      <c r="MF68" s="98"/>
      <c r="MG68" s="98"/>
      <c r="MH68" s="98"/>
      <c r="MI68" s="98"/>
      <c r="MJ68" s="98"/>
      <c r="MK68" s="98"/>
      <c r="ML68" s="98"/>
      <c r="MM68" s="98"/>
      <c r="MN68" s="98"/>
      <c r="MO68" s="98"/>
      <c r="MP68" s="98"/>
      <c r="MQ68" s="98"/>
      <c r="MR68" s="98"/>
      <c r="MS68" s="98"/>
      <c r="MT68" s="98"/>
      <c r="MU68" s="98"/>
      <c r="MV68" s="98"/>
      <c r="MW68" s="98"/>
      <c r="MX68" s="98"/>
      <c r="MY68" s="98"/>
      <c r="MZ68" s="98"/>
      <c r="NA68" s="98"/>
      <c r="NB68" s="98"/>
      <c r="NC68" s="98"/>
      <c r="ND68" s="98"/>
      <c r="NE68" s="98"/>
      <c r="NF68" s="98"/>
      <c r="NG68" s="98"/>
      <c r="NH68" s="98"/>
      <c r="NI68" s="98"/>
      <c r="NJ68" s="98"/>
      <c r="NK68" s="98"/>
      <c r="NL68" s="98"/>
      <c r="NM68" s="98"/>
      <c r="NN68" s="98"/>
      <c r="NO68" s="98"/>
      <c r="NP68" s="98"/>
      <c r="NQ68" s="98"/>
      <c r="NR68" s="98"/>
      <c r="NS68" s="98"/>
      <c r="NT68" s="98"/>
      <c r="NU68" s="98"/>
      <c r="NV68" s="98"/>
      <c r="NW68" s="98"/>
      <c r="NX68" s="98"/>
      <c r="NY68" s="98"/>
      <c r="NZ68" s="98"/>
      <c r="OA68" s="98"/>
      <c r="OB68" s="98"/>
      <c r="OC68" s="98"/>
      <c r="OD68" s="98"/>
      <c r="OE68" s="98"/>
      <c r="OF68" s="98"/>
      <c r="OG68" s="98"/>
      <c r="OH68" s="98"/>
      <c r="OI68" s="98"/>
      <c r="OJ68" s="98"/>
      <c r="OK68" s="98"/>
      <c r="OL68" s="98"/>
      <c r="OM68" s="98"/>
      <c r="ON68" s="98"/>
      <c r="OO68" s="98"/>
      <c r="OP68" s="98"/>
      <c r="OQ68" s="98"/>
      <c r="OR68" s="98"/>
      <c r="OS68" s="98"/>
      <c r="OT68" s="98"/>
      <c r="OU68" s="98"/>
      <c r="OV68" s="98"/>
      <c r="OW68" s="98"/>
      <c r="OX68" s="98"/>
      <c r="OY68" s="98"/>
      <c r="OZ68" s="98"/>
      <c r="PA68" s="98"/>
      <c r="PB68" s="98"/>
      <c r="PC68" s="98"/>
      <c r="PD68" s="98"/>
      <c r="PE68" s="98"/>
      <c r="PF68" s="98"/>
      <c r="PG68" s="98"/>
      <c r="PH68" s="98"/>
      <c r="PI68" s="98"/>
      <c r="PJ68" s="98"/>
      <c r="PK68" s="98"/>
      <c r="PL68" s="98"/>
      <c r="PM68" s="98"/>
      <c r="PN68" s="98"/>
      <c r="PO68" s="98"/>
      <c r="PP68" s="98"/>
      <c r="PQ68" s="98"/>
      <c r="PR68" s="98"/>
      <c r="PS68" s="98"/>
      <c r="PT68" s="98"/>
      <c r="PU68" s="98"/>
      <c r="PV68" s="98"/>
      <c r="PW68" s="98"/>
      <c r="PX68" s="98"/>
      <c r="PY68" s="98"/>
      <c r="PZ68" s="98"/>
      <c r="QA68" s="98"/>
      <c r="QB68" s="98"/>
      <c r="QC68" s="98"/>
      <c r="QD68" s="98"/>
      <c r="QE68" s="98"/>
      <c r="QF68" s="98"/>
      <c r="QG68" s="98"/>
      <c r="QH68" s="98"/>
      <c r="QI68" s="98"/>
      <c r="QJ68" s="98"/>
      <c r="QK68" s="98"/>
      <c r="QL68" s="98"/>
      <c r="QM68" s="98"/>
      <c r="QN68" s="98"/>
      <c r="QO68" s="98"/>
      <c r="QP68" s="98"/>
      <c r="QQ68" s="98"/>
      <c r="QR68" s="98"/>
      <c r="QS68" s="98"/>
      <c r="QT68" s="98"/>
      <c r="QU68" s="98"/>
      <c r="QV68" s="98"/>
      <c r="QW68" s="98"/>
      <c r="QX68" s="98"/>
      <c r="QY68" s="98"/>
      <c r="QZ68" s="98"/>
      <c r="RA68" s="98"/>
      <c r="RB68" s="98"/>
      <c r="RC68" s="98"/>
      <c r="RD68" s="98"/>
      <c r="RE68" s="98"/>
      <c r="RF68" s="98"/>
      <c r="RG68" s="98"/>
      <c r="RH68" s="98"/>
      <c r="RI68" s="98"/>
      <c r="RJ68" s="98"/>
      <c r="RK68" s="98"/>
      <c r="RL68" s="98"/>
      <c r="RM68" s="98"/>
      <c r="RN68" s="98"/>
      <c r="RO68" s="98"/>
      <c r="RP68" s="98"/>
      <c r="RQ68" s="98"/>
      <c r="RR68" s="98"/>
      <c r="RS68" s="98"/>
      <c r="RT68" s="98"/>
      <c r="RU68" s="98"/>
      <c r="RV68" s="98"/>
      <c r="RW68" s="98"/>
      <c r="RX68" s="98"/>
      <c r="RY68" s="98"/>
      <c r="RZ68" s="98"/>
      <c r="SA68" s="98"/>
      <c r="SB68" s="98"/>
      <c r="SC68" s="98"/>
      <c r="SD68" s="98"/>
      <c r="SE68" s="98"/>
      <c r="SF68" s="98"/>
      <c r="SG68" s="98"/>
      <c r="SH68" s="98"/>
      <c r="SI68" s="98"/>
      <c r="SJ68" s="98"/>
      <c r="SK68" s="98"/>
      <c r="SL68" s="98"/>
      <c r="SM68" s="98"/>
      <c r="SN68" s="98"/>
      <c r="SO68" s="98"/>
      <c r="SP68" s="98"/>
      <c r="SQ68" s="98"/>
      <c r="SR68" s="98"/>
      <c r="SS68" s="98"/>
      <c r="ST68" s="98"/>
      <c r="SU68" s="98"/>
      <c r="SV68" s="98"/>
      <c r="SW68" s="98"/>
      <c r="SX68" s="98"/>
      <c r="SY68" s="98"/>
      <c r="SZ68" s="98"/>
      <c r="TA68" s="98"/>
      <c r="TB68" s="98"/>
      <c r="TC68" s="98"/>
      <c r="TD68" s="98"/>
      <c r="TE68" s="98"/>
      <c r="TF68" s="98"/>
      <c r="TG68" s="98"/>
      <c r="TH68" s="98"/>
      <c r="TI68" s="98"/>
      <c r="TJ68" s="98"/>
      <c r="TK68" s="98"/>
      <c r="TL68" s="98"/>
      <c r="TM68" s="98"/>
      <c r="TN68" s="98"/>
      <c r="TO68" s="98"/>
      <c r="TP68" s="98"/>
      <c r="TQ68" s="98"/>
      <c r="TR68" s="98"/>
      <c r="TS68" s="98"/>
      <c r="TT68" s="98"/>
      <c r="TU68" s="98"/>
      <c r="TV68" s="98"/>
      <c r="TW68" s="98"/>
      <c r="TX68" s="98"/>
      <c r="TY68" s="98"/>
      <c r="TZ68" s="98"/>
      <c r="UA68" s="98"/>
      <c r="UB68" s="98"/>
      <c r="UC68" s="98"/>
      <c r="UD68" s="98"/>
      <c r="UE68" s="98"/>
      <c r="UF68" s="98"/>
      <c r="UG68" s="98"/>
      <c r="UH68" s="98"/>
      <c r="UI68" s="98"/>
      <c r="UJ68" s="98"/>
      <c r="UK68" s="98"/>
      <c r="UL68" s="98"/>
      <c r="UM68" s="98"/>
      <c r="UN68" s="98"/>
      <c r="UO68" s="98"/>
      <c r="UP68" s="98"/>
      <c r="UQ68" s="98"/>
      <c r="UR68" s="98"/>
      <c r="US68" s="98"/>
      <c r="UT68" s="98"/>
      <c r="UU68" s="98"/>
      <c r="UV68" s="98"/>
      <c r="UW68" s="98"/>
      <c r="UX68" s="98"/>
      <c r="UY68" s="98"/>
      <c r="UZ68" s="98"/>
      <c r="VA68" s="98"/>
      <c r="VB68" s="98"/>
      <c r="VC68" s="98"/>
      <c r="VD68" s="98"/>
      <c r="VE68" s="98"/>
      <c r="VF68" s="98"/>
      <c r="VG68" s="98"/>
      <c r="VH68" s="98"/>
      <c r="VI68" s="98"/>
      <c r="VJ68" s="98"/>
      <c r="VK68" s="98"/>
      <c r="VL68" s="98"/>
      <c r="VM68" s="98"/>
      <c r="VN68" s="98"/>
      <c r="VO68" s="98"/>
      <c r="VP68" s="98"/>
      <c r="VQ68" s="98"/>
      <c r="VR68" s="98"/>
      <c r="VS68" s="98"/>
      <c r="VT68" s="98"/>
      <c r="VU68" s="98"/>
      <c r="VV68" s="98"/>
      <c r="VW68" s="98"/>
      <c r="VX68" s="98"/>
      <c r="VY68" s="98"/>
      <c r="VZ68" s="98"/>
      <c r="WA68" s="98"/>
      <c r="WB68" s="98"/>
      <c r="WC68" s="98"/>
      <c r="WD68" s="98"/>
      <c r="WE68" s="98"/>
      <c r="WF68" s="98"/>
      <c r="WG68" s="98"/>
      <c r="WH68" s="98"/>
      <c r="WI68" s="98"/>
      <c r="WJ68" s="98"/>
      <c r="WK68" s="98"/>
      <c r="WL68" s="98"/>
      <c r="WM68" s="98"/>
      <c r="WN68" s="98"/>
      <c r="WO68" s="98"/>
      <c r="WP68" s="98"/>
      <c r="WQ68" s="98"/>
      <c r="WR68" s="98"/>
      <c r="WS68" s="98"/>
      <c r="WT68" s="98"/>
      <c r="WU68" s="98"/>
      <c r="WV68" s="98"/>
      <c r="WW68" s="98"/>
      <c r="WX68" s="98"/>
      <c r="WY68" s="98"/>
      <c r="WZ68" s="98"/>
      <c r="XA68" s="98"/>
      <c r="XB68" s="98"/>
      <c r="XC68" s="98"/>
      <c r="XD68" s="98"/>
      <c r="XE68" s="98"/>
      <c r="XF68" s="98"/>
      <c r="XG68" s="98"/>
      <c r="XH68" s="98"/>
      <c r="XI68" s="98"/>
      <c r="XJ68" s="98"/>
      <c r="XK68" s="98"/>
      <c r="XL68" s="98"/>
      <c r="XM68" s="98"/>
      <c r="XN68" s="98"/>
      <c r="XO68" s="98"/>
      <c r="XP68" s="98"/>
      <c r="XQ68" s="98"/>
      <c r="XR68" s="98"/>
      <c r="XS68" s="98"/>
      <c r="XT68" s="98"/>
      <c r="XU68" s="98"/>
      <c r="XV68" s="98"/>
      <c r="XW68" s="98"/>
      <c r="XX68" s="98"/>
      <c r="XY68" s="98"/>
      <c r="XZ68" s="98"/>
      <c r="YA68" s="98"/>
      <c r="YB68" s="98"/>
      <c r="YC68" s="98"/>
      <c r="YD68" s="98"/>
      <c r="YE68" s="98"/>
      <c r="YF68" s="98"/>
      <c r="YG68" s="98"/>
      <c r="YH68" s="98"/>
      <c r="YI68" s="98"/>
      <c r="YJ68" s="98"/>
      <c r="YK68" s="98"/>
      <c r="YL68" s="98"/>
      <c r="YM68" s="98"/>
      <c r="YN68" s="98"/>
      <c r="YO68" s="98"/>
      <c r="YP68" s="98"/>
      <c r="YQ68" s="98"/>
      <c r="YR68" s="98"/>
      <c r="YS68" s="98"/>
      <c r="YT68" s="98"/>
      <c r="YU68" s="98"/>
      <c r="YV68" s="98"/>
      <c r="YW68" s="98"/>
      <c r="YX68" s="98"/>
      <c r="YY68" s="98"/>
      <c r="YZ68" s="98"/>
      <c r="ZA68" s="98"/>
      <c r="ZB68" s="98"/>
      <c r="ZC68" s="98"/>
      <c r="ZD68" s="98"/>
      <c r="ZE68" s="98"/>
      <c r="ZF68" s="98"/>
      <c r="ZG68" s="98"/>
      <c r="ZH68" s="98"/>
      <c r="ZI68" s="98"/>
      <c r="ZJ68" s="98"/>
      <c r="ZK68" s="98"/>
      <c r="ZL68" s="98"/>
      <c r="ZM68" s="98"/>
      <c r="ZN68" s="98"/>
      <c r="ZO68" s="98"/>
      <c r="ZP68" s="98"/>
      <c r="ZQ68" s="98"/>
      <c r="ZR68" s="98"/>
      <c r="ZS68" s="98"/>
      <c r="ZT68" s="98"/>
      <c r="ZU68" s="98"/>
      <c r="ZV68" s="98"/>
      <c r="ZW68" s="98"/>
      <c r="ZX68" s="98"/>
      <c r="ZY68" s="98"/>
      <c r="ZZ68" s="98"/>
      <c r="AAA68" s="98"/>
      <c r="AAB68" s="98"/>
      <c r="AAC68" s="98"/>
      <c r="AAD68" s="98"/>
      <c r="AAE68" s="98"/>
      <c r="AAF68" s="98"/>
      <c r="AAG68" s="98"/>
      <c r="AAH68" s="98"/>
      <c r="AAI68" s="98"/>
      <c r="AAJ68" s="98"/>
      <c r="AAK68" s="98"/>
      <c r="AAL68" s="98"/>
      <c r="AAM68" s="98"/>
      <c r="AAN68" s="98"/>
      <c r="AAO68" s="98"/>
      <c r="AAP68" s="98"/>
      <c r="AAQ68" s="98"/>
      <c r="AAR68" s="98"/>
      <c r="AAS68" s="98"/>
      <c r="AAT68" s="98"/>
      <c r="AAU68" s="98"/>
      <c r="AAV68" s="98"/>
      <c r="AAW68" s="98"/>
      <c r="AAX68" s="98"/>
      <c r="AAY68" s="98"/>
      <c r="AAZ68" s="98"/>
      <c r="ABA68" s="98"/>
      <c r="ABB68" s="98"/>
      <c r="ABC68" s="98"/>
      <c r="ABD68" s="98"/>
      <c r="ABE68" s="98"/>
      <c r="ABF68" s="98"/>
      <c r="ABG68" s="98"/>
      <c r="ABH68" s="98"/>
      <c r="ABI68" s="98"/>
      <c r="ABJ68" s="98"/>
      <c r="ABK68" s="98"/>
      <c r="ABL68" s="98"/>
      <c r="ABM68" s="98"/>
      <c r="ABN68" s="98"/>
      <c r="ABO68" s="98"/>
      <c r="ABP68" s="98"/>
      <c r="ABQ68" s="98"/>
      <c r="ABR68" s="98"/>
      <c r="ABS68" s="98"/>
      <c r="ABT68" s="98"/>
      <c r="ABU68" s="98"/>
      <c r="ABV68" s="98"/>
      <c r="ABW68" s="98"/>
      <c r="ABX68" s="98"/>
      <c r="ABY68" s="98"/>
      <c r="ABZ68" s="98"/>
      <c r="ACA68" s="98"/>
      <c r="ACB68" s="98"/>
      <c r="ACC68" s="98"/>
      <c r="ACD68" s="98"/>
      <c r="ACE68" s="98"/>
      <c r="ACF68" s="98"/>
      <c r="ACG68" s="98"/>
      <c r="ACH68" s="98"/>
      <c r="ACI68" s="98"/>
      <c r="ACJ68" s="98"/>
      <c r="ACK68" s="98"/>
      <c r="ACL68" s="98"/>
      <c r="ACM68" s="98"/>
      <c r="ACN68" s="98"/>
      <c r="ACO68" s="98"/>
      <c r="ACP68" s="98"/>
      <c r="ACQ68" s="98"/>
      <c r="ACR68" s="98"/>
      <c r="ACS68" s="98"/>
      <c r="ACT68" s="98"/>
      <c r="ACU68" s="98"/>
      <c r="ACV68" s="98"/>
      <c r="ACW68" s="98"/>
      <c r="ACX68" s="98"/>
      <c r="ACY68" s="98"/>
      <c r="ACZ68" s="98"/>
      <c r="ADA68" s="98"/>
      <c r="ADB68" s="98"/>
      <c r="ADC68" s="98"/>
      <c r="ADD68" s="98"/>
      <c r="ADE68" s="98"/>
      <c r="ADF68" s="98"/>
      <c r="ADG68" s="98"/>
      <c r="ADH68" s="98"/>
      <c r="ADI68" s="98"/>
      <c r="ADJ68" s="98"/>
      <c r="ADK68" s="98"/>
      <c r="ADL68" s="98"/>
      <c r="ADM68" s="98"/>
      <c r="ADN68" s="98"/>
      <c r="ADO68" s="98"/>
      <c r="ADP68" s="98"/>
      <c r="ADQ68" s="98"/>
      <c r="ADR68" s="98"/>
      <c r="ADS68" s="98"/>
      <c r="ADT68" s="98"/>
      <c r="ADU68" s="98"/>
      <c r="ADV68" s="98"/>
      <c r="ADW68" s="98"/>
      <c r="ADX68" s="98"/>
      <c r="ADY68" s="98"/>
      <c r="ADZ68" s="98"/>
      <c r="AEA68" s="98"/>
      <c r="AEB68" s="98"/>
      <c r="AEC68" s="98"/>
      <c r="AED68" s="98"/>
      <c r="AEE68" s="98"/>
      <c r="AEF68" s="98"/>
      <c r="AEG68" s="98"/>
      <c r="AEH68" s="98"/>
      <c r="AEI68" s="98"/>
      <c r="AEJ68" s="98"/>
      <c r="AEK68" s="98"/>
      <c r="AEL68" s="98"/>
      <c r="AEM68" s="98"/>
      <c r="AEN68" s="98"/>
      <c r="AEO68" s="98"/>
      <c r="AEP68" s="98"/>
      <c r="AEQ68" s="98"/>
      <c r="AER68" s="98"/>
      <c r="AES68" s="98"/>
      <c r="AET68" s="98"/>
      <c r="AEU68" s="98"/>
      <c r="AEV68" s="98"/>
      <c r="AEW68" s="98"/>
      <c r="AEX68" s="98"/>
      <c r="AEY68" s="98"/>
      <c r="AEZ68" s="98"/>
      <c r="AFA68" s="98"/>
      <c r="AFB68" s="98"/>
      <c r="AFC68" s="98"/>
      <c r="AFD68" s="98"/>
      <c r="AFE68" s="98"/>
      <c r="AFF68" s="98"/>
      <c r="AFG68" s="98"/>
      <c r="AFH68" s="98"/>
      <c r="AFI68" s="98"/>
      <c r="AFJ68" s="98"/>
      <c r="AFK68" s="98"/>
      <c r="AFL68" s="98"/>
      <c r="AFM68" s="98"/>
      <c r="AFN68" s="98"/>
      <c r="AFO68" s="98"/>
      <c r="AFP68" s="98"/>
      <c r="AFQ68" s="98"/>
      <c r="AFR68" s="98"/>
      <c r="AFS68" s="98"/>
      <c r="AFT68" s="98"/>
      <c r="AFU68" s="98"/>
      <c r="AFV68" s="98"/>
      <c r="AFW68" s="98"/>
      <c r="AFX68" s="98"/>
      <c r="AFY68" s="98"/>
      <c r="AFZ68" s="98"/>
      <c r="AGA68" s="98"/>
      <c r="AGB68" s="98"/>
      <c r="AGC68" s="98"/>
      <c r="AGD68" s="98"/>
      <c r="AGE68" s="98"/>
      <c r="AGF68" s="98"/>
      <c r="AGG68" s="98"/>
      <c r="AGH68" s="98"/>
      <c r="AGI68" s="98"/>
      <c r="AGJ68" s="98"/>
      <c r="AGK68" s="98"/>
      <c r="AGL68" s="98"/>
      <c r="AGM68" s="98"/>
      <c r="AGN68" s="98"/>
      <c r="AGO68" s="98"/>
      <c r="AGP68" s="98"/>
      <c r="AGQ68" s="98"/>
      <c r="AGR68" s="98"/>
      <c r="AGS68" s="98"/>
      <c r="AGT68" s="98"/>
      <c r="AGU68" s="98"/>
      <c r="AGV68" s="98"/>
      <c r="AGW68" s="98"/>
      <c r="AGX68" s="98"/>
      <c r="AGY68" s="98"/>
      <c r="AGZ68" s="98"/>
      <c r="AHA68" s="98"/>
      <c r="AHB68" s="98"/>
      <c r="AHC68" s="98"/>
      <c r="AHD68" s="98"/>
      <c r="AHE68" s="98"/>
      <c r="AHF68" s="98"/>
      <c r="AHG68" s="98"/>
      <c r="AHH68" s="98"/>
      <c r="AHI68" s="98"/>
      <c r="AHJ68" s="98"/>
      <c r="AHK68" s="98"/>
      <c r="AHL68" s="98"/>
      <c r="AHM68" s="98"/>
      <c r="AHN68" s="98"/>
      <c r="AHO68" s="98"/>
      <c r="AHP68" s="98"/>
      <c r="AHQ68" s="98"/>
      <c r="AHR68" s="98"/>
      <c r="AHS68" s="98"/>
      <c r="AHT68" s="98"/>
      <c r="AHU68" s="98"/>
      <c r="AHV68" s="98"/>
      <c r="AHW68" s="98"/>
      <c r="AHX68" s="98"/>
      <c r="AHY68" s="98"/>
      <c r="AHZ68" s="98"/>
      <c r="AIA68" s="98"/>
      <c r="AIB68" s="98"/>
      <c r="AIC68" s="98"/>
      <c r="AID68" s="98"/>
      <c r="AIE68" s="98"/>
      <c r="AIF68" s="98"/>
      <c r="AIG68" s="98"/>
      <c r="AIH68" s="98"/>
      <c r="AII68" s="98"/>
      <c r="AIJ68" s="98"/>
      <c r="AIK68" s="98"/>
      <c r="AIL68" s="98"/>
      <c r="AIM68" s="98"/>
      <c r="AIN68" s="98"/>
      <c r="AIO68" s="98"/>
      <c r="AIP68" s="98"/>
      <c r="AIQ68" s="98"/>
      <c r="AIR68" s="98"/>
      <c r="AIS68" s="98"/>
      <c r="AIT68" s="98"/>
      <c r="AIU68" s="98"/>
      <c r="AIV68" s="98"/>
      <c r="AIW68" s="98"/>
      <c r="AIX68" s="98"/>
      <c r="AIY68" s="98"/>
      <c r="AIZ68" s="98"/>
      <c r="AJA68" s="98"/>
      <c r="AJB68" s="98"/>
      <c r="AJC68" s="98"/>
      <c r="AJD68" s="98"/>
      <c r="AJE68" s="98"/>
      <c r="AJF68" s="98"/>
      <c r="AJG68" s="98"/>
      <c r="AJH68" s="98"/>
      <c r="AJI68" s="98"/>
      <c r="AJJ68" s="98"/>
      <c r="AJK68" s="98"/>
      <c r="AJL68" s="98"/>
      <c r="AJM68" s="98"/>
      <c r="AJN68" s="98"/>
      <c r="AJO68" s="98"/>
      <c r="AJP68" s="98"/>
      <c r="AJQ68" s="98"/>
      <c r="AJR68" s="98"/>
      <c r="AJS68" s="98"/>
      <c r="AJT68" s="98"/>
      <c r="AJU68" s="98"/>
      <c r="AJV68" s="98"/>
      <c r="AJW68" s="98"/>
      <c r="AJX68" s="98"/>
      <c r="AJY68" s="98"/>
      <c r="AJZ68" s="98"/>
      <c r="AKA68" s="98"/>
      <c r="AKB68" s="98"/>
      <c r="AKC68" s="98"/>
      <c r="AKD68" s="98"/>
      <c r="AKE68" s="98"/>
      <c r="AKF68" s="98"/>
      <c r="AKG68" s="98"/>
      <c r="AKH68" s="98"/>
      <c r="AKI68" s="98"/>
      <c r="AKJ68" s="98"/>
      <c r="AKK68" s="98"/>
      <c r="AKL68" s="98"/>
      <c r="AKM68" s="98"/>
      <c r="AKN68" s="98"/>
      <c r="AKO68" s="98"/>
      <c r="AKP68" s="98"/>
      <c r="AKQ68" s="98"/>
      <c r="AKR68" s="98"/>
      <c r="AKS68" s="98"/>
      <c r="AKT68" s="98"/>
      <c r="AKU68" s="98"/>
      <c r="AKV68" s="98"/>
      <c r="AKW68" s="98"/>
      <c r="AKX68" s="98"/>
      <c r="AKY68" s="98"/>
      <c r="AKZ68" s="98"/>
      <c r="ALA68" s="98"/>
      <c r="ALB68" s="98"/>
      <c r="ALC68" s="98"/>
      <c r="ALD68" s="98"/>
      <c r="ALE68" s="98"/>
      <c r="ALF68" s="98"/>
      <c r="ALG68" s="98"/>
      <c r="ALH68" s="98"/>
      <c r="ALI68" s="98"/>
      <c r="ALJ68" s="98"/>
      <c r="ALK68" s="98"/>
      <c r="ALL68" s="98"/>
      <c r="ALM68" s="98"/>
      <c r="ALN68" s="98"/>
      <c r="ALO68" s="98"/>
      <c r="ALP68" s="98"/>
      <c r="ALQ68" s="98"/>
      <c r="ALR68" s="98"/>
      <c r="ALS68" s="98"/>
      <c r="ALT68" s="98"/>
      <c r="ALU68" s="98"/>
      <c r="ALV68" s="98"/>
      <c r="ALW68" s="98"/>
      <c r="ALX68" s="98"/>
      <c r="ALY68" s="98"/>
      <c r="ALZ68" s="98"/>
      <c r="AMA68" s="98"/>
      <c r="AMB68" s="98"/>
      <c r="AMC68" s="98"/>
      <c r="AMD68" s="98"/>
      <c r="AME68" s="98"/>
      <c r="AMF68" s="98"/>
      <c r="AMG68" s="98"/>
      <c r="AMH68" s="98"/>
      <c r="AMI68" s="98"/>
      <c r="AMJ68" s="98"/>
      <c r="AMK68" s="98"/>
      <c r="AML68" s="98"/>
      <c r="AMM68" s="98"/>
      <c r="AMN68" s="98"/>
      <c r="AMO68" s="98"/>
      <c r="AMP68" s="98"/>
      <c r="AMQ68" s="98"/>
      <c r="AMR68" s="98"/>
      <c r="AMS68" s="98"/>
      <c r="AMT68" s="98"/>
      <c r="AMU68" s="98"/>
      <c r="AMV68" s="98"/>
      <c r="AMW68" s="98"/>
      <c r="AMX68" s="98"/>
      <c r="AMY68" s="98"/>
      <c r="AMZ68" s="98"/>
      <c r="ANA68" s="98"/>
      <c r="ANB68" s="98"/>
      <c r="ANC68" s="98"/>
      <c r="AND68" s="98"/>
      <c r="ANE68" s="98"/>
      <c r="ANF68" s="98"/>
      <c r="ANG68" s="98"/>
      <c r="ANH68" s="98"/>
      <c r="ANI68" s="98"/>
      <c r="ANJ68" s="98"/>
      <c r="ANK68" s="98"/>
      <c r="ANL68" s="98"/>
      <c r="ANM68" s="98"/>
      <c r="ANN68" s="98"/>
      <c r="ANO68" s="98"/>
      <c r="ANP68" s="98"/>
      <c r="ANQ68" s="98"/>
      <c r="ANR68" s="98"/>
      <c r="ANS68" s="98"/>
      <c r="ANT68" s="98"/>
      <c r="ANU68" s="98"/>
      <c r="ANV68" s="98"/>
      <c r="ANW68" s="98"/>
      <c r="ANX68" s="98"/>
      <c r="ANY68" s="98"/>
      <c r="ANZ68" s="98"/>
      <c r="AOA68" s="98"/>
      <c r="AOB68" s="98"/>
      <c r="AOC68" s="98"/>
      <c r="AOD68" s="98"/>
      <c r="AOE68" s="98"/>
      <c r="AOF68" s="98"/>
      <c r="AOG68" s="98"/>
      <c r="AOH68" s="98"/>
      <c r="AOI68" s="98"/>
      <c r="AOJ68" s="98"/>
      <c r="AOK68" s="98"/>
      <c r="AOL68" s="98"/>
      <c r="AOM68" s="98"/>
      <c r="AON68" s="98"/>
      <c r="AOO68" s="98"/>
      <c r="AOP68" s="98"/>
      <c r="AOQ68" s="98"/>
      <c r="AOR68" s="98"/>
      <c r="AOS68" s="98"/>
      <c r="AOT68" s="98"/>
      <c r="AOU68" s="98"/>
      <c r="AOV68" s="98"/>
      <c r="AOW68" s="98"/>
      <c r="AOX68" s="98"/>
      <c r="AOY68" s="98"/>
      <c r="AOZ68" s="98"/>
      <c r="APA68" s="98"/>
      <c r="APB68" s="98"/>
      <c r="APC68" s="98"/>
      <c r="APD68" s="98"/>
      <c r="APE68" s="98"/>
      <c r="APF68" s="98"/>
      <c r="APG68" s="98"/>
      <c r="APH68" s="98"/>
      <c r="API68" s="98"/>
      <c r="APJ68" s="98"/>
      <c r="APK68" s="98"/>
      <c r="APL68" s="98"/>
      <c r="APM68" s="98"/>
      <c r="APN68" s="98"/>
      <c r="APO68" s="98"/>
      <c r="APP68" s="98"/>
      <c r="APQ68" s="98"/>
      <c r="APR68" s="98"/>
      <c r="APS68" s="98"/>
      <c r="APT68" s="98"/>
      <c r="APU68" s="98"/>
      <c r="APV68" s="98"/>
      <c r="APW68" s="98"/>
      <c r="APX68" s="98"/>
      <c r="APY68" s="98"/>
      <c r="APZ68" s="98"/>
      <c r="AQA68" s="98"/>
      <c r="AQB68" s="98"/>
      <c r="AQC68" s="98"/>
      <c r="AQD68" s="98"/>
      <c r="AQE68" s="98"/>
      <c r="AQF68" s="98"/>
      <c r="AQG68" s="98"/>
      <c r="AQH68" s="98"/>
      <c r="AQI68" s="98"/>
      <c r="AQJ68" s="98"/>
      <c r="AQK68" s="98"/>
      <c r="AQL68" s="98"/>
      <c r="AQM68" s="98"/>
      <c r="AQN68" s="98"/>
      <c r="AQO68" s="98"/>
      <c r="AQP68" s="98"/>
      <c r="AQQ68" s="98"/>
      <c r="AQR68" s="98"/>
      <c r="AQS68" s="98"/>
      <c r="AQT68" s="98"/>
      <c r="AQU68" s="98"/>
      <c r="AQV68" s="98"/>
      <c r="AQW68" s="98"/>
      <c r="AQX68" s="98"/>
      <c r="AQY68" s="98"/>
      <c r="AQZ68" s="98"/>
      <c r="ARA68" s="98"/>
      <c r="ARB68" s="98"/>
      <c r="ARC68" s="98"/>
      <c r="ARD68" s="98"/>
      <c r="ARE68" s="98"/>
      <c r="ARF68" s="98"/>
      <c r="ARG68" s="98"/>
      <c r="ARH68" s="98"/>
      <c r="ARI68" s="98"/>
      <c r="ARJ68" s="98"/>
      <c r="ARK68" s="98"/>
      <c r="ARL68" s="98"/>
      <c r="ARM68" s="98"/>
      <c r="ARN68" s="98"/>
      <c r="ARO68" s="98"/>
      <c r="ARP68" s="98"/>
      <c r="ARQ68" s="98"/>
      <c r="ARR68" s="98"/>
      <c r="ARS68" s="98"/>
      <c r="ART68" s="98"/>
      <c r="ARU68" s="98"/>
      <c r="ARV68" s="98"/>
      <c r="ARW68" s="98"/>
      <c r="ARX68" s="98"/>
      <c r="ARY68" s="98"/>
      <c r="ARZ68" s="98"/>
      <c r="ASA68" s="98"/>
      <c r="ASB68" s="98"/>
      <c r="ASC68" s="98"/>
      <c r="ASD68" s="98"/>
      <c r="ASE68" s="98"/>
      <c r="ASF68" s="98"/>
      <c r="ASG68" s="98"/>
      <c r="ASH68" s="98"/>
      <c r="ASI68" s="98"/>
      <c r="ASJ68" s="98"/>
      <c r="ASK68" s="98"/>
      <c r="ASL68" s="98"/>
      <c r="ASM68" s="98"/>
      <c r="ASN68" s="98"/>
      <c r="ASO68" s="98"/>
      <c r="ASP68" s="98"/>
      <c r="ASQ68" s="98"/>
      <c r="ASR68" s="98"/>
      <c r="ASS68" s="98"/>
      <c r="AST68" s="98"/>
      <c r="ASU68" s="98"/>
      <c r="ASV68" s="98"/>
      <c r="ASW68" s="98"/>
      <c r="ASX68" s="98"/>
      <c r="ASY68" s="98"/>
      <c r="ASZ68" s="98"/>
      <c r="ATA68" s="98"/>
      <c r="ATB68" s="98"/>
      <c r="ATC68" s="98"/>
      <c r="ATD68" s="98"/>
      <c r="ATE68" s="98"/>
      <c r="ATF68" s="98"/>
      <c r="ATG68" s="98"/>
      <c r="ATH68" s="98"/>
      <c r="ATI68" s="98"/>
      <c r="ATJ68" s="98"/>
      <c r="ATK68" s="98"/>
      <c r="ATL68" s="98"/>
      <c r="ATM68" s="98"/>
      <c r="ATN68" s="98"/>
      <c r="ATO68" s="98"/>
      <c r="ATP68" s="98"/>
      <c r="ATQ68" s="98"/>
      <c r="ATR68" s="98"/>
      <c r="ATS68" s="98"/>
      <c r="ATT68" s="98"/>
      <c r="ATU68" s="98"/>
      <c r="ATV68" s="98"/>
      <c r="ATW68" s="98"/>
      <c r="ATX68" s="98"/>
      <c r="ATY68" s="98"/>
      <c r="ATZ68" s="98"/>
      <c r="AUA68" s="98"/>
      <c r="AUB68" s="98"/>
      <c r="AUC68" s="98"/>
      <c r="AUD68" s="98"/>
      <c r="AUE68" s="98"/>
      <c r="AUF68" s="98"/>
      <c r="AUG68" s="98"/>
      <c r="AUH68" s="98"/>
      <c r="AUI68" s="98"/>
      <c r="AUJ68" s="98"/>
      <c r="AUK68" s="98"/>
      <c r="AUL68" s="98"/>
      <c r="AUM68" s="98"/>
      <c r="AUN68" s="98"/>
      <c r="AUO68" s="98"/>
      <c r="AUP68" s="98"/>
      <c r="AUQ68" s="98"/>
      <c r="AUR68" s="98"/>
      <c r="AUS68" s="98"/>
      <c r="AUT68" s="98"/>
      <c r="AUU68" s="98"/>
      <c r="AUV68" s="98"/>
      <c r="AUW68" s="98"/>
      <c r="AUX68" s="98"/>
      <c r="AUY68" s="98"/>
      <c r="AUZ68" s="98"/>
      <c r="AVA68" s="98"/>
      <c r="AVB68" s="98"/>
      <c r="AVC68" s="98"/>
      <c r="AVD68" s="98"/>
      <c r="AVE68" s="98"/>
      <c r="AVF68" s="98"/>
      <c r="AVG68" s="98"/>
      <c r="AVH68" s="98"/>
      <c r="AVI68" s="98"/>
      <c r="AVJ68" s="98"/>
      <c r="AVK68" s="98"/>
      <c r="AVL68" s="98"/>
      <c r="AVM68" s="98"/>
      <c r="AVN68" s="98"/>
      <c r="AVO68" s="98"/>
      <c r="AVP68" s="98"/>
      <c r="AVQ68" s="98"/>
      <c r="AVR68" s="98"/>
      <c r="AVS68" s="98"/>
      <c r="AVT68" s="98"/>
      <c r="AVU68" s="98"/>
      <c r="AVV68" s="98"/>
      <c r="AVW68" s="98"/>
      <c r="AVX68" s="98"/>
      <c r="AVY68" s="98"/>
      <c r="AVZ68" s="98"/>
      <c r="AWA68" s="98"/>
      <c r="AWB68" s="98"/>
      <c r="AWC68" s="98"/>
      <c r="AWD68" s="98"/>
      <c r="AWE68" s="98"/>
      <c r="AWF68" s="98"/>
      <c r="AWG68" s="98"/>
      <c r="AWH68" s="98"/>
      <c r="AWI68" s="98"/>
      <c r="AWJ68" s="98"/>
      <c r="AWK68" s="98"/>
      <c r="AWL68" s="98"/>
      <c r="AWM68" s="98"/>
      <c r="AWN68" s="98"/>
      <c r="AWO68" s="98"/>
      <c r="AWP68" s="98"/>
      <c r="AWQ68" s="98"/>
      <c r="AWR68" s="98"/>
      <c r="AWS68" s="98"/>
      <c r="AWT68" s="98"/>
      <c r="AWU68" s="98"/>
      <c r="AWV68" s="98"/>
      <c r="AWW68" s="98"/>
      <c r="AWX68" s="98"/>
      <c r="AWY68" s="98"/>
      <c r="AWZ68" s="98"/>
      <c r="AXA68" s="98"/>
      <c r="AXB68" s="98"/>
      <c r="AXC68" s="98"/>
      <c r="AXD68" s="98"/>
      <c r="AXE68" s="98"/>
      <c r="AXF68" s="98"/>
      <c r="AXG68" s="98"/>
      <c r="AXH68" s="98"/>
      <c r="AXI68" s="98"/>
      <c r="AXJ68" s="98"/>
      <c r="AXK68" s="98"/>
      <c r="AXL68" s="98"/>
      <c r="AXM68" s="98"/>
      <c r="AXN68" s="98"/>
      <c r="AXO68" s="98"/>
      <c r="AXP68" s="98"/>
      <c r="AXQ68" s="98"/>
      <c r="AXR68" s="98"/>
      <c r="AXS68" s="98"/>
      <c r="AXT68" s="98"/>
      <c r="AXU68" s="98"/>
      <c r="AXV68" s="98"/>
      <c r="AXW68" s="98"/>
      <c r="AXX68" s="98"/>
      <c r="AXY68" s="98"/>
      <c r="AXZ68" s="98"/>
      <c r="AYA68" s="98"/>
      <c r="AYB68" s="98"/>
      <c r="AYC68" s="98"/>
      <c r="AYD68" s="98"/>
      <c r="AYE68" s="98"/>
      <c r="AYF68" s="98"/>
      <c r="AYG68" s="98"/>
      <c r="AYH68" s="98"/>
      <c r="AYI68" s="98"/>
      <c r="AYJ68" s="98"/>
      <c r="AYK68" s="98"/>
      <c r="AYL68" s="98"/>
      <c r="AYM68" s="98"/>
      <c r="AYN68" s="98"/>
      <c r="AYO68" s="98"/>
      <c r="AYP68" s="98"/>
      <c r="AYQ68" s="98"/>
      <c r="AYR68" s="98"/>
      <c r="AYS68" s="98"/>
      <c r="AYT68" s="98"/>
      <c r="AYU68" s="98"/>
      <c r="AYV68" s="98"/>
      <c r="AYW68" s="98"/>
      <c r="AYX68" s="98"/>
      <c r="AYY68" s="98"/>
      <c r="AYZ68" s="98"/>
      <c r="AZA68" s="98"/>
      <c r="AZB68" s="98"/>
      <c r="AZC68" s="98"/>
      <c r="AZD68" s="98"/>
      <c r="AZE68" s="98"/>
      <c r="AZF68" s="98"/>
      <c r="AZG68" s="98"/>
      <c r="AZH68" s="98"/>
      <c r="AZI68" s="98"/>
      <c r="AZJ68" s="98"/>
      <c r="AZK68" s="98"/>
      <c r="AZL68" s="98"/>
      <c r="AZM68" s="98"/>
      <c r="AZN68" s="98"/>
      <c r="AZO68" s="98"/>
      <c r="AZP68" s="98"/>
      <c r="AZQ68" s="98"/>
      <c r="AZR68" s="98"/>
      <c r="AZS68" s="98"/>
      <c r="AZT68" s="98"/>
    </row>
    <row r="69" spans="1:1372" s="57" customFormat="1">
      <c r="A69" s="53"/>
      <c r="B69" s="268"/>
      <c r="C69" s="269"/>
      <c r="D69" s="269"/>
      <c r="E69" s="269"/>
      <c r="F69" s="269"/>
      <c r="G69" s="269"/>
      <c r="H69" s="269"/>
      <c r="I69" s="269"/>
      <c r="J69" s="270"/>
      <c r="AE69" s="98"/>
      <c r="AF69" s="98"/>
      <c r="AG69" s="98"/>
      <c r="AH69" s="98"/>
      <c r="AI69" s="98"/>
      <c r="AJ69" s="98"/>
      <c r="AK69" s="98"/>
      <c r="AL69" s="98"/>
      <c r="AM69" s="98"/>
      <c r="AN69" s="98"/>
      <c r="AO69" s="98"/>
      <c r="AP69" s="98"/>
      <c r="AQ69" s="98"/>
      <c r="AR69" s="98"/>
      <c r="AS69" s="98"/>
      <c r="AT69" s="98"/>
      <c r="AU69" s="98"/>
      <c r="AV69" s="98"/>
      <c r="AW69" s="98"/>
      <c r="AY69" s="98"/>
      <c r="AZ69" s="98"/>
      <c r="BA69" s="98"/>
      <c r="BB69" s="98"/>
      <c r="BC69" s="98"/>
      <c r="BD69" s="98"/>
      <c r="BE69" s="98"/>
      <c r="BF69" s="98"/>
      <c r="BG69" s="98"/>
      <c r="BH69" s="98"/>
      <c r="BI69" s="98"/>
      <c r="BJ69" s="98"/>
      <c r="BK69" s="98"/>
      <c r="BL69" s="98"/>
      <c r="BM69" s="98"/>
      <c r="BN69" s="98"/>
      <c r="BO69" s="98"/>
      <c r="BP69" s="98"/>
      <c r="BQ69" s="98"/>
      <c r="BR69" s="98"/>
      <c r="BS69" s="98"/>
      <c r="BT69" s="98"/>
      <c r="BU69" s="98"/>
      <c r="BV69" s="98"/>
      <c r="BW69" s="98"/>
      <c r="BX69" s="98"/>
      <c r="BY69" s="98"/>
      <c r="BZ69" s="98"/>
      <c r="CA69" s="98"/>
      <c r="CB69" s="98"/>
      <c r="CC69" s="98"/>
      <c r="CD69" s="98"/>
      <c r="CE69" s="98"/>
      <c r="CF69" s="98"/>
      <c r="CG69" s="98"/>
      <c r="CH69" s="98"/>
      <c r="CI69" s="98"/>
      <c r="CJ69" s="98"/>
      <c r="CK69" s="98"/>
      <c r="CL69" s="98"/>
      <c r="CM69" s="98"/>
      <c r="CN69" s="98"/>
      <c r="CO69" s="98"/>
      <c r="CP69" s="98"/>
      <c r="CQ69" s="98"/>
      <c r="CR69" s="98"/>
      <c r="CS69" s="98"/>
      <c r="CT69" s="98"/>
      <c r="CU69" s="98"/>
      <c r="CV69" s="98"/>
      <c r="CW69" s="98"/>
      <c r="CX69" s="98"/>
      <c r="CY69" s="98"/>
      <c r="CZ69" s="98"/>
      <c r="DA69" s="98"/>
      <c r="DB69" s="98"/>
      <c r="DC69" s="98"/>
      <c r="DD69" s="98"/>
      <c r="DE69" s="98"/>
      <c r="DF69" s="98"/>
      <c r="DG69" s="98"/>
      <c r="DH69" s="98"/>
      <c r="DI69" s="98"/>
      <c r="DJ69" s="98"/>
      <c r="DK69" s="98"/>
      <c r="DL69" s="98"/>
      <c r="DM69" s="98"/>
      <c r="DN69" s="98"/>
      <c r="DO69" s="98"/>
      <c r="DP69" s="98"/>
      <c r="DQ69" s="98"/>
      <c r="DR69" s="98"/>
      <c r="DS69" s="98"/>
      <c r="DT69" s="98"/>
      <c r="DU69" s="98"/>
      <c r="DV69" s="98"/>
      <c r="DW69" s="98"/>
      <c r="DX69" s="98"/>
      <c r="DY69" s="98"/>
      <c r="DZ69" s="98"/>
      <c r="EA69" s="98"/>
      <c r="EB69" s="98"/>
      <c r="EC69" s="98"/>
      <c r="ED69" s="98"/>
      <c r="EE69" s="98"/>
      <c r="EF69" s="98"/>
      <c r="EG69" s="98"/>
      <c r="EH69" s="98"/>
      <c r="EI69" s="98"/>
      <c r="EJ69" s="98"/>
      <c r="EK69" s="98"/>
      <c r="EL69" s="98"/>
      <c r="EM69" s="98"/>
      <c r="EN69" s="98"/>
      <c r="EO69" s="98"/>
      <c r="EP69" s="98"/>
      <c r="EQ69" s="98"/>
      <c r="ER69" s="98"/>
      <c r="ES69" s="98"/>
      <c r="ET69" s="98"/>
      <c r="EU69" s="98"/>
      <c r="EV69" s="98"/>
      <c r="EW69" s="98"/>
      <c r="EX69" s="98"/>
      <c r="EY69" s="98"/>
      <c r="EZ69" s="98"/>
      <c r="FA69" s="98"/>
      <c r="FB69" s="98"/>
      <c r="FC69" s="98"/>
      <c r="FD69" s="98"/>
      <c r="FE69" s="98"/>
      <c r="FF69" s="98"/>
      <c r="FG69" s="98"/>
      <c r="FH69" s="98"/>
      <c r="FI69" s="98"/>
      <c r="FJ69" s="98"/>
      <c r="FK69" s="98"/>
      <c r="FL69" s="98"/>
      <c r="FM69" s="98"/>
      <c r="FN69" s="98"/>
      <c r="FO69" s="98"/>
      <c r="FP69" s="98"/>
      <c r="FQ69" s="98"/>
      <c r="FR69" s="98"/>
      <c r="FS69" s="98"/>
      <c r="FT69" s="98"/>
      <c r="FU69" s="98"/>
      <c r="FV69" s="98"/>
      <c r="FW69" s="98"/>
      <c r="FX69" s="98"/>
      <c r="FY69" s="98"/>
      <c r="FZ69" s="98"/>
      <c r="GA69" s="98"/>
      <c r="GB69" s="98"/>
      <c r="GC69" s="98"/>
      <c r="GD69" s="98"/>
      <c r="GE69" s="98"/>
      <c r="GF69" s="98"/>
      <c r="GG69" s="98"/>
      <c r="GH69" s="98"/>
      <c r="GI69" s="98"/>
      <c r="GJ69" s="98"/>
      <c r="GK69" s="98"/>
      <c r="GL69" s="98"/>
      <c r="GM69" s="98"/>
      <c r="GN69" s="98"/>
      <c r="GO69" s="98"/>
      <c r="GP69" s="98"/>
      <c r="GQ69" s="98"/>
      <c r="GR69" s="98"/>
      <c r="GS69" s="98"/>
      <c r="GT69" s="98"/>
      <c r="GU69" s="98"/>
      <c r="GV69" s="98"/>
      <c r="GW69" s="98"/>
      <c r="GX69" s="98"/>
      <c r="GY69" s="98"/>
      <c r="GZ69" s="98"/>
      <c r="HA69" s="98"/>
      <c r="HB69" s="98"/>
      <c r="HC69" s="98"/>
      <c r="HD69" s="98"/>
      <c r="HE69" s="98"/>
      <c r="HF69" s="98"/>
      <c r="HG69" s="98"/>
      <c r="HH69" s="98"/>
      <c r="HI69" s="98"/>
      <c r="HJ69" s="98"/>
      <c r="HK69" s="98"/>
      <c r="HL69" s="98"/>
      <c r="HM69" s="98"/>
      <c r="HN69" s="98"/>
      <c r="HO69" s="98"/>
      <c r="HP69" s="98"/>
      <c r="HQ69" s="98"/>
      <c r="HR69" s="98"/>
      <c r="HS69" s="98"/>
      <c r="HT69" s="98"/>
      <c r="HU69" s="98"/>
      <c r="HV69" s="98"/>
      <c r="HW69" s="98"/>
      <c r="HX69" s="98"/>
      <c r="HY69" s="98"/>
      <c r="HZ69" s="98"/>
      <c r="IA69" s="98"/>
      <c r="IB69" s="98"/>
      <c r="IC69" s="98"/>
      <c r="ID69" s="98"/>
      <c r="IE69" s="98"/>
      <c r="IF69" s="98"/>
      <c r="IG69" s="98"/>
      <c r="IH69" s="98"/>
      <c r="II69" s="98"/>
      <c r="IJ69" s="98"/>
      <c r="IK69" s="98"/>
      <c r="IL69" s="98"/>
      <c r="IM69" s="98"/>
      <c r="IN69" s="98"/>
      <c r="IO69" s="98"/>
      <c r="IP69" s="98"/>
      <c r="IQ69" s="98"/>
      <c r="IR69" s="98"/>
      <c r="IS69" s="98"/>
      <c r="IT69" s="98"/>
      <c r="IU69" s="98"/>
      <c r="IV69" s="98"/>
      <c r="IW69" s="98"/>
      <c r="IX69" s="98"/>
      <c r="IY69" s="98"/>
      <c r="IZ69" s="98"/>
      <c r="JA69" s="98"/>
      <c r="JB69" s="98"/>
      <c r="JC69" s="98"/>
      <c r="JD69" s="98"/>
      <c r="JE69" s="98"/>
      <c r="JF69" s="98"/>
      <c r="JG69" s="98"/>
      <c r="JH69" s="98"/>
      <c r="JI69" s="98"/>
      <c r="JJ69" s="98"/>
      <c r="JK69" s="98"/>
      <c r="JL69" s="98"/>
      <c r="JM69" s="98"/>
      <c r="JN69" s="98"/>
      <c r="JO69" s="98"/>
      <c r="JP69" s="98"/>
      <c r="JQ69" s="98"/>
      <c r="JR69" s="98"/>
      <c r="JS69" s="98"/>
      <c r="JT69" s="98"/>
      <c r="JU69" s="98"/>
      <c r="JV69" s="98"/>
      <c r="JW69" s="98"/>
      <c r="JX69" s="98"/>
      <c r="JY69" s="98"/>
      <c r="JZ69" s="98"/>
      <c r="KA69" s="98"/>
      <c r="KB69" s="98"/>
      <c r="KC69" s="98"/>
      <c r="KD69" s="98"/>
      <c r="KE69" s="98"/>
      <c r="KF69" s="98"/>
      <c r="KG69" s="98"/>
      <c r="KH69" s="98"/>
      <c r="KI69" s="98"/>
      <c r="KJ69" s="98"/>
      <c r="KK69" s="98"/>
      <c r="KL69" s="98"/>
      <c r="KM69" s="98"/>
      <c r="KN69" s="98"/>
      <c r="KO69" s="98"/>
      <c r="KP69" s="98"/>
      <c r="KQ69" s="98"/>
      <c r="KR69" s="98"/>
      <c r="KS69" s="98"/>
      <c r="KT69" s="98"/>
      <c r="KU69" s="98"/>
      <c r="KV69" s="98"/>
      <c r="KW69" s="98"/>
      <c r="KX69" s="98"/>
      <c r="KY69" s="98"/>
      <c r="KZ69" s="98"/>
      <c r="LA69" s="98"/>
      <c r="LB69" s="98"/>
      <c r="LC69" s="98"/>
      <c r="LD69" s="98"/>
      <c r="LE69" s="98"/>
      <c r="LF69" s="98"/>
      <c r="LG69" s="98"/>
      <c r="LH69" s="98"/>
      <c r="LI69" s="98"/>
      <c r="LJ69" s="98"/>
      <c r="LK69" s="98"/>
      <c r="LL69" s="98"/>
      <c r="LM69" s="98"/>
      <c r="LN69" s="98"/>
      <c r="LO69" s="98"/>
      <c r="LP69" s="98"/>
      <c r="LQ69" s="98"/>
      <c r="LR69" s="98"/>
      <c r="LS69" s="98"/>
      <c r="LT69" s="98"/>
      <c r="LU69" s="98"/>
      <c r="LV69" s="98"/>
      <c r="LW69" s="98"/>
      <c r="LX69" s="98"/>
      <c r="LY69" s="98"/>
      <c r="LZ69" s="98"/>
      <c r="MA69" s="98"/>
      <c r="MB69" s="98"/>
      <c r="MC69" s="98"/>
      <c r="MD69" s="98"/>
      <c r="ME69" s="98"/>
      <c r="MF69" s="98"/>
      <c r="MG69" s="98"/>
      <c r="MH69" s="98"/>
      <c r="MI69" s="98"/>
      <c r="MJ69" s="98"/>
      <c r="MK69" s="98"/>
      <c r="ML69" s="98"/>
      <c r="MM69" s="98"/>
      <c r="MN69" s="98"/>
      <c r="MO69" s="98"/>
      <c r="MP69" s="98"/>
      <c r="MQ69" s="98"/>
      <c r="MR69" s="98"/>
      <c r="MS69" s="98"/>
      <c r="MT69" s="98"/>
      <c r="MU69" s="98"/>
      <c r="MV69" s="98"/>
      <c r="MW69" s="98"/>
      <c r="MX69" s="98"/>
      <c r="MY69" s="98"/>
      <c r="MZ69" s="98"/>
      <c r="NA69" s="98"/>
      <c r="NB69" s="98"/>
      <c r="NC69" s="98"/>
      <c r="ND69" s="98"/>
      <c r="NE69" s="98"/>
      <c r="NF69" s="98"/>
      <c r="NG69" s="98"/>
      <c r="NH69" s="98"/>
      <c r="NI69" s="98"/>
      <c r="NJ69" s="98"/>
      <c r="NK69" s="98"/>
      <c r="NL69" s="98"/>
      <c r="NM69" s="98"/>
      <c r="NN69" s="98"/>
      <c r="NO69" s="98"/>
      <c r="NP69" s="98"/>
      <c r="NQ69" s="98"/>
      <c r="NR69" s="98"/>
      <c r="NS69" s="98"/>
      <c r="NT69" s="98"/>
      <c r="NU69" s="98"/>
      <c r="NV69" s="98"/>
      <c r="NW69" s="98"/>
      <c r="NX69" s="98"/>
      <c r="NY69" s="98"/>
      <c r="NZ69" s="98"/>
      <c r="OA69" s="98"/>
      <c r="OB69" s="98"/>
      <c r="OC69" s="98"/>
      <c r="OD69" s="98"/>
      <c r="OE69" s="98"/>
      <c r="OF69" s="98"/>
      <c r="OG69" s="98"/>
      <c r="OH69" s="98"/>
      <c r="OI69" s="98"/>
      <c r="OJ69" s="98"/>
      <c r="OK69" s="98"/>
      <c r="OL69" s="98"/>
      <c r="OM69" s="98"/>
      <c r="ON69" s="98"/>
      <c r="OO69" s="98"/>
      <c r="OP69" s="98"/>
      <c r="OQ69" s="98"/>
      <c r="OR69" s="98"/>
      <c r="OS69" s="98"/>
      <c r="OT69" s="98"/>
      <c r="OU69" s="98"/>
      <c r="OV69" s="98"/>
      <c r="OW69" s="98"/>
      <c r="OX69" s="98"/>
      <c r="OY69" s="98"/>
      <c r="OZ69" s="98"/>
      <c r="PA69" s="98"/>
      <c r="PB69" s="98"/>
      <c r="PC69" s="98"/>
      <c r="PD69" s="98"/>
      <c r="PE69" s="98"/>
      <c r="PF69" s="98"/>
      <c r="PG69" s="98"/>
      <c r="PH69" s="98"/>
      <c r="PI69" s="98"/>
      <c r="PJ69" s="98"/>
      <c r="PK69" s="98"/>
      <c r="PL69" s="98"/>
      <c r="PM69" s="98"/>
      <c r="PN69" s="98"/>
      <c r="PO69" s="98"/>
      <c r="PP69" s="98"/>
      <c r="PQ69" s="98"/>
      <c r="PR69" s="98"/>
      <c r="PS69" s="98"/>
      <c r="PT69" s="98"/>
      <c r="PU69" s="98"/>
      <c r="PV69" s="98"/>
      <c r="PW69" s="98"/>
      <c r="PX69" s="98"/>
      <c r="PY69" s="98"/>
      <c r="PZ69" s="98"/>
      <c r="QA69" s="98"/>
      <c r="QB69" s="98"/>
      <c r="QC69" s="98"/>
      <c r="QD69" s="98"/>
      <c r="QE69" s="98"/>
      <c r="QF69" s="98"/>
      <c r="QG69" s="98"/>
      <c r="QH69" s="98"/>
      <c r="QI69" s="98"/>
      <c r="QJ69" s="98"/>
      <c r="QK69" s="98"/>
      <c r="QL69" s="98"/>
      <c r="QM69" s="98"/>
      <c r="QN69" s="98"/>
      <c r="QO69" s="98"/>
      <c r="QP69" s="98"/>
      <c r="QQ69" s="98"/>
      <c r="QR69" s="98"/>
      <c r="QS69" s="98"/>
      <c r="QT69" s="98"/>
      <c r="QU69" s="98"/>
      <c r="QV69" s="98"/>
      <c r="QW69" s="98"/>
      <c r="QX69" s="98"/>
      <c r="QY69" s="98"/>
      <c r="QZ69" s="98"/>
      <c r="RA69" s="98"/>
      <c r="RB69" s="98"/>
      <c r="RC69" s="98"/>
      <c r="RD69" s="98"/>
      <c r="RE69" s="98"/>
      <c r="RF69" s="98"/>
      <c r="RG69" s="98"/>
      <c r="RH69" s="98"/>
      <c r="RI69" s="98"/>
      <c r="RJ69" s="98"/>
      <c r="RK69" s="98"/>
      <c r="RL69" s="98"/>
      <c r="RM69" s="98"/>
      <c r="RN69" s="98"/>
      <c r="RO69" s="98"/>
      <c r="RP69" s="98"/>
      <c r="RQ69" s="98"/>
      <c r="RR69" s="98"/>
      <c r="RS69" s="98"/>
      <c r="RT69" s="98"/>
      <c r="RU69" s="98"/>
      <c r="RV69" s="98"/>
      <c r="RW69" s="98"/>
      <c r="RX69" s="98"/>
      <c r="RY69" s="98"/>
      <c r="RZ69" s="98"/>
      <c r="SA69" s="98"/>
      <c r="SB69" s="98"/>
      <c r="SC69" s="98"/>
      <c r="SD69" s="98"/>
      <c r="SE69" s="98"/>
      <c r="SF69" s="98"/>
      <c r="SG69" s="98"/>
      <c r="SH69" s="98"/>
      <c r="SI69" s="98"/>
      <c r="SJ69" s="98"/>
      <c r="SK69" s="98"/>
      <c r="SL69" s="98"/>
      <c r="SM69" s="98"/>
      <c r="SN69" s="98"/>
      <c r="SO69" s="98"/>
      <c r="SP69" s="98"/>
      <c r="SQ69" s="98"/>
      <c r="SR69" s="98"/>
      <c r="SS69" s="98"/>
      <c r="ST69" s="98"/>
      <c r="SU69" s="98"/>
      <c r="SV69" s="98"/>
      <c r="SW69" s="98"/>
      <c r="SX69" s="98"/>
      <c r="SY69" s="98"/>
      <c r="SZ69" s="98"/>
      <c r="TA69" s="98"/>
      <c r="TB69" s="98"/>
      <c r="TC69" s="98"/>
      <c r="TD69" s="98"/>
      <c r="TE69" s="98"/>
      <c r="TF69" s="98"/>
      <c r="TG69" s="98"/>
      <c r="TH69" s="98"/>
      <c r="TI69" s="98"/>
      <c r="TJ69" s="98"/>
      <c r="TK69" s="98"/>
      <c r="TL69" s="98"/>
      <c r="TM69" s="98"/>
      <c r="TN69" s="98"/>
      <c r="TO69" s="98"/>
      <c r="TP69" s="98"/>
      <c r="TQ69" s="98"/>
      <c r="TR69" s="98"/>
      <c r="TS69" s="98"/>
      <c r="TT69" s="98"/>
      <c r="TU69" s="98"/>
      <c r="TV69" s="98"/>
      <c r="TW69" s="98"/>
      <c r="TX69" s="98"/>
      <c r="TY69" s="98"/>
      <c r="TZ69" s="98"/>
      <c r="UA69" s="98"/>
      <c r="UB69" s="98"/>
      <c r="UC69" s="98"/>
      <c r="UD69" s="98"/>
      <c r="UE69" s="98"/>
      <c r="UF69" s="98"/>
      <c r="UG69" s="98"/>
      <c r="UH69" s="98"/>
      <c r="UI69" s="98"/>
      <c r="UJ69" s="98"/>
      <c r="UK69" s="98"/>
      <c r="UL69" s="98"/>
      <c r="UM69" s="98"/>
      <c r="UN69" s="98"/>
      <c r="UO69" s="98"/>
      <c r="UP69" s="98"/>
      <c r="UQ69" s="98"/>
      <c r="UR69" s="98"/>
      <c r="US69" s="98"/>
      <c r="UT69" s="98"/>
      <c r="UU69" s="98"/>
      <c r="UV69" s="98"/>
      <c r="UW69" s="98"/>
      <c r="UX69" s="98"/>
      <c r="UY69" s="98"/>
      <c r="UZ69" s="98"/>
      <c r="VA69" s="98"/>
      <c r="VB69" s="98"/>
      <c r="VC69" s="98"/>
      <c r="VD69" s="98"/>
      <c r="VE69" s="98"/>
      <c r="VF69" s="98"/>
      <c r="VG69" s="98"/>
      <c r="VH69" s="98"/>
      <c r="VI69" s="98"/>
      <c r="VJ69" s="98"/>
      <c r="VK69" s="98"/>
      <c r="VL69" s="98"/>
      <c r="VM69" s="98"/>
      <c r="VN69" s="98"/>
      <c r="VO69" s="98"/>
      <c r="VP69" s="98"/>
      <c r="VQ69" s="98"/>
      <c r="VR69" s="98"/>
      <c r="VS69" s="98"/>
      <c r="VT69" s="98"/>
      <c r="VU69" s="98"/>
      <c r="VV69" s="98"/>
      <c r="VW69" s="98"/>
      <c r="VX69" s="98"/>
      <c r="VY69" s="98"/>
      <c r="VZ69" s="98"/>
      <c r="WA69" s="98"/>
      <c r="WB69" s="98"/>
      <c r="WC69" s="98"/>
      <c r="WD69" s="98"/>
      <c r="WE69" s="98"/>
      <c r="WF69" s="98"/>
      <c r="WG69" s="98"/>
      <c r="WH69" s="98"/>
      <c r="WI69" s="98"/>
      <c r="WJ69" s="98"/>
      <c r="WK69" s="98"/>
      <c r="WL69" s="98"/>
      <c r="WM69" s="98"/>
      <c r="WN69" s="98"/>
      <c r="WO69" s="98"/>
      <c r="WP69" s="98"/>
      <c r="WQ69" s="98"/>
      <c r="WR69" s="98"/>
      <c r="WS69" s="98"/>
      <c r="WT69" s="98"/>
      <c r="WU69" s="98"/>
      <c r="WV69" s="98"/>
      <c r="WW69" s="98"/>
      <c r="WX69" s="98"/>
      <c r="WY69" s="98"/>
      <c r="WZ69" s="98"/>
      <c r="XA69" s="98"/>
      <c r="XB69" s="98"/>
      <c r="XC69" s="98"/>
      <c r="XD69" s="98"/>
      <c r="XE69" s="98"/>
      <c r="XF69" s="98"/>
      <c r="XG69" s="98"/>
      <c r="XH69" s="98"/>
      <c r="XI69" s="98"/>
      <c r="XJ69" s="98"/>
      <c r="XK69" s="98"/>
      <c r="XL69" s="98"/>
      <c r="XM69" s="98"/>
      <c r="XN69" s="98"/>
      <c r="XO69" s="98"/>
      <c r="XP69" s="98"/>
      <c r="XQ69" s="98"/>
      <c r="XR69" s="98"/>
      <c r="XS69" s="98"/>
      <c r="XT69" s="98"/>
      <c r="XU69" s="98"/>
      <c r="XV69" s="98"/>
      <c r="XW69" s="98"/>
      <c r="XX69" s="98"/>
      <c r="XY69" s="98"/>
      <c r="XZ69" s="98"/>
      <c r="YA69" s="98"/>
      <c r="YB69" s="98"/>
      <c r="YC69" s="98"/>
      <c r="YD69" s="98"/>
      <c r="YE69" s="98"/>
      <c r="YF69" s="98"/>
      <c r="YG69" s="98"/>
      <c r="YH69" s="98"/>
      <c r="YI69" s="98"/>
      <c r="YJ69" s="98"/>
      <c r="YK69" s="98"/>
      <c r="YL69" s="98"/>
      <c r="YM69" s="98"/>
      <c r="YN69" s="98"/>
      <c r="YO69" s="98"/>
      <c r="YP69" s="98"/>
      <c r="YQ69" s="98"/>
      <c r="YR69" s="98"/>
      <c r="YS69" s="98"/>
      <c r="YT69" s="98"/>
      <c r="YU69" s="98"/>
      <c r="YV69" s="98"/>
      <c r="YW69" s="98"/>
      <c r="YX69" s="98"/>
      <c r="YY69" s="98"/>
      <c r="YZ69" s="98"/>
      <c r="ZA69" s="98"/>
      <c r="ZB69" s="98"/>
      <c r="ZC69" s="98"/>
      <c r="ZD69" s="98"/>
      <c r="ZE69" s="98"/>
      <c r="ZF69" s="98"/>
      <c r="ZG69" s="98"/>
      <c r="ZH69" s="98"/>
      <c r="ZI69" s="98"/>
      <c r="ZJ69" s="98"/>
      <c r="ZK69" s="98"/>
      <c r="ZL69" s="98"/>
      <c r="ZM69" s="98"/>
      <c r="ZN69" s="98"/>
      <c r="ZO69" s="98"/>
      <c r="ZP69" s="98"/>
      <c r="ZQ69" s="98"/>
      <c r="ZR69" s="98"/>
      <c r="ZS69" s="98"/>
      <c r="ZT69" s="98"/>
      <c r="ZU69" s="98"/>
      <c r="ZV69" s="98"/>
      <c r="ZW69" s="98"/>
      <c r="ZX69" s="98"/>
      <c r="ZY69" s="98"/>
      <c r="ZZ69" s="98"/>
      <c r="AAA69" s="98"/>
      <c r="AAB69" s="98"/>
      <c r="AAC69" s="98"/>
      <c r="AAD69" s="98"/>
      <c r="AAE69" s="98"/>
      <c r="AAF69" s="98"/>
      <c r="AAG69" s="98"/>
      <c r="AAH69" s="98"/>
      <c r="AAI69" s="98"/>
      <c r="AAJ69" s="98"/>
      <c r="AAK69" s="98"/>
      <c r="AAL69" s="98"/>
      <c r="AAM69" s="98"/>
      <c r="AAN69" s="98"/>
      <c r="AAO69" s="98"/>
      <c r="AAP69" s="98"/>
      <c r="AAQ69" s="98"/>
      <c r="AAR69" s="98"/>
      <c r="AAS69" s="98"/>
      <c r="AAT69" s="98"/>
      <c r="AAU69" s="98"/>
      <c r="AAV69" s="98"/>
      <c r="AAW69" s="98"/>
      <c r="AAX69" s="98"/>
      <c r="AAY69" s="98"/>
      <c r="AAZ69" s="98"/>
      <c r="ABA69" s="98"/>
      <c r="ABB69" s="98"/>
      <c r="ABC69" s="98"/>
      <c r="ABD69" s="98"/>
      <c r="ABE69" s="98"/>
      <c r="ABF69" s="98"/>
      <c r="ABG69" s="98"/>
      <c r="ABH69" s="98"/>
      <c r="ABI69" s="98"/>
      <c r="ABJ69" s="98"/>
      <c r="ABK69" s="98"/>
      <c r="ABL69" s="98"/>
      <c r="ABM69" s="98"/>
      <c r="ABN69" s="98"/>
      <c r="ABO69" s="98"/>
      <c r="ABP69" s="98"/>
      <c r="ABQ69" s="98"/>
      <c r="ABR69" s="98"/>
      <c r="ABS69" s="98"/>
      <c r="ABT69" s="98"/>
      <c r="ABU69" s="98"/>
      <c r="ABV69" s="98"/>
      <c r="ABW69" s="98"/>
      <c r="ABX69" s="98"/>
      <c r="ABY69" s="98"/>
      <c r="ABZ69" s="98"/>
      <c r="ACA69" s="98"/>
      <c r="ACB69" s="98"/>
      <c r="ACC69" s="98"/>
      <c r="ACD69" s="98"/>
      <c r="ACE69" s="98"/>
      <c r="ACF69" s="98"/>
      <c r="ACG69" s="98"/>
      <c r="ACH69" s="98"/>
      <c r="ACI69" s="98"/>
      <c r="ACJ69" s="98"/>
      <c r="ACK69" s="98"/>
      <c r="ACL69" s="98"/>
      <c r="ACM69" s="98"/>
      <c r="ACN69" s="98"/>
      <c r="ACO69" s="98"/>
      <c r="ACP69" s="98"/>
      <c r="ACQ69" s="98"/>
      <c r="ACR69" s="98"/>
      <c r="ACS69" s="98"/>
      <c r="ACT69" s="98"/>
      <c r="ACU69" s="98"/>
      <c r="ACV69" s="98"/>
      <c r="ACW69" s="98"/>
      <c r="ACX69" s="98"/>
      <c r="ACY69" s="98"/>
      <c r="ACZ69" s="98"/>
      <c r="ADA69" s="98"/>
      <c r="ADB69" s="98"/>
      <c r="ADC69" s="98"/>
      <c r="ADD69" s="98"/>
      <c r="ADE69" s="98"/>
      <c r="ADF69" s="98"/>
      <c r="ADG69" s="98"/>
      <c r="ADH69" s="98"/>
      <c r="ADI69" s="98"/>
      <c r="ADJ69" s="98"/>
      <c r="ADK69" s="98"/>
      <c r="ADL69" s="98"/>
      <c r="ADM69" s="98"/>
      <c r="ADN69" s="98"/>
      <c r="ADO69" s="98"/>
      <c r="ADP69" s="98"/>
      <c r="ADQ69" s="98"/>
      <c r="ADR69" s="98"/>
      <c r="ADS69" s="98"/>
      <c r="ADT69" s="98"/>
      <c r="ADU69" s="98"/>
      <c r="ADV69" s="98"/>
      <c r="ADW69" s="98"/>
      <c r="ADX69" s="98"/>
      <c r="ADY69" s="98"/>
      <c r="ADZ69" s="98"/>
      <c r="AEA69" s="98"/>
      <c r="AEB69" s="98"/>
      <c r="AEC69" s="98"/>
      <c r="AED69" s="98"/>
      <c r="AEE69" s="98"/>
      <c r="AEF69" s="98"/>
      <c r="AEG69" s="98"/>
      <c r="AEH69" s="98"/>
      <c r="AEI69" s="98"/>
      <c r="AEJ69" s="98"/>
      <c r="AEK69" s="98"/>
      <c r="AEL69" s="98"/>
      <c r="AEM69" s="98"/>
      <c r="AEN69" s="98"/>
      <c r="AEO69" s="98"/>
      <c r="AEP69" s="98"/>
      <c r="AEQ69" s="98"/>
      <c r="AER69" s="98"/>
      <c r="AES69" s="98"/>
      <c r="AET69" s="98"/>
      <c r="AEU69" s="98"/>
      <c r="AEV69" s="98"/>
      <c r="AEW69" s="98"/>
      <c r="AEX69" s="98"/>
      <c r="AEY69" s="98"/>
      <c r="AEZ69" s="98"/>
      <c r="AFA69" s="98"/>
      <c r="AFB69" s="98"/>
      <c r="AFC69" s="98"/>
      <c r="AFD69" s="98"/>
      <c r="AFE69" s="98"/>
      <c r="AFF69" s="98"/>
      <c r="AFG69" s="98"/>
      <c r="AFH69" s="98"/>
      <c r="AFI69" s="98"/>
      <c r="AFJ69" s="98"/>
      <c r="AFK69" s="98"/>
      <c r="AFL69" s="98"/>
      <c r="AFM69" s="98"/>
      <c r="AFN69" s="98"/>
      <c r="AFO69" s="98"/>
      <c r="AFP69" s="98"/>
      <c r="AFQ69" s="98"/>
      <c r="AFR69" s="98"/>
      <c r="AFS69" s="98"/>
      <c r="AFT69" s="98"/>
      <c r="AFU69" s="98"/>
      <c r="AFV69" s="98"/>
      <c r="AFW69" s="98"/>
      <c r="AFX69" s="98"/>
      <c r="AFY69" s="98"/>
      <c r="AFZ69" s="98"/>
      <c r="AGA69" s="98"/>
      <c r="AGB69" s="98"/>
      <c r="AGC69" s="98"/>
      <c r="AGD69" s="98"/>
      <c r="AGE69" s="98"/>
      <c r="AGF69" s="98"/>
      <c r="AGG69" s="98"/>
      <c r="AGH69" s="98"/>
      <c r="AGI69" s="98"/>
      <c r="AGJ69" s="98"/>
      <c r="AGK69" s="98"/>
      <c r="AGL69" s="98"/>
      <c r="AGM69" s="98"/>
      <c r="AGN69" s="98"/>
      <c r="AGO69" s="98"/>
      <c r="AGP69" s="98"/>
      <c r="AGQ69" s="98"/>
      <c r="AGR69" s="98"/>
      <c r="AGS69" s="98"/>
      <c r="AGT69" s="98"/>
      <c r="AGU69" s="98"/>
      <c r="AGV69" s="98"/>
      <c r="AGW69" s="98"/>
      <c r="AGX69" s="98"/>
      <c r="AGY69" s="98"/>
      <c r="AGZ69" s="98"/>
      <c r="AHA69" s="98"/>
      <c r="AHB69" s="98"/>
      <c r="AHC69" s="98"/>
      <c r="AHD69" s="98"/>
      <c r="AHE69" s="98"/>
      <c r="AHF69" s="98"/>
      <c r="AHG69" s="98"/>
      <c r="AHH69" s="98"/>
      <c r="AHI69" s="98"/>
      <c r="AHJ69" s="98"/>
      <c r="AHK69" s="98"/>
      <c r="AHL69" s="98"/>
      <c r="AHM69" s="98"/>
      <c r="AHN69" s="98"/>
      <c r="AHO69" s="98"/>
      <c r="AHP69" s="98"/>
      <c r="AHQ69" s="98"/>
      <c r="AHR69" s="98"/>
      <c r="AHS69" s="98"/>
      <c r="AHT69" s="98"/>
      <c r="AHU69" s="98"/>
      <c r="AHV69" s="98"/>
      <c r="AHW69" s="98"/>
      <c r="AHX69" s="98"/>
      <c r="AHY69" s="98"/>
      <c r="AHZ69" s="98"/>
      <c r="AIA69" s="98"/>
      <c r="AIB69" s="98"/>
      <c r="AIC69" s="98"/>
      <c r="AID69" s="98"/>
      <c r="AIE69" s="98"/>
      <c r="AIF69" s="98"/>
      <c r="AIG69" s="98"/>
      <c r="AIH69" s="98"/>
      <c r="AII69" s="98"/>
      <c r="AIJ69" s="98"/>
      <c r="AIK69" s="98"/>
      <c r="AIL69" s="98"/>
      <c r="AIM69" s="98"/>
      <c r="AIN69" s="98"/>
      <c r="AIO69" s="98"/>
      <c r="AIP69" s="98"/>
      <c r="AIQ69" s="98"/>
      <c r="AIR69" s="98"/>
      <c r="AIS69" s="98"/>
      <c r="AIT69" s="98"/>
      <c r="AIU69" s="98"/>
      <c r="AIV69" s="98"/>
      <c r="AIW69" s="98"/>
      <c r="AIX69" s="98"/>
      <c r="AIY69" s="98"/>
      <c r="AIZ69" s="98"/>
      <c r="AJA69" s="98"/>
      <c r="AJB69" s="98"/>
      <c r="AJC69" s="98"/>
      <c r="AJD69" s="98"/>
      <c r="AJE69" s="98"/>
      <c r="AJF69" s="98"/>
      <c r="AJG69" s="98"/>
      <c r="AJH69" s="98"/>
      <c r="AJI69" s="98"/>
      <c r="AJJ69" s="98"/>
      <c r="AJK69" s="98"/>
      <c r="AJL69" s="98"/>
      <c r="AJM69" s="98"/>
      <c r="AJN69" s="98"/>
      <c r="AJO69" s="98"/>
      <c r="AJP69" s="98"/>
      <c r="AJQ69" s="98"/>
      <c r="AJR69" s="98"/>
      <c r="AJS69" s="98"/>
      <c r="AJT69" s="98"/>
      <c r="AJU69" s="98"/>
      <c r="AJV69" s="98"/>
      <c r="AJW69" s="98"/>
      <c r="AJX69" s="98"/>
      <c r="AJY69" s="98"/>
      <c r="AJZ69" s="98"/>
      <c r="AKA69" s="98"/>
      <c r="AKB69" s="98"/>
      <c r="AKC69" s="98"/>
      <c r="AKD69" s="98"/>
      <c r="AKE69" s="98"/>
      <c r="AKF69" s="98"/>
      <c r="AKG69" s="98"/>
      <c r="AKH69" s="98"/>
      <c r="AKI69" s="98"/>
      <c r="AKJ69" s="98"/>
      <c r="AKK69" s="98"/>
      <c r="AKL69" s="98"/>
      <c r="AKM69" s="98"/>
      <c r="AKN69" s="98"/>
      <c r="AKO69" s="98"/>
      <c r="AKP69" s="98"/>
      <c r="AKQ69" s="98"/>
      <c r="AKR69" s="98"/>
      <c r="AKS69" s="98"/>
      <c r="AKT69" s="98"/>
      <c r="AKU69" s="98"/>
      <c r="AKV69" s="98"/>
      <c r="AKW69" s="98"/>
      <c r="AKX69" s="98"/>
      <c r="AKY69" s="98"/>
      <c r="AKZ69" s="98"/>
      <c r="ALA69" s="98"/>
      <c r="ALB69" s="98"/>
      <c r="ALC69" s="98"/>
      <c r="ALD69" s="98"/>
      <c r="ALE69" s="98"/>
      <c r="ALF69" s="98"/>
      <c r="ALG69" s="98"/>
      <c r="ALH69" s="98"/>
      <c r="ALI69" s="98"/>
      <c r="ALJ69" s="98"/>
      <c r="ALK69" s="98"/>
      <c r="ALL69" s="98"/>
      <c r="ALM69" s="98"/>
      <c r="ALN69" s="98"/>
      <c r="ALO69" s="98"/>
      <c r="ALP69" s="98"/>
      <c r="ALQ69" s="98"/>
      <c r="ALR69" s="98"/>
      <c r="ALS69" s="98"/>
      <c r="ALT69" s="98"/>
      <c r="ALU69" s="98"/>
      <c r="ALV69" s="98"/>
      <c r="ALW69" s="98"/>
      <c r="ALX69" s="98"/>
      <c r="ALY69" s="98"/>
      <c r="ALZ69" s="98"/>
      <c r="AMA69" s="98"/>
      <c r="AMB69" s="98"/>
      <c r="AMC69" s="98"/>
      <c r="AMD69" s="98"/>
      <c r="AME69" s="98"/>
      <c r="AMF69" s="98"/>
      <c r="AMG69" s="98"/>
      <c r="AMH69" s="98"/>
      <c r="AMI69" s="98"/>
      <c r="AMJ69" s="98"/>
      <c r="AMK69" s="98"/>
      <c r="AML69" s="98"/>
      <c r="AMM69" s="98"/>
      <c r="AMN69" s="98"/>
      <c r="AMO69" s="98"/>
      <c r="AMP69" s="98"/>
      <c r="AMQ69" s="98"/>
      <c r="AMR69" s="98"/>
      <c r="AMS69" s="98"/>
      <c r="AMT69" s="98"/>
      <c r="AMU69" s="98"/>
      <c r="AMV69" s="98"/>
      <c r="AMW69" s="98"/>
      <c r="AMX69" s="98"/>
      <c r="AMY69" s="98"/>
      <c r="AMZ69" s="98"/>
      <c r="ANA69" s="98"/>
      <c r="ANB69" s="98"/>
      <c r="ANC69" s="98"/>
      <c r="AND69" s="98"/>
      <c r="ANE69" s="98"/>
      <c r="ANF69" s="98"/>
      <c r="ANG69" s="98"/>
      <c r="ANH69" s="98"/>
      <c r="ANI69" s="98"/>
      <c r="ANJ69" s="98"/>
      <c r="ANK69" s="98"/>
      <c r="ANL69" s="98"/>
      <c r="ANM69" s="98"/>
      <c r="ANN69" s="98"/>
      <c r="ANO69" s="98"/>
      <c r="ANP69" s="98"/>
      <c r="ANQ69" s="98"/>
      <c r="ANR69" s="98"/>
      <c r="ANS69" s="98"/>
      <c r="ANT69" s="98"/>
      <c r="ANU69" s="98"/>
      <c r="ANV69" s="98"/>
      <c r="ANW69" s="98"/>
      <c r="ANX69" s="98"/>
      <c r="ANY69" s="98"/>
      <c r="ANZ69" s="98"/>
      <c r="AOA69" s="98"/>
      <c r="AOB69" s="98"/>
      <c r="AOC69" s="98"/>
      <c r="AOD69" s="98"/>
      <c r="AOE69" s="98"/>
      <c r="AOF69" s="98"/>
      <c r="AOG69" s="98"/>
      <c r="AOH69" s="98"/>
      <c r="AOI69" s="98"/>
      <c r="AOJ69" s="98"/>
      <c r="AOK69" s="98"/>
      <c r="AOL69" s="98"/>
      <c r="AOM69" s="98"/>
      <c r="AON69" s="98"/>
      <c r="AOO69" s="98"/>
      <c r="AOP69" s="98"/>
      <c r="AOQ69" s="98"/>
      <c r="AOR69" s="98"/>
      <c r="AOS69" s="98"/>
      <c r="AOT69" s="98"/>
      <c r="AOU69" s="98"/>
      <c r="AOV69" s="98"/>
      <c r="AOW69" s="98"/>
      <c r="AOX69" s="98"/>
      <c r="AOY69" s="98"/>
      <c r="AOZ69" s="98"/>
      <c r="APA69" s="98"/>
      <c r="APB69" s="98"/>
      <c r="APC69" s="98"/>
      <c r="APD69" s="98"/>
      <c r="APE69" s="98"/>
      <c r="APF69" s="98"/>
      <c r="APG69" s="98"/>
      <c r="APH69" s="98"/>
      <c r="API69" s="98"/>
      <c r="APJ69" s="98"/>
      <c r="APK69" s="98"/>
      <c r="APL69" s="98"/>
      <c r="APM69" s="98"/>
      <c r="APN69" s="98"/>
      <c r="APO69" s="98"/>
      <c r="APP69" s="98"/>
      <c r="APQ69" s="98"/>
      <c r="APR69" s="98"/>
      <c r="APS69" s="98"/>
      <c r="APT69" s="98"/>
      <c r="APU69" s="98"/>
      <c r="APV69" s="98"/>
      <c r="APW69" s="98"/>
      <c r="APX69" s="98"/>
      <c r="APY69" s="98"/>
      <c r="APZ69" s="98"/>
      <c r="AQA69" s="98"/>
      <c r="AQB69" s="98"/>
      <c r="AQC69" s="98"/>
      <c r="AQD69" s="98"/>
      <c r="AQE69" s="98"/>
      <c r="AQF69" s="98"/>
      <c r="AQG69" s="98"/>
      <c r="AQH69" s="98"/>
      <c r="AQI69" s="98"/>
      <c r="AQJ69" s="98"/>
      <c r="AQK69" s="98"/>
      <c r="AQL69" s="98"/>
      <c r="AQM69" s="98"/>
      <c r="AQN69" s="98"/>
      <c r="AQO69" s="98"/>
      <c r="AQP69" s="98"/>
      <c r="AQQ69" s="98"/>
      <c r="AQR69" s="98"/>
      <c r="AQS69" s="98"/>
      <c r="AQT69" s="98"/>
      <c r="AQU69" s="98"/>
      <c r="AQV69" s="98"/>
      <c r="AQW69" s="98"/>
      <c r="AQX69" s="98"/>
      <c r="AQY69" s="98"/>
      <c r="AQZ69" s="98"/>
      <c r="ARA69" s="98"/>
      <c r="ARB69" s="98"/>
      <c r="ARC69" s="98"/>
      <c r="ARD69" s="98"/>
      <c r="ARE69" s="98"/>
      <c r="ARF69" s="98"/>
      <c r="ARG69" s="98"/>
      <c r="ARH69" s="98"/>
      <c r="ARI69" s="98"/>
      <c r="ARJ69" s="98"/>
      <c r="ARK69" s="98"/>
      <c r="ARL69" s="98"/>
      <c r="ARM69" s="98"/>
      <c r="ARN69" s="98"/>
      <c r="ARO69" s="98"/>
      <c r="ARP69" s="98"/>
      <c r="ARQ69" s="98"/>
      <c r="ARR69" s="98"/>
      <c r="ARS69" s="98"/>
      <c r="ART69" s="98"/>
      <c r="ARU69" s="98"/>
      <c r="ARV69" s="98"/>
      <c r="ARW69" s="98"/>
      <c r="ARX69" s="98"/>
      <c r="ARY69" s="98"/>
      <c r="ARZ69" s="98"/>
      <c r="ASA69" s="98"/>
      <c r="ASB69" s="98"/>
      <c r="ASC69" s="98"/>
      <c r="ASD69" s="98"/>
      <c r="ASE69" s="98"/>
      <c r="ASF69" s="98"/>
      <c r="ASG69" s="98"/>
      <c r="ASH69" s="98"/>
      <c r="ASI69" s="98"/>
      <c r="ASJ69" s="98"/>
      <c r="ASK69" s="98"/>
      <c r="ASL69" s="98"/>
      <c r="ASM69" s="98"/>
      <c r="ASN69" s="98"/>
      <c r="ASO69" s="98"/>
      <c r="ASP69" s="98"/>
      <c r="ASQ69" s="98"/>
      <c r="ASR69" s="98"/>
      <c r="ASS69" s="98"/>
      <c r="AST69" s="98"/>
      <c r="ASU69" s="98"/>
      <c r="ASV69" s="98"/>
      <c r="ASW69" s="98"/>
      <c r="ASX69" s="98"/>
      <c r="ASY69" s="98"/>
      <c r="ASZ69" s="98"/>
      <c r="ATA69" s="98"/>
      <c r="ATB69" s="98"/>
      <c r="ATC69" s="98"/>
      <c r="ATD69" s="98"/>
      <c r="ATE69" s="98"/>
      <c r="ATF69" s="98"/>
      <c r="ATG69" s="98"/>
      <c r="ATH69" s="98"/>
      <c r="ATI69" s="98"/>
      <c r="ATJ69" s="98"/>
      <c r="ATK69" s="98"/>
      <c r="ATL69" s="98"/>
      <c r="ATM69" s="98"/>
      <c r="ATN69" s="98"/>
      <c r="ATO69" s="98"/>
      <c r="ATP69" s="98"/>
      <c r="ATQ69" s="98"/>
      <c r="ATR69" s="98"/>
      <c r="ATS69" s="98"/>
      <c r="ATT69" s="98"/>
      <c r="ATU69" s="98"/>
      <c r="ATV69" s="98"/>
      <c r="ATW69" s="98"/>
      <c r="ATX69" s="98"/>
      <c r="ATY69" s="98"/>
      <c r="ATZ69" s="98"/>
      <c r="AUA69" s="98"/>
      <c r="AUB69" s="98"/>
      <c r="AUC69" s="98"/>
      <c r="AUD69" s="98"/>
      <c r="AUE69" s="98"/>
      <c r="AUF69" s="98"/>
      <c r="AUG69" s="98"/>
      <c r="AUH69" s="98"/>
      <c r="AUI69" s="98"/>
      <c r="AUJ69" s="98"/>
      <c r="AUK69" s="98"/>
      <c r="AUL69" s="98"/>
      <c r="AUM69" s="98"/>
      <c r="AUN69" s="98"/>
      <c r="AUO69" s="98"/>
      <c r="AUP69" s="98"/>
      <c r="AUQ69" s="98"/>
      <c r="AUR69" s="98"/>
      <c r="AUS69" s="98"/>
      <c r="AUT69" s="98"/>
      <c r="AUU69" s="98"/>
      <c r="AUV69" s="98"/>
      <c r="AUW69" s="98"/>
      <c r="AUX69" s="98"/>
      <c r="AUY69" s="98"/>
      <c r="AUZ69" s="98"/>
      <c r="AVA69" s="98"/>
      <c r="AVB69" s="98"/>
      <c r="AVC69" s="98"/>
      <c r="AVD69" s="98"/>
      <c r="AVE69" s="98"/>
      <c r="AVF69" s="98"/>
      <c r="AVG69" s="98"/>
      <c r="AVH69" s="98"/>
      <c r="AVI69" s="98"/>
      <c r="AVJ69" s="98"/>
      <c r="AVK69" s="98"/>
      <c r="AVL69" s="98"/>
      <c r="AVM69" s="98"/>
      <c r="AVN69" s="98"/>
      <c r="AVO69" s="98"/>
      <c r="AVP69" s="98"/>
      <c r="AVQ69" s="98"/>
      <c r="AVR69" s="98"/>
      <c r="AVS69" s="98"/>
      <c r="AVT69" s="98"/>
      <c r="AVU69" s="98"/>
      <c r="AVV69" s="98"/>
      <c r="AVW69" s="98"/>
      <c r="AVX69" s="98"/>
      <c r="AVY69" s="98"/>
      <c r="AVZ69" s="98"/>
      <c r="AWA69" s="98"/>
      <c r="AWB69" s="98"/>
      <c r="AWC69" s="98"/>
      <c r="AWD69" s="98"/>
      <c r="AWE69" s="98"/>
      <c r="AWF69" s="98"/>
      <c r="AWG69" s="98"/>
      <c r="AWH69" s="98"/>
      <c r="AWI69" s="98"/>
      <c r="AWJ69" s="98"/>
      <c r="AWK69" s="98"/>
      <c r="AWL69" s="98"/>
      <c r="AWM69" s="98"/>
      <c r="AWN69" s="98"/>
      <c r="AWO69" s="98"/>
      <c r="AWP69" s="98"/>
      <c r="AWQ69" s="98"/>
      <c r="AWR69" s="98"/>
      <c r="AWS69" s="98"/>
      <c r="AWT69" s="98"/>
      <c r="AWU69" s="98"/>
      <c r="AWV69" s="98"/>
      <c r="AWW69" s="98"/>
      <c r="AWX69" s="98"/>
      <c r="AWY69" s="98"/>
      <c r="AWZ69" s="98"/>
      <c r="AXA69" s="98"/>
      <c r="AXB69" s="98"/>
      <c r="AXC69" s="98"/>
      <c r="AXD69" s="98"/>
      <c r="AXE69" s="98"/>
      <c r="AXF69" s="98"/>
      <c r="AXG69" s="98"/>
      <c r="AXH69" s="98"/>
      <c r="AXI69" s="98"/>
      <c r="AXJ69" s="98"/>
      <c r="AXK69" s="98"/>
      <c r="AXL69" s="98"/>
      <c r="AXM69" s="98"/>
      <c r="AXN69" s="98"/>
      <c r="AXO69" s="98"/>
      <c r="AXP69" s="98"/>
      <c r="AXQ69" s="98"/>
      <c r="AXR69" s="98"/>
      <c r="AXS69" s="98"/>
      <c r="AXT69" s="98"/>
      <c r="AXU69" s="98"/>
      <c r="AXV69" s="98"/>
      <c r="AXW69" s="98"/>
      <c r="AXX69" s="98"/>
      <c r="AXY69" s="98"/>
      <c r="AXZ69" s="98"/>
      <c r="AYA69" s="98"/>
      <c r="AYB69" s="98"/>
      <c r="AYC69" s="98"/>
      <c r="AYD69" s="98"/>
      <c r="AYE69" s="98"/>
      <c r="AYF69" s="98"/>
      <c r="AYG69" s="98"/>
      <c r="AYH69" s="98"/>
      <c r="AYI69" s="98"/>
      <c r="AYJ69" s="98"/>
      <c r="AYK69" s="98"/>
      <c r="AYL69" s="98"/>
      <c r="AYM69" s="98"/>
      <c r="AYN69" s="98"/>
      <c r="AYO69" s="98"/>
      <c r="AYP69" s="98"/>
      <c r="AYQ69" s="98"/>
      <c r="AYR69" s="98"/>
      <c r="AYS69" s="98"/>
      <c r="AYT69" s="98"/>
      <c r="AYU69" s="98"/>
      <c r="AYV69" s="98"/>
      <c r="AYW69" s="98"/>
      <c r="AYX69" s="98"/>
      <c r="AYY69" s="98"/>
      <c r="AYZ69" s="98"/>
      <c r="AZA69" s="98"/>
      <c r="AZB69" s="98"/>
      <c r="AZC69" s="98"/>
      <c r="AZD69" s="98"/>
      <c r="AZE69" s="98"/>
      <c r="AZF69" s="98"/>
      <c r="AZG69" s="98"/>
      <c r="AZH69" s="98"/>
      <c r="AZI69" s="98"/>
      <c r="AZJ69" s="98"/>
      <c r="AZK69" s="98"/>
      <c r="AZL69" s="98"/>
      <c r="AZM69" s="98"/>
      <c r="AZN69" s="98"/>
      <c r="AZO69" s="98"/>
      <c r="AZP69" s="98"/>
      <c r="AZQ69" s="98"/>
      <c r="AZR69" s="98"/>
      <c r="AZS69" s="98"/>
      <c r="AZT69" s="98"/>
    </row>
    <row r="70" spans="1:1372" s="57" customFormat="1">
      <c r="A70" s="53"/>
      <c r="B70" s="268"/>
      <c r="C70" s="269"/>
      <c r="D70" s="269"/>
      <c r="E70" s="269"/>
      <c r="F70" s="269"/>
      <c r="G70" s="269"/>
      <c r="H70" s="269"/>
      <c r="I70" s="269"/>
      <c r="J70" s="270"/>
      <c r="AE70" s="98"/>
      <c r="AF70" s="98"/>
      <c r="AG70" s="98"/>
      <c r="AH70" s="98"/>
      <c r="AI70" s="98"/>
      <c r="AJ70" s="98"/>
      <c r="AK70" s="98"/>
      <c r="AL70" s="98"/>
      <c r="AM70" s="98"/>
      <c r="AN70" s="98"/>
      <c r="AO70" s="98"/>
      <c r="AP70" s="98"/>
      <c r="AQ70" s="98"/>
      <c r="AR70" s="98"/>
      <c r="AS70" s="98"/>
      <c r="AT70" s="98"/>
      <c r="AU70" s="98"/>
      <c r="AV70" s="98"/>
      <c r="AW70" s="98"/>
      <c r="AY70" s="98"/>
      <c r="AZ70" s="98"/>
      <c r="BA70" s="98"/>
      <c r="BB70" s="98"/>
      <c r="BC70" s="98"/>
      <c r="BD70" s="98"/>
      <c r="BE70" s="98"/>
      <c r="BF70" s="98"/>
      <c r="BG70" s="98"/>
      <c r="BH70" s="98"/>
      <c r="BI70" s="98"/>
      <c r="BJ70" s="98"/>
      <c r="BK70" s="98"/>
      <c r="BL70" s="98"/>
      <c r="BM70" s="98"/>
      <c r="BN70" s="98"/>
      <c r="BO70" s="98"/>
      <c r="BP70" s="98"/>
      <c r="BQ70" s="98"/>
      <c r="BR70" s="98"/>
      <c r="BS70" s="98"/>
      <c r="BT70" s="98"/>
      <c r="BU70" s="98"/>
      <c r="BV70" s="98"/>
      <c r="BW70" s="98"/>
      <c r="BX70" s="98"/>
      <c r="BY70" s="98"/>
      <c r="BZ70" s="98"/>
      <c r="CA70" s="98"/>
      <c r="CB70" s="98"/>
      <c r="CC70" s="98"/>
      <c r="CD70" s="98"/>
      <c r="CE70" s="98"/>
      <c r="CF70" s="98"/>
      <c r="CG70" s="98"/>
      <c r="CH70" s="98"/>
      <c r="CI70" s="98"/>
      <c r="CJ70" s="98"/>
      <c r="CK70" s="98"/>
      <c r="CL70" s="98"/>
      <c r="CM70" s="98"/>
      <c r="CN70" s="98"/>
      <c r="CO70" s="98"/>
      <c r="CP70" s="98"/>
      <c r="CQ70" s="98"/>
      <c r="CR70" s="98"/>
      <c r="CS70" s="98"/>
      <c r="CT70" s="98"/>
      <c r="CU70" s="98"/>
      <c r="CV70" s="98"/>
      <c r="CW70" s="98"/>
      <c r="CX70" s="98"/>
      <c r="CY70" s="98"/>
      <c r="CZ70" s="98"/>
      <c r="DA70" s="98"/>
      <c r="DB70" s="98"/>
      <c r="DC70" s="98"/>
      <c r="DD70" s="98"/>
      <c r="DE70" s="98"/>
      <c r="DF70" s="98"/>
      <c r="DG70" s="98"/>
      <c r="DH70" s="98"/>
      <c r="DI70" s="98"/>
      <c r="DJ70" s="98"/>
      <c r="DK70" s="98"/>
      <c r="DL70" s="98"/>
      <c r="DM70" s="98"/>
      <c r="DN70" s="98"/>
      <c r="DO70" s="98"/>
      <c r="DP70" s="98"/>
      <c r="DQ70" s="98"/>
      <c r="DR70" s="98"/>
      <c r="DS70" s="98"/>
      <c r="DT70" s="98"/>
      <c r="DU70" s="98"/>
      <c r="DV70" s="98"/>
      <c r="DW70" s="98"/>
      <c r="DX70" s="98"/>
      <c r="DY70" s="98"/>
      <c r="DZ70" s="98"/>
      <c r="EA70" s="98"/>
      <c r="EB70" s="98"/>
      <c r="EC70" s="98"/>
      <c r="ED70" s="98"/>
      <c r="EE70" s="98"/>
      <c r="EF70" s="98"/>
      <c r="EG70" s="98"/>
      <c r="EH70" s="98"/>
      <c r="EI70" s="98"/>
      <c r="EJ70" s="98"/>
      <c r="EK70" s="98"/>
      <c r="EL70" s="98"/>
      <c r="EM70" s="98"/>
      <c r="EN70" s="98"/>
      <c r="EO70" s="98"/>
      <c r="EP70" s="98"/>
      <c r="EQ70" s="98"/>
      <c r="ER70" s="98"/>
      <c r="ES70" s="98"/>
      <c r="ET70" s="98"/>
      <c r="EU70" s="98"/>
      <c r="EV70" s="98"/>
      <c r="EW70" s="98"/>
      <c r="EX70" s="98"/>
      <c r="EY70" s="98"/>
      <c r="EZ70" s="98"/>
      <c r="FA70" s="98"/>
      <c r="FB70" s="98"/>
      <c r="FC70" s="98"/>
      <c r="FD70" s="98"/>
      <c r="FE70" s="98"/>
      <c r="FF70" s="98"/>
      <c r="FG70" s="98"/>
      <c r="FH70" s="98"/>
      <c r="FI70" s="98"/>
      <c r="FJ70" s="98"/>
      <c r="FK70" s="98"/>
      <c r="FL70" s="98"/>
      <c r="FM70" s="98"/>
      <c r="FN70" s="98"/>
      <c r="FO70" s="98"/>
      <c r="FP70" s="98"/>
      <c r="FQ70" s="98"/>
      <c r="FR70" s="98"/>
      <c r="FS70" s="98"/>
      <c r="FT70" s="98"/>
      <c r="FU70" s="98"/>
      <c r="FV70" s="98"/>
      <c r="FW70" s="98"/>
      <c r="FX70" s="98"/>
      <c r="FY70" s="98"/>
      <c r="FZ70" s="98"/>
      <c r="GA70" s="98"/>
      <c r="GB70" s="98"/>
      <c r="GC70" s="98"/>
      <c r="GD70" s="98"/>
      <c r="GE70" s="98"/>
      <c r="GF70" s="98"/>
      <c r="GG70" s="98"/>
      <c r="GH70" s="98"/>
      <c r="GI70" s="98"/>
      <c r="GJ70" s="98"/>
      <c r="GK70" s="98"/>
      <c r="GL70" s="98"/>
      <c r="GM70" s="98"/>
      <c r="GN70" s="98"/>
      <c r="GO70" s="98"/>
      <c r="GP70" s="98"/>
      <c r="GQ70" s="98"/>
      <c r="GR70" s="98"/>
      <c r="GS70" s="98"/>
      <c r="GT70" s="98"/>
      <c r="GU70" s="98"/>
      <c r="GV70" s="98"/>
      <c r="GW70" s="98"/>
      <c r="GX70" s="98"/>
      <c r="GY70" s="98"/>
      <c r="GZ70" s="98"/>
      <c r="HA70" s="98"/>
      <c r="HB70" s="98"/>
      <c r="HC70" s="98"/>
      <c r="HD70" s="98"/>
      <c r="HE70" s="98"/>
      <c r="HF70" s="98"/>
      <c r="HG70" s="98"/>
      <c r="HH70" s="98"/>
      <c r="HI70" s="98"/>
      <c r="HJ70" s="98"/>
      <c r="HK70" s="98"/>
      <c r="HL70" s="98"/>
      <c r="HM70" s="98"/>
      <c r="HN70" s="98"/>
      <c r="HO70" s="98"/>
      <c r="HP70" s="98"/>
      <c r="HQ70" s="98"/>
      <c r="HR70" s="98"/>
      <c r="HS70" s="98"/>
      <c r="HT70" s="98"/>
      <c r="HU70" s="98"/>
      <c r="HV70" s="98"/>
      <c r="HW70" s="98"/>
      <c r="HX70" s="98"/>
      <c r="HY70" s="98"/>
      <c r="HZ70" s="98"/>
      <c r="IA70" s="98"/>
      <c r="IB70" s="98"/>
      <c r="IC70" s="98"/>
      <c r="ID70" s="98"/>
      <c r="IE70" s="98"/>
      <c r="IF70" s="98"/>
      <c r="IG70" s="98"/>
      <c r="IH70" s="98"/>
      <c r="II70" s="98"/>
      <c r="IJ70" s="98"/>
      <c r="IK70" s="98"/>
      <c r="IL70" s="98"/>
      <c r="IM70" s="98"/>
      <c r="IN70" s="98"/>
      <c r="IO70" s="98"/>
      <c r="IP70" s="98"/>
      <c r="IQ70" s="98"/>
      <c r="IR70" s="98"/>
      <c r="IS70" s="98"/>
      <c r="IT70" s="98"/>
      <c r="IU70" s="98"/>
      <c r="IV70" s="98"/>
      <c r="IW70" s="98"/>
      <c r="IX70" s="98"/>
      <c r="IY70" s="98"/>
      <c r="IZ70" s="98"/>
      <c r="JA70" s="98"/>
      <c r="JB70" s="98"/>
      <c r="JC70" s="98"/>
      <c r="JD70" s="98"/>
      <c r="JE70" s="98"/>
      <c r="JF70" s="98"/>
      <c r="JG70" s="98"/>
      <c r="JH70" s="98"/>
      <c r="JI70" s="98"/>
      <c r="JJ70" s="98"/>
      <c r="JK70" s="98"/>
      <c r="JL70" s="98"/>
      <c r="JM70" s="98"/>
      <c r="JN70" s="98"/>
      <c r="JO70" s="98"/>
      <c r="JP70" s="98"/>
      <c r="JQ70" s="98"/>
      <c r="JR70" s="98"/>
      <c r="JS70" s="98"/>
      <c r="JT70" s="98"/>
      <c r="JU70" s="98"/>
      <c r="JV70" s="98"/>
      <c r="JW70" s="98"/>
      <c r="JX70" s="98"/>
      <c r="JY70" s="98"/>
      <c r="JZ70" s="98"/>
      <c r="KA70" s="98"/>
      <c r="KB70" s="98"/>
      <c r="KC70" s="98"/>
      <c r="KD70" s="98"/>
      <c r="KE70" s="98"/>
      <c r="KF70" s="98"/>
      <c r="KG70" s="98"/>
      <c r="KH70" s="98"/>
      <c r="KI70" s="98"/>
      <c r="KJ70" s="98"/>
      <c r="KK70" s="98"/>
      <c r="KL70" s="98"/>
      <c r="KM70" s="98"/>
      <c r="KN70" s="98"/>
      <c r="KO70" s="98"/>
      <c r="KP70" s="98"/>
      <c r="KQ70" s="98"/>
      <c r="KR70" s="98"/>
      <c r="KS70" s="98"/>
      <c r="KT70" s="98"/>
      <c r="KU70" s="98"/>
      <c r="KV70" s="98"/>
      <c r="KW70" s="98"/>
      <c r="KX70" s="98"/>
      <c r="KY70" s="98"/>
      <c r="KZ70" s="98"/>
      <c r="LA70" s="98"/>
      <c r="LB70" s="98"/>
      <c r="LC70" s="98"/>
      <c r="LD70" s="98"/>
      <c r="LE70" s="98"/>
      <c r="LF70" s="98"/>
      <c r="LG70" s="98"/>
      <c r="LH70" s="98"/>
      <c r="LI70" s="98"/>
      <c r="LJ70" s="98"/>
      <c r="LK70" s="98"/>
      <c r="LL70" s="98"/>
      <c r="LM70" s="98"/>
      <c r="LN70" s="98"/>
      <c r="LO70" s="98"/>
      <c r="LP70" s="98"/>
      <c r="LQ70" s="98"/>
      <c r="LR70" s="98"/>
      <c r="LS70" s="98"/>
      <c r="LT70" s="98"/>
      <c r="LU70" s="98"/>
      <c r="LV70" s="98"/>
      <c r="LW70" s="98"/>
      <c r="LX70" s="98"/>
      <c r="LY70" s="98"/>
      <c r="LZ70" s="98"/>
      <c r="MA70" s="98"/>
      <c r="MB70" s="98"/>
      <c r="MC70" s="98"/>
      <c r="MD70" s="98"/>
      <c r="ME70" s="98"/>
      <c r="MF70" s="98"/>
      <c r="MG70" s="98"/>
      <c r="MH70" s="98"/>
      <c r="MI70" s="98"/>
      <c r="MJ70" s="98"/>
      <c r="MK70" s="98"/>
      <c r="ML70" s="98"/>
      <c r="MM70" s="98"/>
      <c r="MN70" s="98"/>
      <c r="MO70" s="98"/>
      <c r="MP70" s="98"/>
      <c r="MQ70" s="98"/>
      <c r="MR70" s="98"/>
      <c r="MS70" s="98"/>
      <c r="MT70" s="98"/>
      <c r="MU70" s="98"/>
      <c r="MV70" s="98"/>
      <c r="MW70" s="98"/>
      <c r="MX70" s="98"/>
      <c r="MY70" s="98"/>
      <c r="MZ70" s="98"/>
      <c r="NA70" s="98"/>
      <c r="NB70" s="98"/>
      <c r="NC70" s="98"/>
      <c r="ND70" s="98"/>
      <c r="NE70" s="98"/>
      <c r="NF70" s="98"/>
      <c r="NG70" s="98"/>
      <c r="NH70" s="98"/>
      <c r="NI70" s="98"/>
      <c r="NJ70" s="98"/>
      <c r="NK70" s="98"/>
      <c r="NL70" s="98"/>
      <c r="NM70" s="98"/>
      <c r="NN70" s="98"/>
      <c r="NO70" s="98"/>
      <c r="NP70" s="98"/>
      <c r="NQ70" s="98"/>
      <c r="NR70" s="98"/>
      <c r="NS70" s="98"/>
      <c r="NT70" s="98"/>
      <c r="NU70" s="98"/>
      <c r="NV70" s="98"/>
      <c r="NW70" s="98"/>
      <c r="NX70" s="98"/>
      <c r="NY70" s="98"/>
      <c r="NZ70" s="98"/>
      <c r="OA70" s="98"/>
      <c r="OB70" s="98"/>
      <c r="OC70" s="98"/>
      <c r="OD70" s="98"/>
      <c r="OE70" s="98"/>
      <c r="OF70" s="98"/>
      <c r="OG70" s="98"/>
      <c r="OH70" s="98"/>
      <c r="OI70" s="98"/>
      <c r="OJ70" s="98"/>
      <c r="OK70" s="98"/>
      <c r="OL70" s="98"/>
      <c r="OM70" s="98"/>
      <c r="ON70" s="98"/>
      <c r="OO70" s="98"/>
      <c r="OP70" s="98"/>
      <c r="OQ70" s="98"/>
      <c r="OR70" s="98"/>
      <c r="OS70" s="98"/>
      <c r="OT70" s="98"/>
      <c r="OU70" s="98"/>
      <c r="OV70" s="98"/>
      <c r="OW70" s="98"/>
      <c r="OX70" s="98"/>
      <c r="OY70" s="98"/>
      <c r="OZ70" s="98"/>
      <c r="PA70" s="98"/>
      <c r="PB70" s="98"/>
      <c r="PC70" s="98"/>
      <c r="PD70" s="98"/>
      <c r="PE70" s="98"/>
      <c r="PF70" s="98"/>
      <c r="PG70" s="98"/>
      <c r="PH70" s="98"/>
      <c r="PI70" s="98"/>
      <c r="PJ70" s="98"/>
      <c r="PK70" s="98"/>
      <c r="PL70" s="98"/>
      <c r="PM70" s="98"/>
      <c r="PN70" s="98"/>
      <c r="PO70" s="98"/>
      <c r="PP70" s="98"/>
      <c r="PQ70" s="98"/>
      <c r="PR70" s="98"/>
      <c r="PS70" s="98"/>
      <c r="PT70" s="98"/>
      <c r="PU70" s="98"/>
      <c r="PV70" s="98"/>
      <c r="PW70" s="98"/>
      <c r="PX70" s="98"/>
      <c r="PY70" s="98"/>
      <c r="PZ70" s="98"/>
      <c r="QA70" s="98"/>
      <c r="QB70" s="98"/>
      <c r="QC70" s="98"/>
      <c r="QD70" s="98"/>
      <c r="QE70" s="98"/>
      <c r="QF70" s="98"/>
      <c r="QG70" s="98"/>
      <c r="QH70" s="98"/>
      <c r="QI70" s="98"/>
      <c r="QJ70" s="98"/>
      <c r="QK70" s="98"/>
      <c r="QL70" s="98"/>
      <c r="QM70" s="98"/>
      <c r="QN70" s="98"/>
      <c r="QO70" s="98"/>
      <c r="QP70" s="98"/>
      <c r="QQ70" s="98"/>
      <c r="QR70" s="98"/>
      <c r="QS70" s="98"/>
      <c r="QT70" s="98"/>
      <c r="QU70" s="98"/>
      <c r="QV70" s="98"/>
      <c r="QW70" s="98"/>
      <c r="QX70" s="98"/>
      <c r="QY70" s="98"/>
      <c r="QZ70" s="98"/>
      <c r="RA70" s="98"/>
      <c r="RB70" s="98"/>
      <c r="RC70" s="98"/>
      <c r="RD70" s="98"/>
      <c r="RE70" s="98"/>
      <c r="RF70" s="98"/>
      <c r="RG70" s="98"/>
      <c r="RH70" s="98"/>
      <c r="RI70" s="98"/>
      <c r="RJ70" s="98"/>
      <c r="RK70" s="98"/>
      <c r="RL70" s="98"/>
      <c r="RM70" s="98"/>
      <c r="RN70" s="98"/>
      <c r="RO70" s="98"/>
      <c r="RP70" s="98"/>
      <c r="RQ70" s="98"/>
      <c r="RR70" s="98"/>
      <c r="RS70" s="98"/>
      <c r="RT70" s="98"/>
      <c r="RU70" s="98"/>
      <c r="RV70" s="98"/>
      <c r="RW70" s="98"/>
      <c r="RX70" s="98"/>
      <c r="RY70" s="98"/>
      <c r="RZ70" s="98"/>
      <c r="SA70" s="98"/>
      <c r="SB70" s="98"/>
      <c r="SC70" s="98"/>
      <c r="SD70" s="98"/>
      <c r="SE70" s="98"/>
      <c r="SF70" s="98"/>
      <c r="SG70" s="98"/>
      <c r="SH70" s="98"/>
      <c r="SI70" s="98"/>
      <c r="SJ70" s="98"/>
      <c r="SK70" s="98"/>
      <c r="SL70" s="98"/>
      <c r="SM70" s="98"/>
      <c r="SN70" s="98"/>
      <c r="SO70" s="98"/>
      <c r="SP70" s="98"/>
      <c r="SQ70" s="98"/>
      <c r="SR70" s="98"/>
      <c r="SS70" s="98"/>
      <c r="ST70" s="98"/>
      <c r="SU70" s="98"/>
      <c r="SV70" s="98"/>
      <c r="SW70" s="98"/>
      <c r="SX70" s="98"/>
      <c r="SY70" s="98"/>
      <c r="SZ70" s="98"/>
      <c r="TA70" s="98"/>
      <c r="TB70" s="98"/>
      <c r="TC70" s="98"/>
      <c r="TD70" s="98"/>
      <c r="TE70" s="98"/>
      <c r="TF70" s="98"/>
      <c r="TG70" s="98"/>
      <c r="TH70" s="98"/>
      <c r="TI70" s="98"/>
      <c r="TJ70" s="98"/>
      <c r="TK70" s="98"/>
      <c r="TL70" s="98"/>
      <c r="TM70" s="98"/>
      <c r="TN70" s="98"/>
      <c r="TO70" s="98"/>
      <c r="TP70" s="98"/>
      <c r="TQ70" s="98"/>
      <c r="TR70" s="98"/>
      <c r="TS70" s="98"/>
      <c r="TT70" s="98"/>
      <c r="TU70" s="98"/>
      <c r="TV70" s="98"/>
      <c r="TW70" s="98"/>
      <c r="TX70" s="98"/>
      <c r="TY70" s="98"/>
      <c r="TZ70" s="98"/>
      <c r="UA70" s="98"/>
      <c r="UB70" s="98"/>
      <c r="UC70" s="98"/>
      <c r="UD70" s="98"/>
      <c r="UE70" s="98"/>
      <c r="UF70" s="98"/>
      <c r="UG70" s="98"/>
      <c r="UH70" s="98"/>
      <c r="UI70" s="98"/>
      <c r="UJ70" s="98"/>
      <c r="UK70" s="98"/>
      <c r="UL70" s="98"/>
      <c r="UM70" s="98"/>
      <c r="UN70" s="98"/>
      <c r="UO70" s="98"/>
      <c r="UP70" s="98"/>
      <c r="UQ70" s="98"/>
      <c r="UR70" s="98"/>
      <c r="US70" s="98"/>
      <c r="UT70" s="98"/>
      <c r="UU70" s="98"/>
      <c r="UV70" s="98"/>
      <c r="UW70" s="98"/>
      <c r="UX70" s="98"/>
      <c r="UY70" s="98"/>
      <c r="UZ70" s="98"/>
      <c r="VA70" s="98"/>
      <c r="VB70" s="98"/>
      <c r="VC70" s="98"/>
      <c r="VD70" s="98"/>
      <c r="VE70" s="98"/>
      <c r="VF70" s="98"/>
      <c r="VG70" s="98"/>
      <c r="VH70" s="98"/>
      <c r="VI70" s="98"/>
      <c r="VJ70" s="98"/>
      <c r="VK70" s="98"/>
      <c r="VL70" s="98"/>
      <c r="VM70" s="98"/>
      <c r="VN70" s="98"/>
      <c r="VO70" s="98"/>
      <c r="VP70" s="98"/>
      <c r="VQ70" s="98"/>
      <c r="VR70" s="98"/>
      <c r="VS70" s="98"/>
      <c r="VT70" s="98"/>
      <c r="VU70" s="98"/>
      <c r="VV70" s="98"/>
      <c r="VW70" s="98"/>
      <c r="VX70" s="98"/>
      <c r="VY70" s="98"/>
      <c r="VZ70" s="98"/>
      <c r="WA70" s="98"/>
      <c r="WB70" s="98"/>
      <c r="WC70" s="98"/>
      <c r="WD70" s="98"/>
      <c r="WE70" s="98"/>
      <c r="WF70" s="98"/>
      <c r="WG70" s="98"/>
      <c r="WH70" s="98"/>
      <c r="WI70" s="98"/>
      <c r="WJ70" s="98"/>
      <c r="WK70" s="98"/>
      <c r="WL70" s="98"/>
      <c r="WM70" s="98"/>
      <c r="WN70" s="98"/>
      <c r="WO70" s="98"/>
      <c r="WP70" s="98"/>
      <c r="WQ70" s="98"/>
      <c r="WR70" s="98"/>
      <c r="WS70" s="98"/>
      <c r="WT70" s="98"/>
      <c r="WU70" s="98"/>
      <c r="WV70" s="98"/>
      <c r="WW70" s="98"/>
      <c r="WX70" s="98"/>
      <c r="WY70" s="98"/>
      <c r="WZ70" s="98"/>
      <c r="XA70" s="98"/>
      <c r="XB70" s="98"/>
      <c r="XC70" s="98"/>
      <c r="XD70" s="98"/>
      <c r="XE70" s="98"/>
      <c r="XF70" s="98"/>
      <c r="XG70" s="98"/>
      <c r="XH70" s="98"/>
      <c r="XI70" s="98"/>
      <c r="XJ70" s="98"/>
      <c r="XK70" s="98"/>
      <c r="XL70" s="98"/>
      <c r="XM70" s="98"/>
      <c r="XN70" s="98"/>
      <c r="XO70" s="98"/>
      <c r="XP70" s="98"/>
      <c r="XQ70" s="98"/>
      <c r="XR70" s="98"/>
      <c r="XS70" s="98"/>
      <c r="XT70" s="98"/>
      <c r="XU70" s="98"/>
      <c r="XV70" s="98"/>
      <c r="XW70" s="98"/>
      <c r="XX70" s="98"/>
      <c r="XY70" s="98"/>
      <c r="XZ70" s="98"/>
      <c r="YA70" s="98"/>
      <c r="YB70" s="98"/>
      <c r="YC70" s="98"/>
      <c r="YD70" s="98"/>
      <c r="YE70" s="98"/>
      <c r="YF70" s="98"/>
      <c r="YG70" s="98"/>
      <c r="YH70" s="98"/>
      <c r="YI70" s="98"/>
      <c r="YJ70" s="98"/>
      <c r="YK70" s="98"/>
      <c r="YL70" s="98"/>
      <c r="YM70" s="98"/>
      <c r="YN70" s="98"/>
      <c r="YO70" s="98"/>
      <c r="YP70" s="98"/>
      <c r="YQ70" s="98"/>
      <c r="YR70" s="98"/>
      <c r="YS70" s="98"/>
      <c r="YT70" s="98"/>
      <c r="YU70" s="98"/>
      <c r="YV70" s="98"/>
      <c r="YW70" s="98"/>
      <c r="YX70" s="98"/>
      <c r="YY70" s="98"/>
      <c r="YZ70" s="98"/>
      <c r="ZA70" s="98"/>
      <c r="ZB70" s="98"/>
      <c r="ZC70" s="98"/>
      <c r="ZD70" s="98"/>
      <c r="ZE70" s="98"/>
      <c r="ZF70" s="98"/>
      <c r="ZG70" s="98"/>
      <c r="ZH70" s="98"/>
      <c r="ZI70" s="98"/>
      <c r="ZJ70" s="98"/>
      <c r="ZK70" s="98"/>
      <c r="ZL70" s="98"/>
      <c r="ZM70" s="98"/>
      <c r="ZN70" s="98"/>
      <c r="ZO70" s="98"/>
      <c r="ZP70" s="98"/>
      <c r="ZQ70" s="98"/>
      <c r="ZR70" s="98"/>
      <c r="ZS70" s="98"/>
      <c r="ZT70" s="98"/>
      <c r="ZU70" s="98"/>
      <c r="ZV70" s="98"/>
      <c r="ZW70" s="98"/>
      <c r="ZX70" s="98"/>
      <c r="ZY70" s="98"/>
      <c r="ZZ70" s="98"/>
      <c r="AAA70" s="98"/>
      <c r="AAB70" s="98"/>
      <c r="AAC70" s="98"/>
      <c r="AAD70" s="98"/>
      <c r="AAE70" s="98"/>
      <c r="AAF70" s="98"/>
      <c r="AAG70" s="98"/>
      <c r="AAH70" s="98"/>
      <c r="AAI70" s="98"/>
      <c r="AAJ70" s="98"/>
      <c r="AAK70" s="98"/>
      <c r="AAL70" s="98"/>
      <c r="AAM70" s="98"/>
      <c r="AAN70" s="98"/>
      <c r="AAO70" s="98"/>
      <c r="AAP70" s="98"/>
      <c r="AAQ70" s="98"/>
      <c r="AAR70" s="98"/>
      <c r="AAS70" s="98"/>
      <c r="AAT70" s="98"/>
      <c r="AAU70" s="98"/>
      <c r="AAV70" s="98"/>
      <c r="AAW70" s="98"/>
      <c r="AAX70" s="98"/>
      <c r="AAY70" s="98"/>
      <c r="AAZ70" s="98"/>
      <c r="ABA70" s="98"/>
      <c r="ABB70" s="98"/>
      <c r="ABC70" s="98"/>
      <c r="ABD70" s="98"/>
      <c r="ABE70" s="98"/>
      <c r="ABF70" s="98"/>
      <c r="ABG70" s="98"/>
      <c r="ABH70" s="98"/>
      <c r="ABI70" s="98"/>
      <c r="ABJ70" s="98"/>
      <c r="ABK70" s="98"/>
      <c r="ABL70" s="98"/>
      <c r="ABM70" s="98"/>
      <c r="ABN70" s="98"/>
      <c r="ABO70" s="98"/>
      <c r="ABP70" s="98"/>
      <c r="ABQ70" s="98"/>
      <c r="ABR70" s="98"/>
      <c r="ABS70" s="98"/>
      <c r="ABT70" s="98"/>
      <c r="ABU70" s="98"/>
      <c r="ABV70" s="98"/>
      <c r="ABW70" s="98"/>
      <c r="ABX70" s="98"/>
      <c r="ABY70" s="98"/>
      <c r="ABZ70" s="98"/>
      <c r="ACA70" s="98"/>
      <c r="ACB70" s="98"/>
      <c r="ACC70" s="98"/>
      <c r="ACD70" s="98"/>
      <c r="ACE70" s="98"/>
      <c r="ACF70" s="98"/>
      <c r="ACG70" s="98"/>
      <c r="ACH70" s="98"/>
      <c r="ACI70" s="98"/>
      <c r="ACJ70" s="98"/>
      <c r="ACK70" s="98"/>
      <c r="ACL70" s="98"/>
      <c r="ACM70" s="98"/>
      <c r="ACN70" s="98"/>
      <c r="ACO70" s="98"/>
      <c r="ACP70" s="98"/>
      <c r="ACQ70" s="98"/>
      <c r="ACR70" s="98"/>
      <c r="ACS70" s="98"/>
      <c r="ACT70" s="98"/>
      <c r="ACU70" s="98"/>
      <c r="ACV70" s="98"/>
      <c r="ACW70" s="98"/>
      <c r="ACX70" s="98"/>
      <c r="ACY70" s="98"/>
      <c r="ACZ70" s="98"/>
      <c r="ADA70" s="98"/>
      <c r="ADB70" s="98"/>
      <c r="ADC70" s="98"/>
      <c r="ADD70" s="98"/>
      <c r="ADE70" s="98"/>
      <c r="ADF70" s="98"/>
      <c r="ADG70" s="98"/>
      <c r="ADH70" s="98"/>
      <c r="ADI70" s="98"/>
      <c r="ADJ70" s="98"/>
      <c r="ADK70" s="98"/>
      <c r="ADL70" s="98"/>
      <c r="ADM70" s="98"/>
      <c r="ADN70" s="98"/>
      <c r="ADO70" s="98"/>
      <c r="ADP70" s="98"/>
      <c r="ADQ70" s="98"/>
      <c r="ADR70" s="98"/>
      <c r="ADS70" s="98"/>
      <c r="ADT70" s="98"/>
      <c r="ADU70" s="98"/>
      <c r="ADV70" s="98"/>
      <c r="ADW70" s="98"/>
      <c r="ADX70" s="98"/>
      <c r="ADY70" s="98"/>
      <c r="ADZ70" s="98"/>
      <c r="AEA70" s="98"/>
      <c r="AEB70" s="98"/>
      <c r="AEC70" s="98"/>
      <c r="AED70" s="98"/>
      <c r="AEE70" s="98"/>
      <c r="AEF70" s="98"/>
      <c r="AEG70" s="98"/>
      <c r="AEH70" s="98"/>
      <c r="AEI70" s="98"/>
      <c r="AEJ70" s="98"/>
      <c r="AEK70" s="98"/>
      <c r="AEL70" s="98"/>
      <c r="AEM70" s="98"/>
      <c r="AEN70" s="98"/>
      <c r="AEO70" s="98"/>
      <c r="AEP70" s="98"/>
      <c r="AEQ70" s="98"/>
      <c r="AER70" s="98"/>
      <c r="AES70" s="98"/>
      <c r="AET70" s="98"/>
      <c r="AEU70" s="98"/>
      <c r="AEV70" s="98"/>
      <c r="AEW70" s="98"/>
      <c r="AEX70" s="98"/>
      <c r="AEY70" s="98"/>
      <c r="AEZ70" s="98"/>
      <c r="AFA70" s="98"/>
      <c r="AFB70" s="98"/>
      <c r="AFC70" s="98"/>
      <c r="AFD70" s="98"/>
      <c r="AFE70" s="98"/>
      <c r="AFF70" s="98"/>
      <c r="AFG70" s="98"/>
      <c r="AFH70" s="98"/>
      <c r="AFI70" s="98"/>
      <c r="AFJ70" s="98"/>
      <c r="AFK70" s="98"/>
      <c r="AFL70" s="98"/>
      <c r="AFM70" s="98"/>
      <c r="AFN70" s="98"/>
      <c r="AFO70" s="98"/>
      <c r="AFP70" s="98"/>
      <c r="AFQ70" s="98"/>
      <c r="AFR70" s="98"/>
      <c r="AFS70" s="98"/>
      <c r="AFT70" s="98"/>
      <c r="AFU70" s="98"/>
      <c r="AFV70" s="98"/>
      <c r="AFW70" s="98"/>
      <c r="AFX70" s="98"/>
      <c r="AFY70" s="98"/>
      <c r="AFZ70" s="98"/>
      <c r="AGA70" s="98"/>
      <c r="AGB70" s="98"/>
      <c r="AGC70" s="98"/>
      <c r="AGD70" s="98"/>
      <c r="AGE70" s="98"/>
      <c r="AGF70" s="98"/>
      <c r="AGG70" s="98"/>
      <c r="AGH70" s="98"/>
      <c r="AGI70" s="98"/>
      <c r="AGJ70" s="98"/>
      <c r="AGK70" s="98"/>
      <c r="AGL70" s="98"/>
      <c r="AGM70" s="98"/>
      <c r="AGN70" s="98"/>
      <c r="AGO70" s="98"/>
      <c r="AGP70" s="98"/>
      <c r="AGQ70" s="98"/>
      <c r="AGR70" s="98"/>
      <c r="AGS70" s="98"/>
      <c r="AGT70" s="98"/>
      <c r="AGU70" s="98"/>
      <c r="AGV70" s="98"/>
      <c r="AGW70" s="98"/>
      <c r="AGX70" s="98"/>
      <c r="AGY70" s="98"/>
      <c r="AGZ70" s="98"/>
      <c r="AHA70" s="98"/>
      <c r="AHB70" s="98"/>
      <c r="AHC70" s="98"/>
      <c r="AHD70" s="98"/>
      <c r="AHE70" s="98"/>
      <c r="AHF70" s="98"/>
      <c r="AHG70" s="98"/>
      <c r="AHH70" s="98"/>
      <c r="AHI70" s="98"/>
      <c r="AHJ70" s="98"/>
      <c r="AHK70" s="98"/>
      <c r="AHL70" s="98"/>
      <c r="AHM70" s="98"/>
      <c r="AHN70" s="98"/>
      <c r="AHO70" s="98"/>
      <c r="AHP70" s="98"/>
      <c r="AHQ70" s="98"/>
      <c r="AHR70" s="98"/>
      <c r="AHS70" s="98"/>
      <c r="AHT70" s="98"/>
      <c r="AHU70" s="98"/>
      <c r="AHV70" s="98"/>
      <c r="AHW70" s="98"/>
      <c r="AHX70" s="98"/>
      <c r="AHY70" s="98"/>
      <c r="AHZ70" s="98"/>
      <c r="AIA70" s="98"/>
      <c r="AIB70" s="98"/>
      <c r="AIC70" s="98"/>
      <c r="AID70" s="98"/>
      <c r="AIE70" s="98"/>
      <c r="AIF70" s="98"/>
      <c r="AIG70" s="98"/>
      <c r="AIH70" s="98"/>
      <c r="AII70" s="98"/>
      <c r="AIJ70" s="98"/>
      <c r="AIK70" s="98"/>
      <c r="AIL70" s="98"/>
      <c r="AIM70" s="98"/>
      <c r="AIN70" s="98"/>
      <c r="AIO70" s="98"/>
      <c r="AIP70" s="98"/>
      <c r="AIQ70" s="98"/>
      <c r="AIR70" s="98"/>
      <c r="AIS70" s="98"/>
      <c r="AIT70" s="98"/>
      <c r="AIU70" s="98"/>
      <c r="AIV70" s="98"/>
      <c r="AIW70" s="98"/>
      <c r="AIX70" s="98"/>
      <c r="AIY70" s="98"/>
      <c r="AIZ70" s="98"/>
      <c r="AJA70" s="98"/>
      <c r="AJB70" s="98"/>
      <c r="AJC70" s="98"/>
      <c r="AJD70" s="98"/>
      <c r="AJE70" s="98"/>
      <c r="AJF70" s="98"/>
      <c r="AJG70" s="98"/>
      <c r="AJH70" s="98"/>
      <c r="AJI70" s="98"/>
      <c r="AJJ70" s="98"/>
      <c r="AJK70" s="98"/>
      <c r="AJL70" s="98"/>
      <c r="AJM70" s="98"/>
      <c r="AJN70" s="98"/>
      <c r="AJO70" s="98"/>
      <c r="AJP70" s="98"/>
      <c r="AJQ70" s="98"/>
      <c r="AJR70" s="98"/>
      <c r="AJS70" s="98"/>
      <c r="AJT70" s="98"/>
      <c r="AJU70" s="98"/>
      <c r="AJV70" s="98"/>
      <c r="AJW70" s="98"/>
      <c r="AJX70" s="98"/>
      <c r="AJY70" s="98"/>
      <c r="AJZ70" s="98"/>
      <c r="AKA70" s="98"/>
      <c r="AKB70" s="98"/>
      <c r="AKC70" s="98"/>
      <c r="AKD70" s="98"/>
      <c r="AKE70" s="98"/>
      <c r="AKF70" s="98"/>
      <c r="AKG70" s="98"/>
      <c r="AKH70" s="98"/>
      <c r="AKI70" s="98"/>
      <c r="AKJ70" s="98"/>
      <c r="AKK70" s="98"/>
      <c r="AKL70" s="98"/>
      <c r="AKM70" s="98"/>
      <c r="AKN70" s="98"/>
      <c r="AKO70" s="98"/>
      <c r="AKP70" s="98"/>
      <c r="AKQ70" s="98"/>
      <c r="AKR70" s="98"/>
      <c r="AKS70" s="98"/>
      <c r="AKT70" s="98"/>
      <c r="AKU70" s="98"/>
      <c r="AKV70" s="98"/>
      <c r="AKW70" s="98"/>
      <c r="AKX70" s="98"/>
      <c r="AKY70" s="98"/>
      <c r="AKZ70" s="98"/>
      <c r="ALA70" s="98"/>
      <c r="ALB70" s="98"/>
      <c r="ALC70" s="98"/>
      <c r="ALD70" s="98"/>
      <c r="ALE70" s="98"/>
      <c r="ALF70" s="98"/>
      <c r="ALG70" s="98"/>
      <c r="ALH70" s="98"/>
      <c r="ALI70" s="98"/>
      <c r="ALJ70" s="98"/>
      <c r="ALK70" s="98"/>
      <c r="ALL70" s="98"/>
      <c r="ALM70" s="98"/>
      <c r="ALN70" s="98"/>
      <c r="ALO70" s="98"/>
      <c r="ALP70" s="98"/>
      <c r="ALQ70" s="98"/>
      <c r="ALR70" s="98"/>
      <c r="ALS70" s="98"/>
      <c r="ALT70" s="98"/>
      <c r="ALU70" s="98"/>
      <c r="ALV70" s="98"/>
      <c r="ALW70" s="98"/>
      <c r="ALX70" s="98"/>
      <c r="ALY70" s="98"/>
      <c r="ALZ70" s="98"/>
      <c r="AMA70" s="98"/>
      <c r="AMB70" s="98"/>
      <c r="AMC70" s="98"/>
      <c r="AMD70" s="98"/>
      <c r="AME70" s="98"/>
      <c r="AMF70" s="98"/>
      <c r="AMG70" s="98"/>
      <c r="AMH70" s="98"/>
      <c r="AMI70" s="98"/>
      <c r="AMJ70" s="98"/>
      <c r="AMK70" s="98"/>
      <c r="AML70" s="98"/>
      <c r="AMM70" s="98"/>
      <c r="AMN70" s="98"/>
      <c r="AMO70" s="98"/>
      <c r="AMP70" s="98"/>
      <c r="AMQ70" s="98"/>
      <c r="AMR70" s="98"/>
      <c r="AMS70" s="98"/>
      <c r="AMT70" s="98"/>
      <c r="AMU70" s="98"/>
      <c r="AMV70" s="98"/>
      <c r="AMW70" s="98"/>
      <c r="AMX70" s="98"/>
      <c r="AMY70" s="98"/>
      <c r="AMZ70" s="98"/>
      <c r="ANA70" s="98"/>
      <c r="ANB70" s="98"/>
      <c r="ANC70" s="98"/>
      <c r="AND70" s="98"/>
      <c r="ANE70" s="98"/>
      <c r="ANF70" s="98"/>
      <c r="ANG70" s="98"/>
      <c r="ANH70" s="98"/>
      <c r="ANI70" s="98"/>
      <c r="ANJ70" s="98"/>
      <c r="ANK70" s="98"/>
      <c r="ANL70" s="98"/>
      <c r="ANM70" s="98"/>
      <c r="ANN70" s="98"/>
      <c r="ANO70" s="98"/>
      <c r="ANP70" s="98"/>
      <c r="ANQ70" s="98"/>
      <c r="ANR70" s="98"/>
      <c r="ANS70" s="98"/>
      <c r="ANT70" s="98"/>
      <c r="ANU70" s="98"/>
      <c r="ANV70" s="98"/>
      <c r="ANW70" s="98"/>
      <c r="ANX70" s="98"/>
      <c r="ANY70" s="98"/>
      <c r="ANZ70" s="98"/>
      <c r="AOA70" s="98"/>
      <c r="AOB70" s="98"/>
      <c r="AOC70" s="98"/>
      <c r="AOD70" s="98"/>
      <c r="AOE70" s="98"/>
      <c r="AOF70" s="98"/>
      <c r="AOG70" s="98"/>
      <c r="AOH70" s="98"/>
      <c r="AOI70" s="98"/>
      <c r="AOJ70" s="98"/>
      <c r="AOK70" s="98"/>
      <c r="AOL70" s="98"/>
      <c r="AOM70" s="98"/>
      <c r="AON70" s="98"/>
      <c r="AOO70" s="98"/>
      <c r="AOP70" s="98"/>
      <c r="AOQ70" s="98"/>
      <c r="AOR70" s="98"/>
      <c r="AOS70" s="98"/>
      <c r="AOT70" s="98"/>
      <c r="AOU70" s="98"/>
      <c r="AOV70" s="98"/>
      <c r="AOW70" s="98"/>
      <c r="AOX70" s="98"/>
      <c r="AOY70" s="98"/>
      <c r="AOZ70" s="98"/>
      <c r="APA70" s="98"/>
      <c r="APB70" s="98"/>
      <c r="APC70" s="98"/>
      <c r="APD70" s="98"/>
      <c r="APE70" s="98"/>
      <c r="APF70" s="98"/>
      <c r="APG70" s="98"/>
      <c r="APH70" s="98"/>
      <c r="API70" s="98"/>
      <c r="APJ70" s="98"/>
      <c r="APK70" s="98"/>
      <c r="APL70" s="98"/>
      <c r="APM70" s="98"/>
      <c r="APN70" s="98"/>
      <c r="APO70" s="98"/>
      <c r="APP70" s="98"/>
      <c r="APQ70" s="98"/>
      <c r="APR70" s="98"/>
      <c r="APS70" s="98"/>
      <c r="APT70" s="98"/>
      <c r="APU70" s="98"/>
      <c r="APV70" s="98"/>
      <c r="APW70" s="98"/>
      <c r="APX70" s="98"/>
      <c r="APY70" s="98"/>
      <c r="APZ70" s="98"/>
      <c r="AQA70" s="98"/>
      <c r="AQB70" s="98"/>
      <c r="AQC70" s="98"/>
      <c r="AQD70" s="98"/>
      <c r="AQE70" s="98"/>
      <c r="AQF70" s="98"/>
      <c r="AQG70" s="98"/>
      <c r="AQH70" s="98"/>
      <c r="AQI70" s="98"/>
      <c r="AQJ70" s="98"/>
      <c r="AQK70" s="98"/>
      <c r="AQL70" s="98"/>
      <c r="AQM70" s="98"/>
      <c r="AQN70" s="98"/>
      <c r="AQO70" s="98"/>
      <c r="AQP70" s="98"/>
      <c r="AQQ70" s="98"/>
      <c r="AQR70" s="98"/>
      <c r="AQS70" s="98"/>
      <c r="AQT70" s="98"/>
      <c r="AQU70" s="98"/>
      <c r="AQV70" s="98"/>
      <c r="AQW70" s="98"/>
      <c r="AQX70" s="98"/>
      <c r="AQY70" s="98"/>
      <c r="AQZ70" s="98"/>
      <c r="ARA70" s="98"/>
      <c r="ARB70" s="98"/>
      <c r="ARC70" s="98"/>
      <c r="ARD70" s="98"/>
      <c r="ARE70" s="98"/>
      <c r="ARF70" s="98"/>
      <c r="ARG70" s="98"/>
      <c r="ARH70" s="98"/>
      <c r="ARI70" s="98"/>
      <c r="ARJ70" s="98"/>
      <c r="ARK70" s="98"/>
      <c r="ARL70" s="98"/>
      <c r="ARM70" s="98"/>
      <c r="ARN70" s="98"/>
      <c r="ARO70" s="98"/>
      <c r="ARP70" s="98"/>
      <c r="ARQ70" s="98"/>
      <c r="ARR70" s="98"/>
      <c r="ARS70" s="98"/>
      <c r="ART70" s="98"/>
      <c r="ARU70" s="98"/>
      <c r="ARV70" s="98"/>
      <c r="ARW70" s="98"/>
      <c r="ARX70" s="98"/>
      <c r="ARY70" s="98"/>
      <c r="ARZ70" s="98"/>
      <c r="ASA70" s="98"/>
      <c r="ASB70" s="98"/>
      <c r="ASC70" s="98"/>
      <c r="ASD70" s="98"/>
      <c r="ASE70" s="98"/>
      <c r="ASF70" s="98"/>
      <c r="ASG70" s="98"/>
      <c r="ASH70" s="98"/>
      <c r="ASI70" s="98"/>
      <c r="ASJ70" s="98"/>
      <c r="ASK70" s="98"/>
      <c r="ASL70" s="98"/>
      <c r="ASM70" s="98"/>
      <c r="ASN70" s="98"/>
      <c r="ASO70" s="98"/>
      <c r="ASP70" s="98"/>
      <c r="ASQ70" s="98"/>
      <c r="ASR70" s="98"/>
      <c r="ASS70" s="98"/>
      <c r="AST70" s="98"/>
      <c r="ASU70" s="98"/>
      <c r="ASV70" s="98"/>
      <c r="ASW70" s="98"/>
      <c r="ASX70" s="98"/>
      <c r="ASY70" s="98"/>
      <c r="ASZ70" s="98"/>
      <c r="ATA70" s="98"/>
      <c r="ATB70" s="98"/>
      <c r="ATC70" s="98"/>
      <c r="ATD70" s="98"/>
      <c r="ATE70" s="98"/>
      <c r="ATF70" s="98"/>
      <c r="ATG70" s="98"/>
      <c r="ATH70" s="98"/>
      <c r="ATI70" s="98"/>
      <c r="ATJ70" s="98"/>
      <c r="ATK70" s="98"/>
      <c r="ATL70" s="98"/>
      <c r="ATM70" s="98"/>
      <c r="ATN70" s="98"/>
      <c r="ATO70" s="98"/>
      <c r="ATP70" s="98"/>
      <c r="ATQ70" s="98"/>
      <c r="ATR70" s="98"/>
      <c r="ATS70" s="98"/>
      <c r="ATT70" s="98"/>
      <c r="ATU70" s="98"/>
      <c r="ATV70" s="98"/>
      <c r="ATW70" s="98"/>
      <c r="ATX70" s="98"/>
      <c r="ATY70" s="98"/>
      <c r="ATZ70" s="98"/>
      <c r="AUA70" s="98"/>
      <c r="AUB70" s="98"/>
      <c r="AUC70" s="98"/>
      <c r="AUD70" s="98"/>
      <c r="AUE70" s="98"/>
      <c r="AUF70" s="98"/>
      <c r="AUG70" s="98"/>
      <c r="AUH70" s="98"/>
      <c r="AUI70" s="98"/>
      <c r="AUJ70" s="98"/>
      <c r="AUK70" s="98"/>
      <c r="AUL70" s="98"/>
      <c r="AUM70" s="98"/>
      <c r="AUN70" s="98"/>
      <c r="AUO70" s="98"/>
      <c r="AUP70" s="98"/>
      <c r="AUQ70" s="98"/>
      <c r="AUR70" s="98"/>
      <c r="AUS70" s="98"/>
      <c r="AUT70" s="98"/>
      <c r="AUU70" s="98"/>
      <c r="AUV70" s="98"/>
      <c r="AUW70" s="98"/>
      <c r="AUX70" s="98"/>
      <c r="AUY70" s="98"/>
      <c r="AUZ70" s="98"/>
      <c r="AVA70" s="98"/>
      <c r="AVB70" s="98"/>
      <c r="AVC70" s="98"/>
      <c r="AVD70" s="98"/>
      <c r="AVE70" s="98"/>
      <c r="AVF70" s="98"/>
      <c r="AVG70" s="98"/>
      <c r="AVH70" s="98"/>
      <c r="AVI70" s="98"/>
      <c r="AVJ70" s="98"/>
      <c r="AVK70" s="98"/>
      <c r="AVL70" s="98"/>
      <c r="AVM70" s="98"/>
      <c r="AVN70" s="98"/>
      <c r="AVO70" s="98"/>
      <c r="AVP70" s="98"/>
      <c r="AVQ70" s="98"/>
      <c r="AVR70" s="98"/>
      <c r="AVS70" s="98"/>
      <c r="AVT70" s="98"/>
      <c r="AVU70" s="98"/>
      <c r="AVV70" s="98"/>
      <c r="AVW70" s="98"/>
      <c r="AVX70" s="98"/>
      <c r="AVY70" s="98"/>
      <c r="AVZ70" s="98"/>
      <c r="AWA70" s="98"/>
      <c r="AWB70" s="98"/>
      <c r="AWC70" s="98"/>
      <c r="AWD70" s="98"/>
      <c r="AWE70" s="98"/>
      <c r="AWF70" s="98"/>
      <c r="AWG70" s="98"/>
      <c r="AWH70" s="98"/>
      <c r="AWI70" s="98"/>
      <c r="AWJ70" s="98"/>
      <c r="AWK70" s="98"/>
      <c r="AWL70" s="98"/>
      <c r="AWM70" s="98"/>
      <c r="AWN70" s="98"/>
      <c r="AWO70" s="98"/>
      <c r="AWP70" s="98"/>
      <c r="AWQ70" s="98"/>
      <c r="AWR70" s="98"/>
      <c r="AWS70" s="98"/>
      <c r="AWT70" s="98"/>
      <c r="AWU70" s="98"/>
      <c r="AWV70" s="98"/>
      <c r="AWW70" s="98"/>
      <c r="AWX70" s="98"/>
      <c r="AWY70" s="98"/>
      <c r="AWZ70" s="98"/>
      <c r="AXA70" s="98"/>
      <c r="AXB70" s="98"/>
      <c r="AXC70" s="98"/>
      <c r="AXD70" s="98"/>
      <c r="AXE70" s="98"/>
      <c r="AXF70" s="98"/>
      <c r="AXG70" s="98"/>
      <c r="AXH70" s="98"/>
      <c r="AXI70" s="98"/>
      <c r="AXJ70" s="98"/>
      <c r="AXK70" s="98"/>
      <c r="AXL70" s="98"/>
      <c r="AXM70" s="98"/>
      <c r="AXN70" s="98"/>
      <c r="AXO70" s="98"/>
      <c r="AXP70" s="98"/>
      <c r="AXQ70" s="98"/>
      <c r="AXR70" s="98"/>
      <c r="AXS70" s="98"/>
      <c r="AXT70" s="98"/>
      <c r="AXU70" s="98"/>
      <c r="AXV70" s="98"/>
      <c r="AXW70" s="98"/>
      <c r="AXX70" s="98"/>
      <c r="AXY70" s="98"/>
      <c r="AXZ70" s="98"/>
      <c r="AYA70" s="98"/>
      <c r="AYB70" s="98"/>
      <c r="AYC70" s="98"/>
      <c r="AYD70" s="98"/>
      <c r="AYE70" s="98"/>
      <c r="AYF70" s="98"/>
      <c r="AYG70" s="98"/>
      <c r="AYH70" s="98"/>
      <c r="AYI70" s="98"/>
      <c r="AYJ70" s="98"/>
      <c r="AYK70" s="98"/>
      <c r="AYL70" s="98"/>
      <c r="AYM70" s="98"/>
      <c r="AYN70" s="98"/>
      <c r="AYO70" s="98"/>
      <c r="AYP70" s="98"/>
      <c r="AYQ70" s="98"/>
      <c r="AYR70" s="98"/>
      <c r="AYS70" s="98"/>
      <c r="AYT70" s="98"/>
      <c r="AYU70" s="98"/>
      <c r="AYV70" s="98"/>
      <c r="AYW70" s="98"/>
      <c r="AYX70" s="98"/>
      <c r="AYY70" s="98"/>
      <c r="AYZ70" s="98"/>
      <c r="AZA70" s="98"/>
      <c r="AZB70" s="98"/>
      <c r="AZC70" s="98"/>
      <c r="AZD70" s="98"/>
      <c r="AZE70" s="98"/>
      <c r="AZF70" s="98"/>
      <c r="AZG70" s="98"/>
      <c r="AZH70" s="98"/>
      <c r="AZI70" s="98"/>
      <c r="AZJ70" s="98"/>
      <c r="AZK70" s="98"/>
      <c r="AZL70" s="98"/>
      <c r="AZM70" s="98"/>
      <c r="AZN70" s="98"/>
      <c r="AZO70" s="98"/>
      <c r="AZP70" s="98"/>
      <c r="AZQ70" s="98"/>
      <c r="AZR70" s="98"/>
      <c r="AZS70" s="98"/>
      <c r="AZT70" s="98"/>
    </row>
    <row r="71" spans="1:1372" s="57" customFormat="1" ht="45" customHeight="1" thickBot="1">
      <c r="A71" s="53"/>
      <c r="B71" s="271"/>
      <c r="C71" s="272"/>
      <c r="D71" s="272"/>
      <c r="E71" s="272"/>
      <c r="F71" s="272"/>
      <c r="G71" s="272"/>
      <c r="H71" s="272"/>
      <c r="I71" s="272"/>
      <c r="J71" s="273"/>
      <c r="AE71" s="98"/>
      <c r="AF71" s="98"/>
      <c r="AG71" s="98"/>
      <c r="AH71" s="98"/>
      <c r="AI71" s="98"/>
      <c r="AJ71" s="98"/>
      <c r="AK71" s="98"/>
      <c r="AL71" s="98"/>
      <c r="AM71" s="98"/>
      <c r="AN71" s="98"/>
      <c r="AO71" s="98"/>
      <c r="AP71" s="98"/>
      <c r="AQ71" s="98"/>
      <c r="AR71" s="98"/>
      <c r="AS71" s="98"/>
      <c r="AT71" s="98"/>
      <c r="AU71" s="98"/>
      <c r="AV71" s="98"/>
      <c r="AW71" s="98"/>
      <c r="AY71" s="98"/>
      <c r="AZ71" s="98"/>
      <c r="BA71" s="98"/>
      <c r="BB71" s="98"/>
      <c r="BC71" s="98"/>
      <c r="BD71" s="98"/>
      <c r="BE71" s="98"/>
      <c r="BF71" s="98"/>
      <c r="BG71" s="98"/>
      <c r="BH71" s="98"/>
      <c r="BI71" s="98"/>
      <c r="BJ71" s="98"/>
      <c r="BK71" s="98"/>
      <c r="BL71" s="98"/>
      <c r="BM71" s="98"/>
      <c r="BN71" s="98"/>
      <c r="BO71" s="98"/>
      <c r="BP71" s="98"/>
      <c r="BQ71" s="98"/>
      <c r="BR71" s="98"/>
      <c r="BS71" s="98"/>
      <c r="BT71" s="98"/>
      <c r="BU71" s="98"/>
      <c r="BV71" s="98"/>
      <c r="BW71" s="98"/>
      <c r="BX71" s="98"/>
      <c r="BY71" s="98"/>
      <c r="BZ71" s="98"/>
      <c r="CA71" s="98"/>
      <c r="CB71" s="98"/>
      <c r="CC71" s="98"/>
      <c r="CD71" s="98"/>
      <c r="CE71" s="98"/>
      <c r="CF71" s="98"/>
      <c r="CG71" s="98"/>
      <c r="CH71" s="98"/>
      <c r="CI71" s="98"/>
      <c r="CJ71" s="98"/>
      <c r="CK71" s="98"/>
      <c r="CL71" s="98"/>
      <c r="CM71" s="98"/>
      <c r="CN71" s="98"/>
      <c r="CO71" s="98"/>
      <c r="CP71" s="98"/>
      <c r="CQ71" s="98"/>
      <c r="CR71" s="98"/>
      <c r="CS71" s="98"/>
      <c r="CT71" s="98"/>
      <c r="CU71" s="98"/>
      <c r="CV71" s="98"/>
      <c r="CW71" s="98"/>
      <c r="CX71" s="98"/>
      <c r="CY71" s="98"/>
      <c r="CZ71" s="98"/>
      <c r="DA71" s="98"/>
      <c r="DB71" s="98"/>
      <c r="DC71" s="98"/>
      <c r="DD71" s="98"/>
      <c r="DE71" s="98"/>
      <c r="DF71" s="98"/>
      <c r="DG71" s="98"/>
      <c r="DH71" s="98"/>
      <c r="DI71" s="98"/>
      <c r="DJ71" s="98"/>
      <c r="DK71" s="98"/>
      <c r="DL71" s="98"/>
      <c r="DM71" s="98"/>
      <c r="DN71" s="98"/>
      <c r="DO71" s="98"/>
      <c r="DP71" s="98"/>
      <c r="DQ71" s="98"/>
      <c r="DR71" s="98"/>
      <c r="DS71" s="98"/>
      <c r="DT71" s="98"/>
      <c r="DU71" s="98"/>
      <c r="DV71" s="98"/>
      <c r="DW71" s="98"/>
      <c r="DX71" s="98"/>
      <c r="DY71" s="98"/>
      <c r="DZ71" s="98"/>
      <c r="EA71" s="98"/>
      <c r="EB71" s="98"/>
      <c r="EC71" s="98"/>
      <c r="ED71" s="98"/>
      <c r="EE71" s="98"/>
      <c r="EF71" s="98"/>
      <c r="EG71" s="98"/>
      <c r="EH71" s="98"/>
      <c r="EI71" s="98"/>
      <c r="EJ71" s="98"/>
      <c r="EK71" s="98"/>
      <c r="EL71" s="98"/>
      <c r="EM71" s="98"/>
      <c r="EN71" s="98"/>
      <c r="EO71" s="98"/>
      <c r="EP71" s="98"/>
      <c r="EQ71" s="98"/>
      <c r="ER71" s="98"/>
      <c r="ES71" s="98"/>
      <c r="ET71" s="98"/>
      <c r="EU71" s="98"/>
      <c r="EV71" s="98"/>
      <c r="EW71" s="98"/>
      <c r="EX71" s="98"/>
      <c r="EY71" s="98"/>
      <c r="EZ71" s="98"/>
      <c r="FA71" s="98"/>
      <c r="FB71" s="98"/>
      <c r="FC71" s="98"/>
      <c r="FD71" s="98"/>
      <c r="FE71" s="98"/>
      <c r="FF71" s="98"/>
      <c r="FG71" s="98"/>
      <c r="FH71" s="98"/>
      <c r="FI71" s="98"/>
      <c r="FJ71" s="98"/>
      <c r="FK71" s="98"/>
      <c r="FL71" s="98"/>
      <c r="FM71" s="98"/>
      <c r="FN71" s="98"/>
      <c r="FO71" s="98"/>
      <c r="FP71" s="98"/>
      <c r="FQ71" s="98"/>
      <c r="FR71" s="98"/>
      <c r="FS71" s="98"/>
      <c r="FT71" s="98"/>
      <c r="FU71" s="98"/>
      <c r="FV71" s="98"/>
      <c r="FW71" s="98"/>
      <c r="FX71" s="98"/>
      <c r="FY71" s="98"/>
      <c r="FZ71" s="98"/>
      <c r="GA71" s="98"/>
      <c r="GB71" s="98"/>
      <c r="GC71" s="98"/>
      <c r="GD71" s="98"/>
      <c r="GE71" s="98"/>
      <c r="GF71" s="98"/>
      <c r="GG71" s="98"/>
      <c r="GH71" s="98"/>
      <c r="GI71" s="98"/>
      <c r="GJ71" s="98"/>
      <c r="GK71" s="98"/>
      <c r="GL71" s="98"/>
      <c r="GM71" s="98"/>
      <c r="GN71" s="98"/>
      <c r="GO71" s="98"/>
      <c r="GP71" s="98"/>
      <c r="GQ71" s="98"/>
      <c r="GR71" s="98"/>
      <c r="GS71" s="98"/>
      <c r="GT71" s="98"/>
      <c r="GU71" s="98"/>
      <c r="GV71" s="98"/>
      <c r="GW71" s="98"/>
      <c r="GX71" s="98"/>
      <c r="GY71" s="98"/>
      <c r="GZ71" s="98"/>
      <c r="HA71" s="98"/>
      <c r="HB71" s="98"/>
      <c r="HC71" s="98"/>
      <c r="HD71" s="98"/>
      <c r="HE71" s="98"/>
      <c r="HF71" s="98"/>
      <c r="HG71" s="98"/>
      <c r="HH71" s="98"/>
      <c r="HI71" s="98"/>
      <c r="HJ71" s="98"/>
      <c r="HK71" s="98"/>
      <c r="HL71" s="98"/>
      <c r="HM71" s="98"/>
      <c r="HN71" s="98"/>
      <c r="HO71" s="98"/>
      <c r="HP71" s="98"/>
      <c r="HQ71" s="98"/>
      <c r="HR71" s="98"/>
      <c r="HS71" s="98"/>
      <c r="HT71" s="98"/>
      <c r="HU71" s="98"/>
      <c r="HV71" s="98"/>
      <c r="HW71" s="98"/>
      <c r="HX71" s="98"/>
      <c r="HY71" s="98"/>
      <c r="HZ71" s="98"/>
      <c r="IA71" s="98"/>
      <c r="IB71" s="98"/>
      <c r="IC71" s="98"/>
      <c r="ID71" s="98"/>
      <c r="IE71" s="98"/>
      <c r="IF71" s="98"/>
      <c r="IG71" s="98"/>
      <c r="IH71" s="98"/>
      <c r="II71" s="98"/>
      <c r="IJ71" s="98"/>
      <c r="IK71" s="98"/>
      <c r="IL71" s="98"/>
      <c r="IM71" s="98"/>
      <c r="IN71" s="98"/>
      <c r="IO71" s="98"/>
      <c r="IP71" s="98"/>
      <c r="IQ71" s="98"/>
      <c r="IR71" s="98"/>
      <c r="IS71" s="98"/>
      <c r="IT71" s="98"/>
      <c r="IU71" s="98"/>
      <c r="IV71" s="98"/>
      <c r="IW71" s="98"/>
      <c r="IX71" s="98"/>
      <c r="IY71" s="98"/>
      <c r="IZ71" s="98"/>
      <c r="JA71" s="98"/>
      <c r="JB71" s="98"/>
      <c r="JC71" s="98"/>
      <c r="JD71" s="98"/>
      <c r="JE71" s="98"/>
      <c r="JF71" s="98"/>
      <c r="JG71" s="98"/>
      <c r="JH71" s="98"/>
      <c r="JI71" s="98"/>
      <c r="JJ71" s="98"/>
      <c r="JK71" s="98"/>
      <c r="JL71" s="98"/>
      <c r="JM71" s="98"/>
      <c r="JN71" s="98"/>
      <c r="JO71" s="98"/>
      <c r="JP71" s="98"/>
      <c r="JQ71" s="98"/>
      <c r="JR71" s="98"/>
      <c r="JS71" s="98"/>
      <c r="JT71" s="98"/>
      <c r="JU71" s="98"/>
      <c r="JV71" s="98"/>
      <c r="JW71" s="98"/>
      <c r="JX71" s="98"/>
      <c r="JY71" s="98"/>
      <c r="JZ71" s="98"/>
      <c r="KA71" s="98"/>
      <c r="KB71" s="98"/>
      <c r="KC71" s="98"/>
      <c r="KD71" s="98"/>
      <c r="KE71" s="98"/>
      <c r="KF71" s="98"/>
      <c r="KG71" s="98"/>
      <c r="KH71" s="98"/>
      <c r="KI71" s="98"/>
      <c r="KJ71" s="98"/>
      <c r="KK71" s="98"/>
      <c r="KL71" s="98"/>
      <c r="KM71" s="98"/>
      <c r="KN71" s="98"/>
      <c r="KO71" s="98"/>
      <c r="KP71" s="98"/>
      <c r="KQ71" s="98"/>
      <c r="KR71" s="98"/>
      <c r="KS71" s="98"/>
      <c r="KT71" s="98"/>
      <c r="KU71" s="98"/>
      <c r="KV71" s="98"/>
      <c r="KW71" s="98"/>
      <c r="KX71" s="98"/>
      <c r="KY71" s="98"/>
      <c r="KZ71" s="98"/>
      <c r="LA71" s="98"/>
      <c r="LB71" s="98"/>
      <c r="LC71" s="98"/>
      <c r="LD71" s="98"/>
      <c r="LE71" s="98"/>
      <c r="LF71" s="98"/>
      <c r="LG71" s="98"/>
      <c r="LH71" s="98"/>
      <c r="LI71" s="98"/>
      <c r="LJ71" s="98"/>
      <c r="LK71" s="98"/>
      <c r="LL71" s="98"/>
      <c r="LM71" s="98"/>
      <c r="LN71" s="98"/>
      <c r="LO71" s="98"/>
      <c r="LP71" s="98"/>
      <c r="LQ71" s="98"/>
      <c r="LR71" s="98"/>
      <c r="LS71" s="98"/>
      <c r="LT71" s="98"/>
      <c r="LU71" s="98"/>
      <c r="LV71" s="98"/>
      <c r="LW71" s="98"/>
      <c r="LX71" s="98"/>
      <c r="LY71" s="98"/>
      <c r="LZ71" s="98"/>
      <c r="MA71" s="98"/>
      <c r="MB71" s="98"/>
      <c r="MC71" s="98"/>
      <c r="MD71" s="98"/>
      <c r="ME71" s="98"/>
      <c r="MF71" s="98"/>
      <c r="MG71" s="98"/>
      <c r="MH71" s="98"/>
      <c r="MI71" s="98"/>
      <c r="MJ71" s="98"/>
      <c r="MK71" s="98"/>
      <c r="ML71" s="98"/>
      <c r="MM71" s="98"/>
      <c r="MN71" s="98"/>
      <c r="MO71" s="98"/>
      <c r="MP71" s="98"/>
      <c r="MQ71" s="98"/>
      <c r="MR71" s="98"/>
      <c r="MS71" s="98"/>
      <c r="MT71" s="98"/>
      <c r="MU71" s="98"/>
      <c r="MV71" s="98"/>
      <c r="MW71" s="98"/>
      <c r="MX71" s="98"/>
      <c r="MY71" s="98"/>
      <c r="MZ71" s="98"/>
      <c r="NA71" s="98"/>
      <c r="NB71" s="98"/>
      <c r="NC71" s="98"/>
      <c r="ND71" s="98"/>
      <c r="NE71" s="98"/>
      <c r="NF71" s="98"/>
      <c r="NG71" s="98"/>
      <c r="NH71" s="98"/>
      <c r="NI71" s="98"/>
      <c r="NJ71" s="98"/>
      <c r="NK71" s="98"/>
      <c r="NL71" s="98"/>
      <c r="NM71" s="98"/>
      <c r="NN71" s="98"/>
      <c r="NO71" s="98"/>
      <c r="NP71" s="98"/>
      <c r="NQ71" s="98"/>
      <c r="NR71" s="98"/>
      <c r="NS71" s="98"/>
      <c r="NT71" s="98"/>
      <c r="NU71" s="98"/>
      <c r="NV71" s="98"/>
      <c r="NW71" s="98"/>
      <c r="NX71" s="98"/>
      <c r="NY71" s="98"/>
      <c r="NZ71" s="98"/>
      <c r="OA71" s="98"/>
      <c r="OB71" s="98"/>
      <c r="OC71" s="98"/>
      <c r="OD71" s="98"/>
      <c r="OE71" s="98"/>
      <c r="OF71" s="98"/>
      <c r="OG71" s="98"/>
      <c r="OH71" s="98"/>
      <c r="OI71" s="98"/>
      <c r="OJ71" s="98"/>
      <c r="OK71" s="98"/>
      <c r="OL71" s="98"/>
      <c r="OM71" s="98"/>
      <c r="ON71" s="98"/>
      <c r="OO71" s="98"/>
      <c r="OP71" s="98"/>
      <c r="OQ71" s="98"/>
      <c r="OR71" s="98"/>
      <c r="OS71" s="98"/>
      <c r="OT71" s="98"/>
      <c r="OU71" s="98"/>
      <c r="OV71" s="98"/>
      <c r="OW71" s="98"/>
      <c r="OX71" s="98"/>
      <c r="OY71" s="98"/>
      <c r="OZ71" s="98"/>
      <c r="PA71" s="98"/>
      <c r="PB71" s="98"/>
      <c r="PC71" s="98"/>
      <c r="PD71" s="98"/>
      <c r="PE71" s="98"/>
      <c r="PF71" s="98"/>
      <c r="PG71" s="98"/>
      <c r="PH71" s="98"/>
      <c r="PI71" s="98"/>
      <c r="PJ71" s="98"/>
      <c r="PK71" s="98"/>
      <c r="PL71" s="98"/>
      <c r="PM71" s="98"/>
      <c r="PN71" s="98"/>
      <c r="PO71" s="98"/>
      <c r="PP71" s="98"/>
      <c r="PQ71" s="98"/>
      <c r="PR71" s="98"/>
      <c r="PS71" s="98"/>
      <c r="PT71" s="98"/>
      <c r="PU71" s="98"/>
      <c r="PV71" s="98"/>
      <c r="PW71" s="98"/>
      <c r="PX71" s="98"/>
      <c r="PY71" s="98"/>
      <c r="PZ71" s="98"/>
      <c r="QA71" s="98"/>
      <c r="QB71" s="98"/>
      <c r="QC71" s="98"/>
      <c r="QD71" s="98"/>
      <c r="QE71" s="98"/>
      <c r="QF71" s="98"/>
      <c r="QG71" s="98"/>
      <c r="QH71" s="98"/>
      <c r="QI71" s="98"/>
      <c r="QJ71" s="98"/>
      <c r="QK71" s="98"/>
      <c r="QL71" s="98"/>
      <c r="QM71" s="98"/>
      <c r="QN71" s="98"/>
      <c r="QO71" s="98"/>
      <c r="QP71" s="98"/>
      <c r="QQ71" s="98"/>
      <c r="QR71" s="98"/>
      <c r="QS71" s="98"/>
      <c r="QT71" s="98"/>
      <c r="QU71" s="98"/>
      <c r="QV71" s="98"/>
      <c r="QW71" s="98"/>
      <c r="QX71" s="98"/>
      <c r="QY71" s="98"/>
      <c r="QZ71" s="98"/>
      <c r="RA71" s="98"/>
      <c r="RB71" s="98"/>
      <c r="RC71" s="98"/>
      <c r="RD71" s="98"/>
      <c r="RE71" s="98"/>
      <c r="RF71" s="98"/>
      <c r="RG71" s="98"/>
      <c r="RH71" s="98"/>
      <c r="RI71" s="98"/>
      <c r="RJ71" s="98"/>
      <c r="RK71" s="98"/>
      <c r="RL71" s="98"/>
      <c r="RM71" s="98"/>
      <c r="RN71" s="98"/>
      <c r="RO71" s="98"/>
      <c r="RP71" s="98"/>
      <c r="RQ71" s="98"/>
      <c r="RR71" s="98"/>
      <c r="RS71" s="98"/>
      <c r="RT71" s="98"/>
      <c r="RU71" s="98"/>
      <c r="RV71" s="98"/>
      <c r="RW71" s="98"/>
      <c r="RX71" s="98"/>
      <c r="RY71" s="98"/>
      <c r="RZ71" s="98"/>
      <c r="SA71" s="98"/>
      <c r="SB71" s="98"/>
      <c r="SC71" s="98"/>
      <c r="SD71" s="98"/>
      <c r="SE71" s="98"/>
      <c r="SF71" s="98"/>
      <c r="SG71" s="98"/>
      <c r="SH71" s="98"/>
      <c r="SI71" s="98"/>
      <c r="SJ71" s="98"/>
      <c r="SK71" s="98"/>
      <c r="SL71" s="98"/>
      <c r="SM71" s="98"/>
      <c r="SN71" s="98"/>
      <c r="SO71" s="98"/>
      <c r="SP71" s="98"/>
      <c r="SQ71" s="98"/>
      <c r="SR71" s="98"/>
      <c r="SS71" s="98"/>
      <c r="ST71" s="98"/>
      <c r="SU71" s="98"/>
      <c r="SV71" s="98"/>
      <c r="SW71" s="98"/>
      <c r="SX71" s="98"/>
      <c r="SY71" s="98"/>
      <c r="SZ71" s="98"/>
      <c r="TA71" s="98"/>
      <c r="TB71" s="98"/>
      <c r="TC71" s="98"/>
      <c r="TD71" s="98"/>
      <c r="TE71" s="98"/>
      <c r="TF71" s="98"/>
      <c r="TG71" s="98"/>
      <c r="TH71" s="98"/>
      <c r="TI71" s="98"/>
      <c r="TJ71" s="98"/>
      <c r="TK71" s="98"/>
      <c r="TL71" s="98"/>
      <c r="TM71" s="98"/>
      <c r="TN71" s="98"/>
      <c r="TO71" s="98"/>
      <c r="TP71" s="98"/>
      <c r="TQ71" s="98"/>
      <c r="TR71" s="98"/>
      <c r="TS71" s="98"/>
      <c r="TT71" s="98"/>
      <c r="TU71" s="98"/>
      <c r="TV71" s="98"/>
      <c r="TW71" s="98"/>
      <c r="TX71" s="98"/>
      <c r="TY71" s="98"/>
      <c r="TZ71" s="98"/>
      <c r="UA71" s="98"/>
      <c r="UB71" s="98"/>
      <c r="UC71" s="98"/>
      <c r="UD71" s="98"/>
      <c r="UE71" s="98"/>
      <c r="UF71" s="98"/>
      <c r="UG71" s="98"/>
      <c r="UH71" s="98"/>
      <c r="UI71" s="98"/>
      <c r="UJ71" s="98"/>
      <c r="UK71" s="98"/>
      <c r="UL71" s="98"/>
      <c r="UM71" s="98"/>
      <c r="UN71" s="98"/>
      <c r="UO71" s="98"/>
      <c r="UP71" s="98"/>
      <c r="UQ71" s="98"/>
      <c r="UR71" s="98"/>
      <c r="US71" s="98"/>
      <c r="UT71" s="98"/>
      <c r="UU71" s="98"/>
      <c r="UV71" s="98"/>
      <c r="UW71" s="98"/>
      <c r="UX71" s="98"/>
      <c r="UY71" s="98"/>
      <c r="UZ71" s="98"/>
      <c r="VA71" s="98"/>
      <c r="VB71" s="98"/>
      <c r="VC71" s="98"/>
      <c r="VD71" s="98"/>
      <c r="VE71" s="98"/>
      <c r="VF71" s="98"/>
      <c r="VG71" s="98"/>
      <c r="VH71" s="98"/>
      <c r="VI71" s="98"/>
      <c r="VJ71" s="98"/>
      <c r="VK71" s="98"/>
      <c r="VL71" s="98"/>
      <c r="VM71" s="98"/>
      <c r="VN71" s="98"/>
      <c r="VO71" s="98"/>
      <c r="VP71" s="98"/>
      <c r="VQ71" s="98"/>
      <c r="VR71" s="98"/>
      <c r="VS71" s="98"/>
      <c r="VT71" s="98"/>
      <c r="VU71" s="98"/>
      <c r="VV71" s="98"/>
      <c r="VW71" s="98"/>
      <c r="VX71" s="98"/>
      <c r="VY71" s="98"/>
      <c r="VZ71" s="98"/>
      <c r="WA71" s="98"/>
      <c r="WB71" s="98"/>
      <c r="WC71" s="98"/>
      <c r="WD71" s="98"/>
      <c r="WE71" s="98"/>
      <c r="WF71" s="98"/>
      <c r="WG71" s="98"/>
      <c r="WH71" s="98"/>
      <c r="WI71" s="98"/>
      <c r="WJ71" s="98"/>
      <c r="WK71" s="98"/>
      <c r="WL71" s="98"/>
      <c r="WM71" s="98"/>
      <c r="WN71" s="98"/>
      <c r="WO71" s="98"/>
      <c r="WP71" s="98"/>
      <c r="WQ71" s="98"/>
      <c r="WR71" s="98"/>
      <c r="WS71" s="98"/>
      <c r="WT71" s="98"/>
      <c r="WU71" s="98"/>
      <c r="WV71" s="98"/>
      <c r="WW71" s="98"/>
      <c r="WX71" s="98"/>
      <c r="WY71" s="98"/>
      <c r="WZ71" s="98"/>
      <c r="XA71" s="98"/>
      <c r="XB71" s="98"/>
      <c r="XC71" s="98"/>
      <c r="XD71" s="98"/>
      <c r="XE71" s="98"/>
      <c r="XF71" s="98"/>
      <c r="XG71" s="98"/>
      <c r="XH71" s="98"/>
      <c r="XI71" s="98"/>
      <c r="XJ71" s="98"/>
      <c r="XK71" s="98"/>
      <c r="XL71" s="98"/>
      <c r="XM71" s="98"/>
      <c r="XN71" s="98"/>
      <c r="XO71" s="98"/>
      <c r="XP71" s="98"/>
      <c r="XQ71" s="98"/>
      <c r="XR71" s="98"/>
      <c r="XS71" s="98"/>
      <c r="XT71" s="98"/>
      <c r="XU71" s="98"/>
      <c r="XV71" s="98"/>
      <c r="XW71" s="98"/>
      <c r="XX71" s="98"/>
      <c r="XY71" s="98"/>
      <c r="XZ71" s="98"/>
      <c r="YA71" s="98"/>
      <c r="YB71" s="98"/>
      <c r="YC71" s="98"/>
      <c r="YD71" s="98"/>
      <c r="YE71" s="98"/>
      <c r="YF71" s="98"/>
      <c r="YG71" s="98"/>
      <c r="YH71" s="98"/>
      <c r="YI71" s="98"/>
      <c r="YJ71" s="98"/>
      <c r="YK71" s="98"/>
      <c r="YL71" s="98"/>
      <c r="YM71" s="98"/>
      <c r="YN71" s="98"/>
      <c r="YO71" s="98"/>
      <c r="YP71" s="98"/>
      <c r="YQ71" s="98"/>
      <c r="YR71" s="98"/>
      <c r="YS71" s="98"/>
      <c r="YT71" s="98"/>
      <c r="YU71" s="98"/>
      <c r="YV71" s="98"/>
      <c r="YW71" s="98"/>
      <c r="YX71" s="98"/>
      <c r="YY71" s="98"/>
      <c r="YZ71" s="98"/>
      <c r="ZA71" s="98"/>
      <c r="ZB71" s="98"/>
      <c r="ZC71" s="98"/>
      <c r="ZD71" s="98"/>
      <c r="ZE71" s="98"/>
      <c r="ZF71" s="98"/>
      <c r="ZG71" s="98"/>
      <c r="ZH71" s="98"/>
      <c r="ZI71" s="98"/>
      <c r="ZJ71" s="98"/>
      <c r="ZK71" s="98"/>
      <c r="ZL71" s="98"/>
      <c r="ZM71" s="98"/>
      <c r="ZN71" s="98"/>
      <c r="ZO71" s="98"/>
      <c r="ZP71" s="98"/>
      <c r="ZQ71" s="98"/>
      <c r="ZR71" s="98"/>
      <c r="ZS71" s="98"/>
      <c r="ZT71" s="98"/>
      <c r="ZU71" s="98"/>
      <c r="ZV71" s="98"/>
      <c r="ZW71" s="98"/>
      <c r="ZX71" s="98"/>
      <c r="ZY71" s="98"/>
      <c r="ZZ71" s="98"/>
      <c r="AAA71" s="98"/>
      <c r="AAB71" s="98"/>
      <c r="AAC71" s="98"/>
      <c r="AAD71" s="98"/>
      <c r="AAE71" s="98"/>
      <c r="AAF71" s="98"/>
      <c r="AAG71" s="98"/>
      <c r="AAH71" s="98"/>
      <c r="AAI71" s="98"/>
      <c r="AAJ71" s="98"/>
      <c r="AAK71" s="98"/>
      <c r="AAL71" s="98"/>
      <c r="AAM71" s="98"/>
      <c r="AAN71" s="98"/>
      <c r="AAO71" s="98"/>
      <c r="AAP71" s="98"/>
      <c r="AAQ71" s="98"/>
      <c r="AAR71" s="98"/>
      <c r="AAS71" s="98"/>
      <c r="AAT71" s="98"/>
      <c r="AAU71" s="98"/>
      <c r="AAV71" s="98"/>
      <c r="AAW71" s="98"/>
      <c r="AAX71" s="98"/>
      <c r="AAY71" s="98"/>
      <c r="AAZ71" s="98"/>
      <c r="ABA71" s="98"/>
      <c r="ABB71" s="98"/>
      <c r="ABC71" s="98"/>
      <c r="ABD71" s="98"/>
      <c r="ABE71" s="98"/>
      <c r="ABF71" s="98"/>
      <c r="ABG71" s="98"/>
      <c r="ABH71" s="98"/>
      <c r="ABI71" s="98"/>
      <c r="ABJ71" s="98"/>
      <c r="ABK71" s="98"/>
      <c r="ABL71" s="98"/>
      <c r="ABM71" s="98"/>
      <c r="ABN71" s="98"/>
      <c r="ABO71" s="98"/>
      <c r="ABP71" s="98"/>
      <c r="ABQ71" s="98"/>
      <c r="ABR71" s="98"/>
      <c r="ABS71" s="98"/>
      <c r="ABT71" s="98"/>
      <c r="ABU71" s="98"/>
      <c r="ABV71" s="98"/>
      <c r="ABW71" s="98"/>
      <c r="ABX71" s="98"/>
      <c r="ABY71" s="98"/>
      <c r="ABZ71" s="98"/>
      <c r="ACA71" s="98"/>
      <c r="ACB71" s="98"/>
      <c r="ACC71" s="98"/>
      <c r="ACD71" s="98"/>
      <c r="ACE71" s="98"/>
      <c r="ACF71" s="98"/>
      <c r="ACG71" s="98"/>
      <c r="ACH71" s="98"/>
      <c r="ACI71" s="98"/>
      <c r="ACJ71" s="98"/>
      <c r="ACK71" s="98"/>
      <c r="ACL71" s="98"/>
      <c r="ACM71" s="98"/>
      <c r="ACN71" s="98"/>
      <c r="ACO71" s="98"/>
      <c r="ACP71" s="98"/>
      <c r="ACQ71" s="98"/>
      <c r="ACR71" s="98"/>
      <c r="ACS71" s="98"/>
      <c r="ACT71" s="98"/>
      <c r="ACU71" s="98"/>
      <c r="ACV71" s="98"/>
      <c r="ACW71" s="98"/>
      <c r="ACX71" s="98"/>
      <c r="ACY71" s="98"/>
      <c r="ACZ71" s="98"/>
      <c r="ADA71" s="98"/>
      <c r="ADB71" s="98"/>
      <c r="ADC71" s="98"/>
      <c r="ADD71" s="98"/>
      <c r="ADE71" s="98"/>
      <c r="ADF71" s="98"/>
      <c r="ADG71" s="98"/>
      <c r="ADH71" s="98"/>
      <c r="ADI71" s="98"/>
      <c r="ADJ71" s="98"/>
      <c r="ADK71" s="98"/>
      <c r="ADL71" s="98"/>
      <c r="ADM71" s="98"/>
      <c r="ADN71" s="98"/>
      <c r="ADO71" s="98"/>
      <c r="ADP71" s="98"/>
      <c r="ADQ71" s="98"/>
      <c r="ADR71" s="98"/>
      <c r="ADS71" s="98"/>
      <c r="ADT71" s="98"/>
      <c r="ADU71" s="98"/>
      <c r="ADV71" s="98"/>
      <c r="ADW71" s="98"/>
      <c r="ADX71" s="98"/>
      <c r="ADY71" s="98"/>
      <c r="ADZ71" s="98"/>
      <c r="AEA71" s="98"/>
      <c r="AEB71" s="98"/>
      <c r="AEC71" s="98"/>
      <c r="AED71" s="98"/>
      <c r="AEE71" s="98"/>
      <c r="AEF71" s="98"/>
      <c r="AEG71" s="98"/>
      <c r="AEH71" s="98"/>
      <c r="AEI71" s="98"/>
      <c r="AEJ71" s="98"/>
      <c r="AEK71" s="98"/>
      <c r="AEL71" s="98"/>
      <c r="AEM71" s="98"/>
      <c r="AEN71" s="98"/>
      <c r="AEO71" s="98"/>
      <c r="AEP71" s="98"/>
      <c r="AEQ71" s="98"/>
      <c r="AER71" s="98"/>
      <c r="AES71" s="98"/>
      <c r="AET71" s="98"/>
      <c r="AEU71" s="98"/>
      <c r="AEV71" s="98"/>
      <c r="AEW71" s="98"/>
      <c r="AEX71" s="98"/>
      <c r="AEY71" s="98"/>
      <c r="AEZ71" s="98"/>
      <c r="AFA71" s="98"/>
      <c r="AFB71" s="98"/>
      <c r="AFC71" s="98"/>
      <c r="AFD71" s="98"/>
      <c r="AFE71" s="98"/>
      <c r="AFF71" s="98"/>
      <c r="AFG71" s="98"/>
      <c r="AFH71" s="98"/>
      <c r="AFI71" s="98"/>
      <c r="AFJ71" s="98"/>
      <c r="AFK71" s="98"/>
      <c r="AFL71" s="98"/>
      <c r="AFM71" s="98"/>
      <c r="AFN71" s="98"/>
      <c r="AFO71" s="98"/>
      <c r="AFP71" s="98"/>
      <c r="AFQ71" s="98"/>
      <c r="AFR71" s="98"/>
      <c r="AFS71" s="98"/>
      <c r="AFT71" s="98"/>
      <c r="AFU71" s="98"/>
      <c r="AFV71" s="98"/>
      <c r="AFW71" s="98"/>
      <c r="AFX71" s="98"/>
      <c r="AFY71" s="98"/>
      <c r="AFZ71" s="98"/>
      <c r="AGA71" s="98"/>
      <c r="AGB71" s="98"/>
      <c r="AGC71" s="98"/>
      <c r="AGD71" s="98"/>
      <c r="AGE71" s="98"/>
      <c r="AGF71" s="98"/>
      <c r="AGG71" s="98"/>
      <c r="AGH71" s="98"/>
      <c r="AGI71" s="98"/>
      <c r="AGJ71" s="98"/>
      <c r="AGK71" s="98"/>
      <c r="AGL71" s="98"/>
      <c r="AGM71" s="98"/>
      <c r="AGN71" s="98"/>
      <c r="AGO71" s="98"/>
      <c r="AGP71" s="98"/>
      <c r="AGQ71" s="98"/>
      <c r="AGR71" s="98"/>
      <c r="AGS71" s="98"/>
      <c r="AGT71" s="98"/>
      <c r="AGU71" s="98"/>
      <c r="AGV71" s="98"/>
      <c r="AGW71" s="98"/>
      <c r="AGX71" s="98"/>
      <c r="AGY71" s="98"/>
      <c r="AGZ71" s="98"/>
      <c r="AHA71" s="98"/>
      <c r="AHB71" s="98"/>
      <c r="AHC71" s="98"/>
      <c r="AHD71" s="98"/>
      <c r="AHE71" s="98"/>
      <c r="AHF71" s="98"/>
      <c r="AHG71" s="98"/>
      <c r="AHH71" s="98"/>
      <c r="AHI71" s="98"/>
      <c r="AHJ71" s="98"/>
      <c r="AHK71" s="98"/>
      <c r="AHL71" s="98"/>
      <c r="AHM71" s="98"/>
      <c r="AHN71" s="98"/>
      <c r="AHO71" s="98"/>
      <c r="AHP71" s="98"/>
      <c r="AHQ71" s="98"/>
      <c r="AHR71" s="98"/>
      <c r="AHS71" s="98"/>
      <c r="AHT71" s="98"/>
      <c r="AHU71" s="98"/>
      <c r="AHV71" s="98"/>
      <c r="AHW71" s="98"/>
      <c r="AHX71" s="98"/>
      <c r="AHY71" s="98"/>
      <c r="AHZ71" s="98"/>
      <c r="AIA71" s="98"/>
      <c r="AIB71" s="98"/>
      <c r="AIC71" s="98"/>
      <c r="AID71" s="98"/>
      <c r="AIE71" s="98"/>
      <c r="AIF71" s="98"/>
      <c r="AIG71" s="98"/>
      <c r="AIH71" s="98"/>
      <c r="AII71" s="98"/>
      <c r="AIJ71" s="98"/>
      <c r="AIK71" s="98"/>
      <c r="AIL71" s="98"/>
      <c r="AIM71" s="98"/>
      <c r="AIN71" s="98"/>
      <c r="AIO71" s="98"/>
      <c r="AIP71" s="98"/>
      <c r="AIQ71" s="98"/>
      <c r="AIR71" s="98"/>
      <c r="AIS71" s="98"/>
      <c r="AIT71" s="98"/>
      <c r="AIU71" s="98"/>
      <c r="AIV71" s="98"/>
      <c r="AIW71" s="98"/>
      <c r="AIX71" s="98"/>
      <c r="AIY71" s="98"/>
      <c r="AIZ71" s="98"/>
      <c r="AJA71" s="98"/>
      <c r="AJB71" s="98"/>
      <c r="AJC71" s="98"/>
      <c r="AJD71" s="98"/>
      <c r="AJE71" s="98"/>
      <c r="AJF71" s="98"/>
      <c r="AJG71" s="98"/>
      <c r="AJH71" s="98"/>
      <c r="AJI71" s="98"/>
      <c r="AJJ71" s="98"/>
      <c r="AJK71" s="98"/>
      <c r="AJL71" s="98"/>
      <c r="AJM71" s="98"/>
      <c r="AJN71" s="98"/>
      <c r="AJO71" s="98"/>
      <c r="AJP71" s="98"/>
      <c r="AJQ71" s="98"/>
      <c r="AJR71" s="98"/>
      <c r="AJS71" s="98"/>
      <c r="AJT71" s="98"/>
      <c r="AJU71" s="98"/>
      <c r="AJV71" s="98"/>
      <c r="AJW71" s="98"/>
      <c r="AJX71" s="98"/>
      <c r="AJY71" s="98"/>
      <c r="AJZ71" s="98"/>
      <c r="AKA71" s="98"/>
      <c r="AKB71" s="98"/>
      <c r="AKC71" s="98"/>
      <c r="AKD71" s="98"/>
      <c r="AKE71" s="98"/>
      <c r="AKF71" s="98"/>
      <c r="AKG71" s="98"/>
      <c r="AKH71" s="98"/>
      <c r="AKI71" s="98"/>
      <c r="AKJ71" s="98"/>
      <c r="AKK71" s="98"/>
      <c r="AKL71" s="98"/>
      <c r="AKM71" s="98"/>
      <c r="AKN71" s="98"/>
      <c r="AKO71" s="98"/>
      <c r="AKP71" s="98"/>
      <c r="AKQ71" s="98"/>
      <c r="AKR71" s="98"/>
      <c r="AKS71" s="98"/>
      <c r="AKT71" s="98"/>
      <c r="AKU71" s="98"/>
      <c r="AKV71" s="98"/>
      <c r="AKW71" s="98"/>
      <c r="AKX71" s="98"/>
      <c r="AKY71" s="98"/>
      <c r="AKZ71" s="98"/>
      <c r="ALA71" s="98"/>
      <c r="ALB71" s="98"/>
      <c r="ALC71" s="98"/>
      <c r="ALD71" s="98"/>
      <c r="ALE71" s="98"/>
      <c r="ALF71" s="98"/>
      <c r="ALG71" s="98"/>
      <c r="ALH71" s="98"/>
      <c r="ALI71" s="98"/>
      <c r="ALJ71" s="98"/>
      <c r="ALK71" s="98"/>
      <c r="ALL71" s="98"/>
      <c r="ALM71" s="98"/>
      <c r="ALN71" s="98"/>
      <c r="ALO71" s="98"/>
      <c r="ALP71" s="98"/>
      <c r="ALQ71" s="98"/>
      <c r="ALR71" s="98"/>
      <c r="ALS71" s="98"/>
      <c r="ALT71" s="98"/>
      <c r="ALU71" s="98"/>
      <c r="ALV71" s="98"/>
      <c r="ALW71" s="98"/>
      <c r="ALX71" s="98"/>
      <c r="ALY71" s="98"/>
      <c r="ALZ71" s="98"/>
      <c r="AMA71" s="98"/>
      <c r="AMB71" s="98"/>
      <c r="AMC71" s="98"/>
      <c r="AMD71" s="98"/>
      <c r="AME71" s="98"/>
      <c r="AMF71" s="98"/>
      <c r="AMG71" s="98"/>
      <c r="AMH71" s="98"/>
      <c r="AMI71" s="98"/>
      <c r="AMJ71" s="98"/>
      <c r="AMK71" s="98"/>
      <c r="AML71" s="98"/>
      <c r="AMM71" s="98"/>
      <c r="AMN71" s="98"/>
      <c r="AMO71" s="98"/>
      <c r="AMP71" s="98"/>
      <c r="AMQ71" s="98"/>
      <c r="AMR71" s="98"/>
      <c r="AMS71" s="98"/>
      <c r="AMT71" s="98"/>
      <c r="AMU71" s="98"/>
      <c r="AMV71" s="98"/>
      <c r="AMW71" s="98"/>
      <c r="AMX71" s="98"/>
      <c r="AMY71" s="98"/>
      <c r="AMZ71" s="98"/>
      <c r="ANA71" s="98"/>
      <c r="ANB71" s="98"/>
      <c r="ANC71" s="98"/>
      <c r="AND71" s="98"/>
      <c r="ANE71" s="98"/>
      <c r="ANF71" s="98"/>
      <c r="ANG71" s="98"/>
      <c r="ANH71" s="98"/>
      <c r="ANI71" s="98"/>
      <c r="ANJ71" s="98"/>
      <c r="ANK71" s="98"/>
      <c r="ANL71" s="98"/>
      <c r="ANM71" s="98"/>
      <c r="ANN71" s="98"/>
      <c r="ANO71" s="98"/>
      <c r="ANP71" s="98"/>
      <c r="ANQ71" s="98"/>
      <c r="ANR71" s="98"/>
      <c r="ANS71" s="98"/>
      <c r="ANT71" s="98"/>
      <c r="ANU71" s="98"/>
      <c r="ANV71" s="98"/>
      <c r="ANW71" s="98"/>
      <c r="ANX71" s="98"/>
      <c r="ANY71" s="98"/>
      <c r="ANZ71" s="98"/>
      <c r="AOA71" s="98"/>
      <c r="AOB71" s="98"/>
      <c r="AOC71" s="98"/>
      <c r="AOD71" s="98"/>
      <c r="AOE71" s="98"/>
      <c r="AOF71" s="98"/>
      <c r="AOG71" s="98"/>
      <c r="AOH71" s="98"/>
      <c r="AOI71" s="98"/>
      <c r="AOJ71" s="98"/>
      <c r="AOK71" s="98"/>
      <c r="AOL71" s="98"/>
      <c r="AOM71" s="98"/>
      <c r="AON71" s="98"/>
      <c r="AOO71" s="98"/>
      <c r="AOP71" s="98"/>
      <c r="AOQ71" s="98"/>
      <c r="AOR71" s="98"/>
      <c r="AOS71" s="98"/>
      <c r="AOT71" s="98"/>
      <c r="AOU71" s="98"/>
      <c r="AOV71" s="98"/>
      <c r="AOW71" s="98"/>
      <c r="AOX71" s="98"/>
      <c r="AOY71" s="98"/>
      <c r="AOZ71" s="98"/>
      <c r="APA71" s="98"/>
      <c r="APB71" s="98"/>
      <c r="APC71" s="98"/>
      <c r="APD71" s="98"/>
      <c r="APE71" s="98"/>
      <c r="APF71" s="98"/>
      <c r="APG71" s="98"/>
      <c r="APH71" s="98"/>
      <c r="API71" s="98"/>
      <c r="APJ71" s="98"/>
      <c r="APK71" s="98"/>
      <c r="APL71" s="98"/>
      <c r="APM71" s="98"/>
      <c r="APN71" s="98"/>
      <c r="APO71" s="98"/>
      <c r="APP71" s="98"/>
      <c r="APQ71" s="98"/>
      <c r="APR71" s="98"/>
      <c r="APS71" s="98"/>
      <c r="APT71" s="98"/>
      <c r="APU71" s="98"/>
      <c r="APV71" s="98"/>
      <c r="APW71" s="98"/>
      <c r="APX71" s="98"/>
      <c r="APY71" s="98"/>
      <c r="APZ71" s="98"/>
      <c r="AQA71" s="98"/>
      <c r="AQB71" s="98"/>
      <c r="AQC71" s="98"/>
      <c r="AQD71" s="98"/>
      <c r="AQE71" s="98"/>
      <c r="AQF71" s="98"/>
      <c r="AQG71" s="98"/>
      <c r="AQH71" s="98"/>
      <c r="AQI71" s="98"/>
      <c r="AQJ71" s="98"/>
      <c r="AQK71" s="98"/>
      <c r="AQL71" s="98"/>
      <c r="AQM71" s="98"/>
      <c r="AQN71" s="98"/>
      <c r="AQO71" s="98"/>
      <c r="AQP71" s="98"/>
      <c r="AQQ71" s="98"/>
      <c r="AQR71" s="98"/>
      <c r="AQS71" s="98"/>
      <c r="AQT71" s="98"/>
      <c r="AQU71" s="98"/>
      <c r="AQV71" s="98"/>
      <c r="AQW71" s="98"/>
      <c r="AQX71" s="98"/>
      <c r="AQY71" s="98"/>
      <c r="AQZ71" s="98"/>
      <c r="ARA71" s="98"/>
      <c r="ARB71" s="98"/>
      <c r="ARC71" s="98"/>
      <c r="ARD71" s="98"/>
      <c r="ARE71" s="98"/>
      <c r="ARF71" s="98"/>
      <c r="ARG71" s="98"/>
      <c r="ARH71" s="98"/>
      <c r="ARI71" s="98"/>
      <c r="ARJ71" s="98"/>
      <c r="ARK71" s="98"/>
      <c r="ARL71" s="98"/>
      <c r="ARM71" s="98"/>
      <c r="ARN71" s="98"/>
      <c r="ARO71" s="98"/>
      <c r="ARP71" s="98"/>
      <c r="ARQ71" s="98"/>
      <c r="ARR71" s="98"/>
      <c r="ARS71" s="98"/>
      <c r="ART71" s="98"/>
      <c r="ARU71" s="98"/>
      <c r="ARV71" s="98"/>
      <c r="ARW71" s="98"/>
      <c r="ARX71" s="98"/>
      <c r="ARY71" s="98"/>
      <c r="ARZ71" s="98"/>
      <c r="ASA71" s="98"/>
      <c r="ASB71" s="98"/>
      <c r="ASC71" s="98"/>
      <c r="ASD71" s="98"/>
      <c r="ASE71" s="98"/>
      <c r="ASF71" s="98"/>
      <c r="ASG71" s="98"/>
      <c r="ASH71" s="98"/>
      <c r="ASI71" s="98"/>
      <c r="ASJ71" s="98"/>
      <c r="ASK71" s="98"/>
      <c r="ASL71" s="98"/>
      <c r="ASM71" s="98"/>
      <c r="ASN71" s="98"/>
      <c r="ASO71" s="98"/>
      <c r="ASP71" s="98"/>
      <c r="ASQ71" s="98"/>
      <c r="ASR71" s="98"/>
      <c r="ASS71" s="98"/>
      <c r="AST71" s="98"/>
      <c r="ASU71" s="98"/>
      <c r="ASV71" s="98"/>
      <c r="ASW71" s="98"/>
      <c r="ASX71" s="98"/>
      <c r="ASY71" s="98"/>
      <c r="ASZ71" s="98"/>
      <c r="ATA71" s="98"/>
      <c r="ATB71" s="98"/>
      <c r="ATC71" s="98"/>
      <c r="ATD71" s="98"/>
      <c r="ATE71" s="98"/>
      <c r="ATF71" s="98"/>
      <c r="ATG71" s="98"/>
      <c r="ATH71" s="98"/>
      <c r="ATI71" s="98"/>
      <c r="ATJ71" s="98"/>
      <c r="ATK71" s="98"/>
      <c r="ATL71" s="98"/>
      <c r="ATM71" s="98"/>
      <c r="ATN71" s="98"/>
      <c r="ATO71" s="98"/>
      <c r="ATP71" s="98"/>
      <c r="ATQ71" s="98"/>
      <c r="ATR71" s="98"/>
      <c r="ATS71" s="98"/>
      <c r="ATT71" s="98"/>
      <c r="ATU71" s="98"/>
      <c r="ATV71" s="98"/>
      <c r="ATW71" s="98"/>
      <c r="ATX71" s="98"/>
      <c r="ATY71" s="98"/>
      <c r="ATZ71" s="98"/>
      <c r="AUA71" s="98"/>
      <c r="AUB71" s="98"/>
      <c r="AUC71" s="98"/>
      <c r="AUD71" s="98"/>
      <c r="AUE71" s="98"/>
      <c r="AUF71" s="98"/>
      <c r="AUG71" s="98"/>
      <c r="AUH71" s="98"/>
      <c r="AUI71" s="98"/>
      <c r="AUJ71" s="98"/>
      <c r="AUK71" s="98"/>
      <c r="AUL71" s="98"/>
      <c r="AUM71" s="98"/>
      <c r="AUN71" s="98"/>
      <c r="AUO71" s="98"/>
      <c r="AUP71" s="98"/>
      <c r="AUQ71" s="98"/>
      <c r="AUR71" s="98"/>
      <c r="AUS71" s="98"/>
      <c r="AUT71" s="98"/>
      <c r="AUU71" s="98"/>
      <c r="AUV71" s="98"/>
      <c r="AUW71" s="98"/>
      <c r="AUX71" s="98"/>
      <c r="AUY71" s="98"/>
      <c r="AUZ71" s="98"/>
      <c r="AVA71" s="98"/>
      <c r="AVB71" s="98"/>
      <c r="AVC71" s="98"/>
      <c r="AVD71" s="98"/>
      <c r="AVE71" s="98"/>
      <c r="AVF71" s="98"/>
      <c r="AVG71" s="98"/>
      <c r="AVH71" s="98"/>
      <c r="AVI71" s="98"/>
      <c r="AVJ71" s="98"/>
      <c r="AVK71" s="98"/>
      <c r="AVL71" s="98"/>
      <c r="AVM71" s="98"/>
      <c r="AVN71" s="98"/>
      <c r="AVO71" s="98"/>
      <c r="AVP71" s="98"/>
      <c r="AVQ71" s="98"/>
      <c r="AVR71" s="98"/>
      <c r="AVS71" s="98"/>
      <c r="AVT71" s="98"/>
      <c r="AVU71" s="98"/>
      <c r="AVV71" s="98"/>
      <c r="AVW71" s="98"/>
      <c r="AVX71" s="98"/>
      <c r="AVY71" s="98"/>
      <c r="AVZ71" s="98"/>
      <c r="AWA71" s="98"/>
      <c r="AWB71" s="98"/>
      <c r="AWC71" s="98"/>
      <c r="AWD71" s="98"/>
      <c r="AWE71" s="98"/>
      <c r="AWF71" s="98"/>
      <c r="AWG71" s="98"/>
      <c r="AWH71" s="98"/>
      <c r="AWI71" s="98"/>
      <c r="AWJ71" s="98"/>
      <c r="AWK71" s="98"/>
      <c r="AWL71" s="98"/>
      <c r="AWM71" s="98"/>
      <c r="AWN71" s="98"/>
      <c r="AWO71" s="98"/>
      <c r="AWP71" s="98"/>
      <c r="AWQ71" s="98"/>
      <c r="AWR71" s="98"/>
      <c r="AWS71" s="98"/>
      <c r="AWT71" s="98"/>
      <c r="AWU71" s="98"/>
      <c r="AWV71" s="98"/>
      <c r="AWW71" s="98"/>
      <c r="AWX71" s="98"/>
      <c r="AWY71" s="98"/>
      <c r="AWZ71" s="98"/>
      <c r="AXA71" s="98"/>
      <c r="AXB71" s="98"/>
      <c r="AXC71" s="98"/>
      <c r="AXD71" s="98"/>
      <c r="AXE71" s="98"/>
      <c r="AXF71" s="98"/>
      <c r="AXG71" s="98"/>
      <c r="AXH71" s="98"/>
      <c r="AXI71" s="98"/>
      <c r="AXJ71" s="98"/>
      <c r="AXK71" s="98"/>
      <c r="AXL71" s="98"/>
      <c r="AXM71" s="98"/>
      <c r="AXN71" s="98"/>
      <c r="AXO71" s="98"/>
      <c r="AXP71" s="98"/>
      <c r="AXQ71" s="98"/>
      <c r="AXR71" s="98"/>
      <c r="AXS71" s="98"/>
      <c r="AXT71" s="98"/>
      <c r="AXU71" s="98"/>
      <c r="AXV71" s="98"/>
      <c r="AXW71" s="98"/>
      <c r="AXX71" s="98"/>
      <c r="AXY71" s="98"/>
      <c r="AXZ71" s="98"/>
      <c r="AYA71" s="98"/>
      <c r="AYB71" s="98"/>
      <c r="AYC71" s="98"/>
      <c r="AYD71" s="98"/>
      <c r="AYE71" s="98"/>
      <c r="AYF71" s="98"/>
      <c r="AYG71" s="98"/>
      <c r="AYH71" s="98"/>
      <c r="AYI71" s="98"/>
      <c r="AYJ71" s="98"/>
      <c r="AYK71" s="98"/>
      <c r="AYL71" s="98"/>
      <c r="AYM71" s="98"/>
      <c r="AYN71" s="98"/>
      <c r="AYO71" s="98"/>
      <c r="AYP71" s="98"/>
      <c r="AYQ71" s="98"/>
      <c r="AYR71" s="98"/>
      <c r="AYS71" s="98"/>
      <c r="AYT71" s="98"/>
      <c r="AYU71" s="98"/>
      <c r="AYV71" s="98"/>
      <c r="AYW71" s="98"/>
      <c r="AYX71" s="98"/>
      <c r="AYY71" s="98"/>
      <c r="AYZ71" s="98"/>
      <c r="AZA71" s="98"/>
      <c r="AZB71" s="98"/>
      <c r="AZC71" s="98"/>
      <c r="AZD71" s="98"/>
      <c r="AZE71" s="98"/>
      <c r="AZF71" s="98"/>
      <c r="AZG71" s="98"/>
      <c r="AZH71" s="98"/>
      <c r="AZI71" s="98"/>
      <c r="AZJ71" s="98"/>
      <c r="AZK71" s="98"/>
      <c r="AZL71" s="98"/>
      <c r="AZM71" s="98"/>
      <c r="AZN71" s="98"/>
      <c r="AZO71" s="98"/>
      <c r="AZP71" s="98"/>
      <c r="AZQ71" s="98"/>
      <c r="AZR71" s="98"/>
      <c r="AZS71" s="98"/>
      <c r="AZT71" s="98"/>
    </row>
  </sheetData>
  <sheetProtection sort="0" autoFilter="0"/>
  <mergeCells count="36">
    <mergeCell ref="K27:AD27"/>
    <mergeCell ref="I28:J28"/>
    <mergeCell ref="E32:E33"/>
    <mergeCell ref="A34:A37"/>
    <mergeCell ref="B34:B37"/>
    <mergeCell ref="C34:C35"/>
    <mergeCell ref="D34:D35"/>
    <mergeCell ref="A30:A33"/>
    <mergeCell ref="B30:B33"/>
    <mergeCell ref="AA28:AD28"/>
    <mergeCell ref="S28:V28"/>
    <mergeCell ref="O28:R28"/>
    <mergeCell ref="K28:N28"/>
    <mergeCell ref="E34:E35"/>
    <mergeCell ref="W28:Z28"/>
    <mergeCell ref="B48:J71"/>
    <mergeCell ref="F28:H28"/>
    <mergeCell ref="F29:H29"/>
    <mergeCell ref="B38:B41"/>
    <mergeCell ref="C40:C41"/>
    <mergeCell ref="C38:C39"/>
    <mergeCell ref="C36:C37"/>
    <mergeCell ref="C30:C31"/>
    <mergeCell ref="E30:E31"/>
    <mergeCell ref="C32:C33"/>
    <mergeCell ref="D32:D33"/>
    <mergeCell ref="E38:E39"/>
    <mergeCell ref="D38:D39"/>
    <mergeCell ref="D36:D37"/>
    <mergeCell ref="E36:E37"/>
    <mergeCell ref="D30:D31"/>
    <mergeCell ref="A38:A41"/>
    <mergeCell ref="D40:D41"/>
    <mergeCell ref="E40:E41"/>
    <mergeCell ref="B3:G3"/>
    <mergeCell ref="B47:J47"/>
  </mergeCell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14:formula1>
            <xm:f>Currency!$E$20:$E$33</xm:f>
          </x14:formula1>
          <xm:sqref>G30:G42</xm:sqref>
        </x14:dataValidation>
        <x14:dataValidation type="list" allowBlank="1" showInputMessage="1" showErrorMessage="1">
          <x14:formula1>
            <xm:f>'CPA Formulae'!$C$7:$C$15</xm:f>
          </x14:formula1>
          <xm:sqref>I30:I42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workbookViewId="0">
      <selection activeCell="B2" sqref="B2:F2"/>
    </sheetView>
  </sheetViews>
  <sheetFormatPr defaultRowHeight="13.2"/>
  <cols>
    <col min="1" max="1" width="8.88671875" style="105"/>
    <col min="2" max="3" width="9.109375" style="105"/>
    <col min="4" max="4" width="24.33203125" style="105" customWidth="1"/>
    <col min="5" max="5" width="10" style="105" customWidth="1"/>
    <col min="6" max="6" width="15.6640625" style="105" customWidth="1"/>
    <col min="7" max="7" width="15.109375" style="105" customWidth="1"/>
    <col min="8" max="8" width="29.44140625" style="105" customWidth="1"/>
    <col min="9" max="259" width="9.109375" style="105"/>
    <col min="260" max="260" width="24.33203125" style="105" customWidth="1"/>
    <col min="261" max="261" width="10" style="105" customWidth="1"/>
    <col min="262" max="262" width="15.6640625" style="105" customWidth="1"/>
    <col min="263" max="263" width="15.109375" style="105" customWidth="1"/>
    <col min="264" max="264" width="27" style="105" customWidth="1"/>
    <col min="265" max="515" width="9.109375" style="105"/>
    <col min="516" max="516" width="24.33203125" style="105" customWidth="1"/>
    <col min="517" max="517" width="10" style="105" customWidth="1"/>
    <col min="518" max="518" width="15.6640625" style="105" customWidth="1"/>
    <col min="519" max="519" width="15.109375" style="105" customWidth="1"/>
    <col min="520" max="520" width="27" style="105" customWidth="1"/>
    <col min="521" max="771" width="9.109375" style="105"/>
    <col min="772" max="772" width="24.33203125" style="105" customWidth="1"/>
    <col min="773" max="773" width="10" style="105" customWidth="1"/>
    <col min="774" max="774" width="15.6640625" style="105" customWidth="1"/>
    <col min="775" max="775" width="15.109375" style="105" customWidth="1"/>
    <col min="776" max="776" width="27" style="105" customWidth="1"/>
    <col min="777" max="1027" width="9.109375" style="105"/>
    <col min="1028" max="1028" width="24.33203125" style="105" customWidth="1"/>
    <col min="1029" max="1029" width="10" style="105" customWidth="1"/>
    <col min="1030" max="1030" width="15.6640625" style="105" customWidth="1"/>
    <col min="1031" max="1031" width="15.109375" style="105" customWidth="1"/>
    <col min="1032" max="1032" width="27" style="105" customWidth="1"/>
    <col min="1033" max="1283" width="9.109375" style="105"/>
    <col min="1284" max="1284" width="24.33203125" style="105" customWidth="1"/>
    <col min="1285" max="1285" width="10" style="105" customWidth="1"/>
    <col min="1286" max="1286" width="15.6640625" style="105" customWidth="1"/>
    <col min="1287" max="1287" width="15.109375" style="105" customWidth="1"/>
    <col min="1288" max="1288" width="27" style="105" customWidth="1"/>
    <col min="1289" max="1539" width="9.109375" style="105"/>
    <col min="1540" max="1540" width="24.33203125" style="105" customWidth="1"/>
    <col min="1541" max="1541" width="10" style="105" customWidth="1"/>
    <col min="1542" max="1542" width="15.6640625" style="105" customWidth="1"/>
    <col min="1543" max="1543" width="15.109375" style="105" customWidth="1"/>
    <col min="1544" max="1544" width="27" style="105" customWidth="1"/>
    <col min="1545" max="1795" width="9.109375" style="105"/>
    <col min="1796" max="1796" width="24.33203125" style="105" customWidth="1"/>
    <col min="1797" max="1797" width="10" style="105" customWidth="1"/>
    <col min="1798" max="1798" width="15.6640625" style="105" customWidth="1"/>
    <col min="1799" max="1799" width="15.109375" style="105" customWidth="1"/>
    <col min="1800" max="1800" width="27" style="105" customWidth="1"/>
    <col min="1801" max="2051" width="9.109375" style="105"/>
    <col min="2052" max="2052" width="24.33203125" style="105" customWidth="1"/>
    <col min="2053" max="2053" width="10" style="105" customWidth="1"/>
    <col min="2054" max="2054" width="15.6640625" style="105" customWidth="1"/>
    <col min="2055" max="2055" width="15.109375" style="105" customWidth="1"/>
    <col min="2056" max="2056" width="27" style="105" customWidth="1"/>
    <col min="2057" max="2307" width="9.109375" style="105"/>
    <col min="2308" max="2308" width="24.33203125" style="105" customWidth="1"/>
    <col min="2309" max="2309" width="10" style="105" customWidth="1"/>
    <col min="2310" max="2310" width="15.6640625" style="105" customWidth="1"/>
    <col min="2311" max="2311" width="15.109375" style="105" customWidth="1"/>
    <col min="2312" max="2312" width="27" style="105" customWidth="1"/>
    <col min="2313" max="2563" width="9.109375" style="105"/>
    <col min="2564" max="2564" width="24.33203125" style="105" customWidth="1"/>
    <col min="2565" max="2565" width="10" style="105" customWidth="1"/>
    <col min="2566" max="2566" width="15.6640625" style="105" customWidth="1"/>
    <col min="2567" max="2567" width="15.109375" style="105" customWidth="1"/>
    <col min="2568" max="2568" width="27" style="105" customWidth="1"/>
    <col min="2569" max="2819" width="9.109375" style="105"/>
    <col min="2820" max="2820" width="24.33203125" style="105" customWidth="1"/>
    <col min="2821" max="2821" width="10" style="105" customWidth="1"/>
    <col min="2822" max="2822" width="15.6640625" style="105" customWidth="1"/>
    <col min="2823" max="2823" width="15.109375" style="105" customWidth="1"/>
    <col min="2824" max="2824" width="27" style="105" customWidth="1"/>
    <col min="2825" max="3075" width="9.109375" style="105"/>
    <col min="3076" max="3076" width="24.33203125" style="105" customWidth="1"/>
    <col min="3077" max="3077" width="10" style="105" customWidth="1"/>
    <col min="3078" max="3078" width="15.6640625" style="105" customWidth="1"/>
    <col min="3079" max="3079" width="15.109375" style="105" customWidth="1"/>
    <col min="3080" max="3080" width="27" style="105" customWidth="1"/>
    <col min="3081" max="3331" width="9.109375" style="105"/>
    <col min="3332" max="3332" width="24.33203125" style="105" customWidth="1"/>
    <col min="3333" max="3333" width="10" style="105" customWidth="1"/>
    <col min="3334" max="3334" width="15.6640625" style="105" customWidth="1"/>
    <col min="3335" max="3335" width="15.109375" style="105" customWidth="1"/>
    <col min="3336" max="3336" width="27" style="105" customWidth="1"/>
    <col min="3337" max="3587" width="9.109375" style="105"/>
    <col min="3588" max="3588" width="24.33203125" style="105" customWidth="1"/>
    <col min="3589" max="3589" width="10" style="105" customWidth="1"/>
    <col min="3590" max="3590" width="15.6640625" style="105" customWidth="1"/>
    <col min="3591" max="3591" width="15.109375" style="105" customWidth="1"/>
    <col min="3592" max="3592" width="27" style="105" customWidth="1"/>
    <col min="3593" max="3843" width="9.109375" style="105"/>
    <col min="3844" max="3844" width="24.33203125" style="105" customWidth="1"/>
    <col min="3845" max="3845" width="10" style="105" customWidth="1"/>
    <col min="3846" max="3846" width="15.6640625" style="105" customWidth="1"/>
    <col min="3847" max="3847" width="15.109375" style="105" customWidth="1"/>
    <col min="3848" max="3848" width="27" style="105" customWidth="1"/>
    <col min="3849" max="4099" width="9.109375" style="105"/>
    <col min="4100" max="4100" width="24.33203125" style="105" customWidth="1"/>
    <col min="4101" max="4101" width="10" style="105" customWidth="1"/>
    <col min="4102" max="4102" width="15.6640625" style="105" customWidth="1"/>
    <col min="4103" max="4103" width="15.109375" style="105" customWidth="1"/>
    <col min="4104" max="4104" width="27" style="105" customWidth="1"/>
    <col min="4105" max="4355" width="9.109375" style="105"/>
    <col min="4356" max="4356" width="24.33203125" style="105" customWidth="1"/>
    <col min="4357" max="4357" width="10" style="105" customWidth="1"/>
    <col min="4358" max="4358" width="15.6640625" style="105" customWidth="1"/>
    <col min="4359" max="4359" width="15.109375" style="105" customWidth="1"/>
    <col min="4360" max="4360" width="27" style="105" customWidth="1"/>
    <col min="4361" max="4611" width="9.109375" style="105"/>
    <col min="4612" max="4612" width="24.33203125" style="105" customWidth="1"/>
    <col min="4613" max="4613" width="10" style="105" customWidth="1"/>
    <col min="4614" max="4614" width="15.6640625" style="105" customWidth="1"/>
    <col min="4615" max="4615" width="15.109375" style="105" customWidth="1"/>
    <col min="4616" max="4616" width="27" style="105" customWidth="1"/>
    <col min="4617" max="4867" width="9.109375" style="105"/>
    <col min="4868" max="4868" width="24.33203125" style="105" customWidth="1"/>
    <col min="4869" max="4869" width="10" style="105" customWidth="1"/>
    <col min="4870" max="4870" width="15.6640625" style="105" customWidth="1"/>
    <col min="4871" max="4871" width="15.109375" style="105" customWidth="1"/>
    <col min="4872" max="4872" width="27" style="105" customWidth="1"/>
    <col min="4873" max="5123" width="9.109375" style="105"/>
    <col min="5124" max="5124" width="24.33203125" style="105" customWidth="1"/>
    <col min="5125" max="5125" width="10" style="105" customWidth="1"/>
    <col min="5126" max="5126" width="15.6640625" style="105" customWidth="1"/>
    <col min="5127" max="5127" width="15.109375" style="105" customWidth="1"/>
    <col min="5128" max="5128" width="27" style="105" customWidth="1"/>
    <col min="5129" max="5379" width="9.109375" style="105"/>
    <col min="5380" max="5380" width="24.33203125" style="105" customWidth="1"/>
    <col min="5381" max="5381" width="10" style="105" customWidth="1"/>
    <col min="5382" max="5382" width="15.6640625" style="105" customWidth="1"/>
    <col min="5383" max="5383" width="15.109375" style="105" customWidth="1"/>
    <col min="5384" max="5384" width="27" style="105" customWidth="1"/>
    <col min="5385" max="5635" width="9.109375" style="105"/>
    <col min="5636" max="5636" width="24.33203125" style="105" customWidth="1"/>
    <col min="5637" max="5637" width="10" style="105" customWidth="1"/>
    <col min="5638" max="5638" width="15.6640625" style="105" customWidth="1"/>
    <col min="5639" max="5639" width="15.109375" style="105" customWidth="1"/>
    <col min="5640" max="5640" width="27" style="105" customWidth="1"/>
    <col min="5641" max="5891" width="9.109375" style="105"/>
    <col min="5892" max="5892" width="24.33203125" style="105" customWidth="1"/>
    <col min="5893" max="5893" width="10" style="105" customWidth="1"/>
    <col min="5894" max="5894" width="15.6640625" style="105" customWidth="1"/>
    <col min="5895" max="5895" width="15.109375" style="105" customWidth="1"/>
    <col min="5896" max="5896" width="27" style="105" customWidth="1"/>
    <col min="5897" max="6147" width="9.109375" style="105"/>
    <col min="6148" max="6148" width="24.33203125" style="105" customWidth="1"/>
    <col min="6149" max="6149" width="10" style="105" customWidth="1"/>
    <col min="6150" max="6150" width="15.6640625" style="105" customWidth="1"/>
    <col min="6151" max="6151" width="15.109375" style="105" customWidth="1"/>
    <col min="6152" max="6152" width="27" style="105" customWidth="1"/>
    <col min="6153" max="6403" width="9.109375" style="105"/>
    <col min="6404" max="6404" width="24.33203125" style="105" customWidth="1"/>
    <col min="6405" max="6405" width="10" style="105" customWidth="1"/>
    <col min="6406" max="6406" width="15.6640625" style="105" customWidth="1"/>
    <col min="6407" max="6407" width="15.109375" style="105" customWidth="1"/>
    <col min="6408" max="6408" width="27" style="105" customWidth="1"/>
    <col min="6409" max="6659" width="9.109375" style="105"/>
    <col min="6660" max="6660" width="24.33203125" style="105" customWidth="1"/>
    <col min="6661" max="6661" width="10" style="105" customWidth="1"/>
    <col min="6662" max="6662" width="15.6640625" style="105" customWidth="1"/>
    <col min="6663" max="6663" width="15.109375" style="105" customWidth="1"/>
    <col min="6664" max="6664" width="27" style="105" customWidth="1"/>
    <col min="6665" max="6915" width="9.109375" style="105"/>
    <col min="6916" max="6916" width="24.33203125" style="105" customWidth="1"/>
    <col min="6917" max="6917" width="10" style="105" customWidth="1"/>
    <col min="6918" max="6918" width="15.6640625" style="105" customWidth="1"/>
    <col min="6919" max="6919" width="15.109375" style="105" customWidth="1"/>
    <col min="6920" max="6920" width="27" style="105" customWidth="1"/>
    <col min="6921" max="7171" width="9.109375" style="105"/>
    <col min="7172" max="7172" width="24.33203125" style="105" customWidth="1"/>
    <col min="7173" max="7173" width="10" style="105" customWidth="1"/>
    <col min="7174" max="7174" width="15.6640625" style="105" customWidth="1"/>
    <col min="7175" max="7175" width="15.109375" style="105" customWidth="1"/>
    <col min="7176" max="7176" width="27" style="105" customWidth="1"/>
    <col min="7177" max="7427" width="9.109375" style="105"/>
    <col min="7428" max="7428" width="24.33203125" style="105" customWidth="1"/>
    <col min="7429" max="7429" width="10" style="105" customWidth="1"/>
    <col min="7430" max="7430" width="15.6640625" style="105" customWidth="1"/>
    <col min="7431" max="7431" width="15.109375" style="105" customWidth="1"/>
    <col min="7432" max="7432" width="27" style="105" customWidth="1"/>
    <col min="7433" max="7683" width="9.109375" style="105"/>
    <col min="7684" max="7684" width="24.33203125" style="105" customWidth="1"/>
    <col min="7685" max="7685" width="10" style="105" customWidth="1"/>
    <col min="7686" max="7686" width="15.6640625" style="105" customWidth="1"/>
    <col min="7687" max="7687" width="15.109375" style="105" customWidth="1"/>
    <col min="7688" max="7688" width="27" style="105" customWidth="1"/>
    <col min="7689" max="7939" width="9.109375" style="105"/>
    <col min="7940" max="7940" width="24.33203125" style="105" customWidth="1"/>
    <col min="7941" max="7941" width="10" style="105" customWidth="1"/>
    <col min="7942" max="7942" width="15.6640625" style="105" customWidth="1"/>
    <col min="7943" max="7943" width="15.109375" style="105" customWidth="1"/>
    <col min="7944" max="7944" width="27" style="105" customWidth="1"/>
    <col min="7945" max="8195" width="9.109375" style="105"/>
    <col min="8196" max="8196" width="24.33203125" style="105" customWidth="1"/>
    <col min="8197" max="8197" width="10" style="105" customWidth="1"/>
    <col min="8198" max="8198" width="15.6640625" style="105" customWidth="1"/>
    <col min="8199" max="8199" width="15.109375" style="105" customWidth="1"/>
    <col min="8200" max="8200" width="27" style="105" customWidth="1"/>
    <col min="8201" max="8451" width="9.109375" style="105"/>
    <col min="8452" max="8452" width="24.33203125" style="105" customWidth="1"/>
    <col min="8453" max="8453" width="10" style="105" customWidth="1"/>
    <col min="8454" max="8454" width="15.6640625" style="105" customWidth="1"/>
    <col min="8455" max="8455" width="15.109375" style="105" customWidth="1"/>
    <col min="8456" max="8456" width="27" style="105" customWidth="1"/>
    <col min="8457" max="8707" width="9.109375" style="105"/>
    <col min="8708" max="8708" width="24.33203125" style="105" customWidth="1"/>
    <col min="8709" max="8709" width="10" style="105" customWidth="1"/>
    <col min="8710" max="8710" width="15.6640625" style="105" customWidth="1"/>
    <col min="8711" max="8711" width="15.109375" style="105" customWidth="1"/>
    <col min="8712" max="8712" width="27" style="105" customWidth="1"/>
    <col min="8713" max="8963" width="9.109375" style="105"/>
    <col min="8964" max="8964" width="24.33203125" style="105" customWidth="1"/>
    <col min="8965" max="8965" width="10" style="105" customWidth="1"/>
    <col min="8966" max="8966" width="15.6640625" style="105" customWidth="1"/>
    <col min="8967" max="8967" width="15.109375" style="105" customWidth="1"/>
    <col min="8968" max="8968" width="27" style="105" customWidth="1"/>
    <col min="8969" max="9219" width="9.109375" style="105"/>
    <col min="9220" max="9220" width="24.33203125" style="105" customWidth="1"/>
    <col min="9221" max="9221" width="10" style="105" customWidth="1"/>
    <col min="9222" max="9222" width="15.6640625" style="105" customWidth="1"/>
    <col min="9223" max="9223" width="15.109375" style="105" customWidth="1"/>
    <col min="9224" max="9224" width="27" style="105" customWidth="1"/>
    <col min="9225" max="9475" width="9.109375" style="105"/>
    <col min="9476" max="9476" width="24.33203125" style="105" customWidth="1"/>
    <col min="9477" max="9477" width="10" style="105" customWidth="1"/>
    <col min="9478" max="9478" width="15.6640625" style="105" customWidth="1"/>
    <col min="9479" max="9479" width="15.109375" style="105" customWidth="1"/>
    <col min="9480" max="9480" width="27" style="105" customWidth="1"/>
    <col min="9481" max="9731" width="9.109375" style="105"/>
    <col min="9732" max="9732" width="24.33203125" style="105" customWidth="1"/>
    <col min="9733" max="9733" width="10" style="105" customWidth="1"/>
    <col min="9734" max="9734" width="15.6640625" style="105" customWidth="1"/>
    <col min="9735" max="9735" width="15.109375" style="105" customWidth="1"/>
    <col min="9736" max="9736" width="27" style="105" customWidth="1"/>
    <col min="9737" max="9987" width="9.109375" style="105"/>
    <col min="9988" max="9988" width="24.33203125" style="105" customWidth="1"/>
    <col min="9989" max="9989" width="10" style="105" customWidth="1"/>
    <col min="9990" max="9990" width="15.6640625" style="105" customWidth="1"/>
    <col min="9991" max="9991" width="15.109375" style="105" customWidth="1"/>
    <col min="9992" max="9992" width="27" style="105" customWidth="1"/>
    <col min="9993" max="10243" width="9.109375" style="105"/>
    <col min="10244" max="10244" width="24.33203125" style="105" customWidth="1"/>
    <col min="10245" max="10245" width="10" style="105" customWidth="1"/>
    <col min="10246" max="10246" width="15.6640625" style="105" customWidth="1"/>
    <col min="10247" max="10247" width="15.109375" style="105" customWidth="1"/>
    <col min="10248" max="10248" width="27" style="105" customWidth="1"/>
    <col min="10249" max="10499" width="9.109375" style="105"/>
    <col min="10500" max="10500" width="24.33203125" style="105" customWidth="1"/>
    <col min="10501" max="10501" width="10" style="105" customWidth="1"/>
    <col min="10502" max="10502" width="15.6640625" style="105" customWidth="1"/>
    <col min="10503" max="10503" width="15.109375" style="105" customWidth="1"/>
    <col min="10504" max="10504" width="27" style="105" customWidth="1"/>
    <col min="10505" max="10755" width="9.109375" style="105"/>
    <col min="10756" max="10756" width="24.33203125" style="105" customWidth="1"/>
    <col min="10757" max="10757" width="10" style="105" customWidth="1"/>
    <col min="10758" max="10758" width="15.6640625" style="105" customWidth="1"/>
    <col min="10759" max="10759" width="15.109375" style="105" customWidth="1"/>
    <col min="10760" max="10760" width="27" style="105" customWidth="1"/>
    <col min="10761" max="11011" width="9.109375" style="105"/>
    <col min="11012" max="11012" width="24.33203125" style="105" customWidth="1"/>
    <col min="11013" max="11013" width="10" style="105" customWidth="1"/>
    <col min="11014" max="11014" width="15.6640625" style="105" customWidth="1"/>
    <col min="11015" max="11015" width="15.109375" style="105" customWidth="1"/>
    <col min="11016" max="11016" width="27" style="105" customWidth="1"/>
    <col min="11017" max="11267" width="9.109375" style="105"/>
    <col min="11268" max="11268" width="24.33203125" style="105" customWidth="1"/>
    <col min="11269" max="11269" width="10" style="105" customWidth="1"/>
    <col min="11270" max="11270" width="15.6640625" style="105" customWidth="1"/>
    <col min="11271" max="11271" width="15.109375" style="105" customWidth="1"/>
    <col min="11272" max="11272" width="27" style="105" customWidth="1"/>
    <col min="11273" max="11523" width="9.109375" style="105"/>
    <col min="11524" max="11524" width="24.33203125" style="105" customWidth="1"/>
    <col min="11525" max="11525" width="10" style="105" customWidth="1"/>
    <col min="11526" max="11526" width="15.6640625" style="105" customWidth="1"/>
    <col min="11527" max="11527" width="15.109375" style="105" customWidth="1"/>
    <col min="11528" max="11528" width="27" style="105" customWidth="1"/>
    <col min="11529" max="11779" width="9.109375" style="105"/>
    <col min="11780" max="11780" width="24.33203125" style="105" customWidth="1"/>
    <col min="11781" max="11781" width="10" style="105" customWidth="1"/>
    <col min="11782" max="11782" width="15.6640625" style="105" customWidth="1"/>
    <col min="11783" max="11783" width="15.109375" style="105" customWidth="1"/>
    <col min="11784" max="11784" width="27" style="105" customWidth="1"/>
    <col min="11785" max="12035" width="9.109375" style="105"/>
    <col min="12036" max="12036" width="24.33203125" style="105" customWidth="1"/>
    <col min="12037" max="12037" width="10" style="105" customWidth="1"/>
    <col min="12038" max="12038" width="15.6640625" style="105" customWidth="1"/>
    <col min="12039" max="12039" width="15.109375" style="105" customWidth="1"/>
    <col min="12040" max="12040" width="27" style="105" customWidth="1"/>
    <col min="12041" max="12291" width="9.109375" style="105"/>
    <col min="12292" max="12292" width="24.33203125" style="105" customWidth="1"/>
    <col min="12293" max="12293" width="10" style="105" customWidth="1"/>
    <col min="12294" max="12294" width="15.6640625" style="105" customWidth="1"/>
    <col min="12295" max="12295" width="15.109375" style="105" customWidth="1"/>
    <col min="12296" max="12296" width="27" style="105" customWidth="1"/>
    <col min="12297" max="12547" width="9.109375" style="105"/>
    <col min="12548" max="12548" width="24.33203125" style="105" customWidth="1"/>
    <col min="12549" max="12549" width="10" style="105" customWidth="1"/>
    <col min="12550" max="12550" width="15.6640625" style="105" customWidth="1"/>
    <col min="12551" max="12551" width="15.109375" style="105" customWidth="1"/>
    <col min="12552" max="12552" width="27" style="105" customWidth="1"/>
    <col min="12553" max="12803" width="9.109375" style="105"/>
    <col min="12804" max="12804" width="24.33203125" style="105" customWidth="1"/>
    <col min="12805" max="12805" width="10" style="105" customWidth="1"/>
    <col min="12806" max="12806" width="15.6640625" style="105" customWidth="1"/>
    <col min="12807" max="12807" width="15.109375" style="105" customWidth="1"/>
    <col min="12808" max="12808" width="27" style="105" customWidth="1"/>
    <col min="12809" max="13059" width="9.109375" style="105"/>
    <col min="13060" max="13060" width="24.33203125" style="105" customWidth="1"/>
    <col min="13061" max="13061" width="10" style="105" customWidth="1"/>
    <col min="13062" max="13062" width="15.6640625" style="105" customWidth="1"/>
    <col min="13063" max="13063" width="15.109375" style="105" customWidth="1"/>
    <col min="13064" max="13064" width="27" style="105" customWidth="1"/>
    <col min="13065" max="13315" width="9.109375" style="105"/>
    <col min="13316" max="13316" width="24.33203125" style="105" customWidth="1"/>
    <col min="13317" max="13317" width="10" style="105" customWidth="1"/>
    <col min="13318" max="13318" width="15.6640625" style="105" customWidth="1"/>
    <col min="13319" max="13319" width="15.109375" style="105" customWidth="1"/>
    <col min="13320" max="13320" width="27" style="105" customWidth="1"/>
    <col min="13321" max="13571" width="9.109375" style="105"/>
    <col min="13572" max="13572" width="24.33203125" style="105" customWidth="1"/>
    <col min="13573" max="13573" width="10" style="105" customWidth="1"/>
    <col min="13574" max="13574" width="15.6640625" style="105" customWidth="1"/>
    <col min="13575" max="13575" width="15.109375" style="105" customWidth="1"/>
    <col min="13576" max="13576" width="27" style="105" customWidth="1"/>
    <col min="13577" max="13827" width="9.109375" style="105"/>
    <col min="13828" max="13828" width="24.33203125" style="105" customWidth="1"/>
    <col min="13829" max="13829" width="10" style="105" customWidth="1"/>
    <col min="13830" max="13830" width="15.6640625" style="105" customWidth="1"/>
    <col min="13831" max="13831" width="15.109375" style="105" customWidth="1"/>
    <col min="13832" max="13832" width="27" style="105" customWidth="1"/>
    <col min="13833" max="14083" width="9.109375" style="105"/>
    <col min="14084" max="14084" width="24.33203125" style="105" customWidth="1"/>
    <col min="14085" max="14085" width="10" style="105" customWidth="1"/>
    <col min="14086" max="14086" width="15.6640625" style="105" customWidth="1"/>
    <col min="14087" max="14087" width="15.109375" style="105" customWidth="1"/>
    <col min="14088" max="14088" width="27" style="105" customWidth="1"/>
    <col min="14089" max="14339" width="9.109375" style="105"/>
    <col min="14340" max="14340" width="24.33203125" style="105" customWidth="1"/>
    <col min="14341" max="14341" width="10" style="105" customWidth="1"/>
    <col min="14342" max="14342" width="15.6640625" style="105" customWidth="1"/>
    <col min="14343" max="14343" width="15.109375" style="105" customWidth="1"/>
    <col min="14344" max="14344" width="27" style="105" customWidth="1"/>
    <col min="14345" max="14595" width="9.109375" style="105"/>
    <col min="14596" max="14596" width="24.33203125" style="105" customWidth="1"/>
    <col min="14597" max="14597" width="10" style="105" customWidth="1"/>
    <col min="14598" max="14598" width="15.6640625" style="105" customWidth="1"/>
    <col min="14599" max="14599" width="15.109375" style="105" customWidth="1"/>
    <col min="14600" max="14600" width="27" style="105" customWidth="1"/>
    <col min="14601" max="14851" width="9.109375" style="105"/>
    <col min="14852" max="14852" width="24.33203125" style="105" customWidth="1"/>
    <col min="14853" max="14853" width="10" style="105" customWidth="1"/>
    <col min="14854" max="14854" width="15.6640625" style="105" customWidth="1"/>
    <col min="14855" max="14855" width="15.109375" style="105" customWidth="1"/>
    <col min="14856" max="14856" width="27" style="105" customWidth="1"/>
    <col min="14857" max="15107" width="9.109375" style="105"/>
    <col min="15108" max="15108" width="24.33203125" style="105" customWidth="1"/>
    <col min="15109" max="15109" width="10" style="105" customWidth="1"/>
    <col min="15110" max="15110" width="15.6640625" style="105" customWidth="1"/>
    <col min="15111" max="15111" width="15.109375" style="105" customWidth="1"/>
    <col min="15112" max="15112" width="27" style="105" customWidth="1"/>
    <col min="15113" max="15363" width="9.109375" style="105"/>
    <col min="15364" max="15364" width="24.33203125" style="105" customWidth="1"/>
    <col min="15365" max="15365" width="10" style="105" customWidth="1"/>
    <col min="15366" max="15366" width="15.6640625" style="105" customWidth="1"/>
    <col min="15367" max="15367" width="15.109375" style="105" customWidth="1"/>
    <col min="15368" max="15368" width="27" style="105" customWidth="1"/>
    <col min="15369" max="15619" width="9.109375" style="105"/>
    <col min="15620" max="15620" width="24.33203125" style="105" customWidth="1"/>
    <col min="15621" max="15621" width="10" style="105" customWidth="1"/>
    <col min="15622" max="15622" width="15.6640625" style="105" customWidth="1"/>
    <col min="15623" max="15623" width="15.109375" style="105" customWidth="1"/>
    <col min="15624" max="15624" width="27" style="105" customWidth="1"/>
    <col min="15625" max="15875" width="9.109375" style="105"/>
    <col min="15876" max="15876" width="24.33203125" style="105" customWidth="1"/>
    <col min="15877" max="15877" width="10" style="105" customWidth="1"/>
    <col min="15878" max="15878" width="15.6640625" style="105" customWidth="1"/>
    <col min="15879" max="15879" width="15.109375" style="105" customWidth="1"/>
    <col min="15880" max="15880" width="27" style="105" customWidth="1"/>
    <col min="15881" max="16131" width="9.109375" style="105"/>
    <col min="16132" max="16132" width="24.33203125" style="105" customWidth="1"/>
    <col min="16133" max="16133" width="10" style="105" customWidth="1"/>
    <col min="16134" max="16134" width="15.6640625" style="105" customWidth="1"/>
    <col min="16135" max="16135" width="15.109375" style="105" customWidth="1"/>
    <col min="16136" max="16136" width="27" style="105" customWidth="1"/>
    <col min="16137" max="16384" width="9.109375" style="105"/>
  </cols>
  <sheetData>
    <row r="1" spans="2:104" ht="13.8" thickBot="1"/>
    <row r="2" spans="2:104" ht="15" customHeight="1" thickBot="1">
      <c r="B2" s="321" t="str">
        <f>'Internet Bandwidth Control'!B3</f>
        <v>VENDOR NAME</v>
      </c>
      <c r="C2" s="322"/>
      <c r="D2" s="322"/>
      <c r="E2" s="322"/>
      <c r="F2" s="323"/>
    </row>
    <row r="4" spans="2:104" s="111" customFormat="1" ht="17.399999999999999">
      <c r="B4" s="106" t="s">
        <v>78</v>
      </c>
      <c r="C4" s="107"/>
      <c r="D4" s="108"/>
      <c r="E4" s="108"/>
      <c r="F4" s="108"/>
      <c r="G4" s="108"/>
      <c r="H4" s="108"/>
      <c r="I4" s="108"/>
      <c r="J4" s="108"/>
      <c r="K4" s="108"/>
      <c r="L4" s="108"/>
      <c r="M4" s="108"/>
      <c r="N4" s="108"/>
      <c r="O4" s="108"/>
      <c r="P4" s="108"/>
      <c r="Q4" s="108"/>
      <c r="R4" s="109"/>
      <c r="S4" s="109"/>
      <c r="T4" s="109"/>
      <c r="U4" s="110"/>
      <c r="V4" s="108"/>
      <c r="W4" s="108"/>
      <c r="X4" s="108"/>
      <c r="Y4" s="108"/>
      <c r="Z4" s="108"/>
      <c r="AA4" s="108"/>
      <c r="AB4" s="108"/>
      <c r="AC4" s="108"/>
      <c r="AD4" s="108"/>
      <c r="AE4" s="108"/>
      <c r="AF4" s="108"/>
      <c r="AG4" s="108"/>
      <c r="AH4" s="108"/>
      <c r="AI4" s="108"/>
      <c r="AJ4" s="108"/>
      <c r="AK4" s="108"/>
      <c r="AL4" s="108"/>
      <c r="AM4" s="108"/>
      <c r="AN4" s="108"/>
      <c r="AO4" s="108"/>
      <c r="AP4" s="108"/>
      <c r="AQ4" s="108"/>
      <c r="AR4" s="108"/>
      <c r="AS4" s="108"/>
      <c r="AT4" s="108"/>
      <c r="AU4" s="108"/>
      <c r="AV4" s="108"/>
      <c r="AW4" s="108"/>
      <c r="AX4" s="108"/>
      <c r="AY4" s="108"/>
      <c r="AZ4" s="108"/>
      <c r="BA4" s="108"/>
      <c r="BB4" s="108"/>
      <c r="BC4" s="108"/>
      <c r="BD4" s="108"/>
      <c r="BE4" s="108"/>
      <c r="BF4" s="108"/>
      <c r="BG4" s="108"/>
      <c r="BH4" s="108"/>
      <c r="BI4" s="108"/>
      <c r="BJ4" s="108"/>
      <c r="BK4" s="108"/>
      <c r="BL4" s="108"/>
      <c r="BM4" s="108"/>
      <c r="BN4" s="108"/>
      <c r="BO4" s="108"/>
      <c r="BP4" s="108"/>
      <c r="BQ4" s="108"/>
      <c r="BR4" s="108"/>
      <c r="BS4" s="108"/>
      <c r="BT4" s="108"/>
      <c r="BU4" s="108"/>
      <c r="BV4" s="108"/>
      <c r="BW4" s="108"/>
      <c r="BX4" s="108"/>
      <c r="BY4" s="108"/>
      <c r="BZ4" s="108"/>
      <c r="CA4" s="108"/>
      <c r="CB4" s="108"/>
      <c r="CC4" s="108"/>
      <c r="CD4" s="108"/>
      <c r="CE4" s="108"/>
      <c r="CF4" s="108"/>
      <c r="CG4" s="108"/>
      <c r="CH4" s="108"/>
      <c r="CI4" s="108"/>
      <c r="CJ4" s="108"/>
      <c r="CK4" s="108"/>
      <c r="CL4" s="108"/>
      <c r="CM4" s="108"/>
      <c r="CN4" s="108"/>
      <c r="CO4" s="108"/>
      <c r="CP4" s="108"/>
      <c r="CQ4" s="108"/>
      <c r="CR4" s="108"/>
      <c r="CS4" s="108"/>
      <c r="CT4" s="108"/>
      <c r="CU4" s="108"/>
      <c r="CV4" s="108"/>
      <c r="CW4" s="108"/>
      <c r="CX4" s="108"/>
      <c r="CY4" s="108"/>
      <c r="CZ4" s="108"/>
    </row>
    <row r="5" spans="2:104" s="111" customFormat="1" ht="15.6">
      <c r="B5" s="112"/>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3"/>
      <c r="AL5" s="113"/>
      <c r="AM5" s="113"/>
      <c r="AN5" s="113"/>
      <c r="AO5" s="113"/>
      <c r="AP5" s="113"/>
      <c r="AQ5" s="113"/>
      <c r="AR5" s="113"/>
      <c r="AS5" s="113"/>
      <c r="AT5" s="113"/>
      <c r="AU5" s="113"/>
      <c r="AV5" s="113"/>
      <c r="AW5" s="113"/>
      <c r="AX5" s="113"/>
      <c r="AY5" s="113"/>
      <c r="AZ5" s="113"/>
      <c r="BA5" s="113"/>
      <c r="BB5" s="113"/>
      <c r="BC5" s="113"/>
      <c r="BD5" s="113"/>
      <c r="BE5" s="113"/>
      <c r="BF5" s="113"/>
      <c r="BG5" s="113"/>
      <c r="BH5" s="113"/>
      <c r="BI5" s="113"/>
      <c r="BJ5" s="113"/>
      <c r="BK5" s="113"/>
      <c r="BL5" s="113"/>
      <c r="BM5" s="113"/>
      <c r="BN5" s="113"/>
      <c r="BO5" s="113"/>
      <c r="BP5" s="113"/>
      <c r="BQ5" s="113"/>
      <c r="BR5" s="113"/>
      <c r="BS5" s="113"/>
      <c r="BT5" s="113"/>
      <c r="BU5" s="113"/>
      <c r="BV5" s="113"/>
      <c r="BW5" s="113"/>
      <c r="BX5" s="113"/>
      <c r="BY5" s="113"/>
      <c r="BZ5" s="113"/>
      <c r="CA5" s="113"/>
      <c r="CB5" s="113"/>
      <c r="CC5" s="113"/>
      <c r="CD5" s="113"/>
      <c r="CE5" s="113"/>
      <c r="CF5" s="113"/>
      <c r="CG5" s="113"/>
      <c r="CH5" s="113"/>
      <c r="CI5" s="113"/>
      <c r="CJ5" s="113"/>
      <c r="CK5" s="113"/>
      <c r="CL5" s="113"/>
      <c r="CM5" s="113"/>
      <c r="CN5" s="113"/>
      <c r="CO5" s="113"/>
      <c r="CP5" s="113"/>
      <c r="CQ5" s="113"/>
      <c r="CR5" s="113"/>
      <c r="CS5" s="113"/>
      <c r="CT5" s="113"/>
      <c r="CU5" s="113"/>
      <c r="CV5" s="113"/>
      <c r="CW5" s="113"/>
      <c r="CX5" s="113"/>
      <c r="CY5" s="113"/>
      <c r="CZ5" s="113"/>
    </row>
    <row r="6" spans="2:104" s="111" customFormat="1" ht="18" thickBot="1">
      <c r="B6" s="114" t="s">
        <v>68</v>
      </c>
    </row>
    <row r="7" spans="2:104" s="111" customFormat="1" ht="103.2" customHeight="1">
      <c r="B7" s="115">
        <v>1</v>
      </c>
      <c r="C7" s="327" t="s">
        <v>69</v>
      </c>
      <c r="D7" s="328"/>
      <c r="E7" s="328"/>
      <c r="F7" s="328"/>
      <c r="G7" s="328"/>
      <c r="H7" s="329"/>
      <c r="I7" s="116"/>
      <c r="J7" s="116"/>
      <c r="K7" s="116"/>
      <c r="L7" s="116"/>
      <c r="M7" s="117"/>
      <c r="N7" s="117"/>
      <c r="O7" s="117"/>
      <c r="P7" s="117"/>
      <c r="Q7" s="117"/>
      <c r="R7" s="117"/>
      <c r="S7" s="117"/>
      <c r="T7" s="117"/>
      <c r="U7" s="117"/>
      <c r="V7" s="117"/>
      <c r="W7" s="117"/>
      <c r="X7" s="117"/>
      <c r="Y7" s="117"/>
      <c r="Z7" s="117"/>
      <c r="AA7" s="117"/>
      <c r="AB7" s="117"/>
      <c r="AC7" s="117"/>
      <c r="AD7" s="117"/>
      <c r="AE7" s="117"/>
      <c r="AF7" s="117"/>
      <c r="AG7" s="117"/>
      <c r="AH7" s="117"/>
      <c r="AI7" s="117"/>
      <c r="AJ7" s="117"/>
      <c r="AK7" s="117"/>
      <c r="AL7" s="116"/>
      <c r="AM7" s="116"/>
      <c r="AN7" s="116"/>
      <c r="AO7" s="116"/>
      <c r="AP7" s="116"/>
      <c r="AQ7" s="116"/>
      <c r="AR7" s="116"/>
      <c r="AS7" s="116"/>
      <c r="AT7" s="116"/>
      <c r="AU7" s="116"/>
      <c r="AV7" s="116"/>
      <c r="AW7" s="116"/>
      <c r="AX7" s="116"/>
      <c r="AY7" s="116"/>
      <c r="AZ7" s="116"/>
      <c r="BA7" s="116"/>
      <c r="BB7" s="116"/>
      <c r="BC7" s="116"/>
      <c r="BD7" s="116"/>
      <c r="BE7" s="116"/>
      <c r="BF7" s="116"/>
      <c r="BG7" s="116"/>
      <c r="BH7" s="116"/>
      <c r="BI7" s="116"/>
      <c r="BJ7" s="116"/>
      <c r="BK7" s="116"/>
      <c r="BL7" s="116"/>
      <c r="BM7" s="116"/>
      <c r="BN7" s="116"/>
      <c r="BO7" s="116"/>
      <c r="BP7" s="116"/>
      <c r="BQ7" s="116"/>
      <c r="BR7" s="116"/>
      <c r="BS7" s="116"/>
      <c r="BT7" s="116"/>
      <c r="BU7" s="116"/>
      <c r="BV7" s="116"/>
      <c r="BW7" s="116"/>
      <c r="BX7" s="116"/>
      <c r="BY7" s="116"/>
      <c r="BZ7" s="116"/>
      <c r="CA7" s="116"/>
      <c r="CB7" s="116"/>
      <c r="CC7" s="116"/>
      <c r="CD7" s="116"/>
      <c r="CE7" s="116"/>
      <c r="CF7" s="116"/>
      <c r="CG7" s="116"/>
      <c r="CH7" s="116"/>
      <c r="CI7" s="116"/>
      <c r="CJ7" s="116"/>
      <c r="CK7" s="116"/>
      <c r="CL7" s="116"/>
      <c r="CM7" s="116"/>
      <c r="CN7" s="116"/>
      <c r="CO7" s="116"/>
      <c r="CP7" s="116"/>
      <c r="CQ7" s="116"/>
      <c r="CR7" s="116"/>
      <c r="CS7" s="116"/>
      <c r="CT7" s="116"/>
      <c r="CU7" s="116"/>
      <c r="CV7" s="116"/>
      <c r="CW7" s="116"/>
      <c r="CX7" s="116"/>
      <c r="CY7" s="116"/>
      <c r="CZ7" s="116"/>
    </row>
    <row r="8" spans="2:104" s="111" customFormat="1" ht="43.95" customHeight="1">
      <c r="B8" s="330">
        <v>2</v>
      </c>
      <c r="C8" s="331" t="s">
        <v>70</v>
      </c>
      <c r="D8" s="332"/>
      <c r="E8" s="332"/>
      <c r="F8" s="332"/>
      <c r="G8" s="332"/>
      <c r="H8" s="333"/>
      <c r="I8" s="116"/>
      <c r="J8" s="116"/>
      <c r="K8" s="118"/>
      <c r="L8" s="116"/>
      <c r="M8" s="117"/>
      <c r="N8" s="117"/>
      <c r="O8" s="117"/>
      <c r="P8" s="308"/>
      <c r="Q8" s="309"/>
      <c r="R8" s="309"/>
      <c r="S8" s="309"/>
      <c r="T8" s="309"/>
      <c r="U8" s="309"/>
      <c r="V8" s="117"/>
      <c r="W8" s="117"/>
      <c r="X8" s="117"/>
      <c r="Y8" s="117"/>
      <c r="Z8" s="117"/>
      <c r="AA8" s="117"/>
      <c r="AB8" s="117"/>
      <c r="AC8" s="117"/>
      <c r="AD8" s="117"/>
      <c r="AE8" s="117"/>
      <c r="AF8" s="117"/>
      <c r="AG8" s="117"/>
      <c r="AH8" s="117"/>
      <c r="AI8" s="117"/>
      <c r="AJ8" s="117"/>
      <c r="AK8" s="117"/>
      <c r="AL8" s="116"/>
      <c r="AM8" s="116"/>
      <c r="AN8" s="116"/>
      <c r="AO8" s="116"/>
      <c r="AP8" s="116"/>
      <c r="AQ8" s="116"/>
      <c r="AR8" s="116"/>
      <c r="AS8" s="116"/>
      <c r="AT8" s="116"/>
      <c r="AU8" s="116"/>
      <c r="AV8" s="116"/>
      <c r="AW8" s="116"/>
      <c r="AX8" s="116"/>
      <c r="AY8" s="116"/>
      <c r="AZ8" s="116"/>
      <c r="BA8" s="116"/>
      <c r="BB8" s="116"/>
      <c r="BC8" s="116"/>
      <c r="BD8" s="116"/>
      <c r="BE8" s="116"/>
      <c r="BF8" s="116"/>
      <c r="BG8" s="116"/>
      <c r="BH8" s="116"/>
      <c r="BI8" s="116"/>
      <c r="BJ8" s="116"/>
      <c r="BK8" s="116"/>
      <c r="BL8" s="116"/>
      <c r="BM8" s="116"/>
      <c r="BN8" s="116"/>
      <c r="BO8" s="116"/>
      <c r="BP8" s="116"/>
      <c r="BQ8" s="116"/>
      <c r="BR8" s="116"/>
      <c r="BS8" s="116"/>
      <c r="BT8" s="116"/>
      <c r="BU8" s="116"/>
      <c r="BV8" s="116"/>
      <c r="BW8" s="116"/>
      <c r="BX8" s="116"/>
      <c r="BY8" s="116"/>
      <c r="BZ8" s="116"/>
      <c r="CA8" s="116"/>
      <c r="CB8" s="116"/>
      <c r="CC8" s="116"/>
      <c r="CD8" s="116"/>
      <c r="CE8" s="116"/>
      <c r="CF8" s="116"/>
      <c r="CG8" s="116"/>
      <c r="CH8" s="116"/>
      <c r="CI8" s="116"/>
      <c r="CJ8" s="116"/>
      <c r="CK8" s="116"/>
      <c r="CL8" s="116"/>
      <c r="CM8" s="116"/>
      <c r="CN8" s="116"/>
      <c r="CO8" s="116"/>
      <c r="CP8" s="116"/>
      <c r="CQ8" s="116"/>
      <c r="CR8" s="116"/>
      <c r="CS8" s="116"/>
      <c r="CT8" s="116"/>
      <c r="CU8" s="116"/>
      <c r="CV8" s="116"/>
      <c r="CW8" s="116"/>
      <c r="CX8" s="116"/>
      <c r="CY8" s="116"/>
      <c r="CZ8" s="116"/>
    </row>
    <row r="9" spans="2:104" s="111" customFormat="1" ht="15.6">
      <c r="B9" s="330"/>
      <c r="C9" s="310" t="s">
        <v>71</v>
      </c>
      <c r="D9" s="309"/>
      <c r="E9" s="309"/>
      <c r="F9" s="309"/>
      <c r="G9" s="309"/>
      <c r="H9" s="311"/>
      <c r="I9" s="116"/>
      <c r="J9" s="116"/>
      <c r="K9" s="116"/>
      <c r="L9" s="116"/>
      <c r="M9" s="117"/>
      <c r="N9" s="117"/>
      <c r="O9" s="117"/>
      <c r="P9" s="117"/>
      <c r="Q9" s="117"/>
      <c r="R9" s="117"/>
      <c r="S9" s="117"/>
      <c r="T9" s="117"/>
      <c r="U9" s="117"/>
      <c r="V9" s="117"/>
      <c r="W9" s="117"/>
      <c r="X9" s="117"/>
      <c r="Y9" s="117"/>
      <c r="Z9" s="117"/>
      <c r="AA9" s="117"/>
      <c r="AB9" s="117"/>
      <c r="AC9" s="117"/>
      <c r="AD9" s="117"/>
      <c r="AE9" s="117"/>
      <c r="AF9" s="117"/>
      <c r="AG9" s="117"/>
      <c r="AH9" s="117"/>
      <c r="AI9" s="117"/>
      <c r="AJ9" s="117"/>
      <c r="AK9" s="117"/>
      <c r="AL9" s="116"/>
      <c r="AM9" s="116"/>
      <c r="AN9" s="116"/>
      <c r="AO9" s="116"/>
      <c r="AP9" s="116"/>
      <c r="AQ9" s="116"/>
      <c r="AR9" s="116"/>
      <c r="AS9" s="116"/>
      <c r="AT9" s="116"/>
      <c r="AU9" s="116"/>
      <c r="AV9" s="116"/>
      <c r="AW9" s="116"/>
      <c r="AX9" s="116"/>
      <c r="AY9" s="116"/>
      <c r="AZ9" s="116"/>
      <c r="BA9" s="116"/>
      <c r="BB9" s="116"/>
      <c r="BC9" s="116"/>
      <c r="BD9" s="116"/>
      <c r="BE9" s="116"/>
      <c r="BF9" s="116"/>
      <c r="BG9" s="116"/>
      <c r="BH9" s="116"/>
      <c r="BI9" s="116"/>
      <c r="BJ9" s="116"/>
      <c r="BK9" s="116"/>
      <c r="BL9" s="116"/>
      <c r="BM9" s="116"/>
      <c r="BN9" s="116"/>
      <c r="BO9" s="116"/>
      <c r="BP9" s="116"/>
      <c r="BQ9" s="116"/>
      <c r="BR9" s="116"/>
      <c r="BS9" s="116"/>
      <c r="BT9" s="116"/>
      <c r="BU9" s="116"/>
      <c r="BV9" s="116"/>
      <c r="BW9" s="116"/>
      <c r="BX9" s="116"/>
      <c r="BY9" s="116"/>
      <c r="BZ9" s="116"/>
      <c r="CA9" s="116"/>
      <c r="CB9" s="116"/>
      <c r="CC9" s="116"/>
      <c r="CD9" s="116"/>
      <c r="CE9" s="116"/>
      <c r="CF9" s="116"/>
      <c r="CG9" s="116"/>
      <c r="CH9" s="116"/>
      <c r="CI9" s="116"/>
      <c r="CJ9" s="116"/>
      <c r="CK9" s="116"/>
      <c r="CL9" s="116"/>
      <c r="CM9" s="116"/>
      <c r="CN9" s="116"/>
      <c r="CO9" s="116"/>
      <c r="CP9" s="116"/>
      <c r="CQ9" s="116"/>
      <c r="CR9" s="116"/>
      <c r="CS9" s="116"/>
      <c r="CT9" s="116"/>
      <c r="CU9" s="116"/>
      <c r="CV9" s="116"/>
      <c r="CW9" s="116"/>
      <c r="CX9" s="116"/>
      <c r="CY9" s="116"/>
      <c r="CZ9" s="116"/>
    </row>
    <row r="10" spans="2:104" s="111" customFormat="1" ht="82.95" customHeight="1">
      <c r="B10" s="330"/>
      <c r="C10" s="312" t="s">
        <v>72</v>
      </c>
      <c r="D10" s="313"/>
      <c r="E10" s="313"/>
      <c r="F10" s="313"/>
      <c r="G10" s="313"/>
      <c r="H10" s="314"/>
      <c r="I10" s="116"/>
      <c r="J10" s="116"/>
      <c r="K10" s="116"/>
      <c r="L10" s="116"/>
      <c r="M10" s="117"/>
      <c r="N10" s="117"/>
      <c r="O10" s="117"/>
      <c r="P10" s="116"/>
      <c r="Q10" s="116"/>
      <c r="R10" s="116"/>
      <c r="S10" s="116"/>
      <c r="T10" s="116"/>
      <c r="U10" s="116"/>
      <c r="V10" s="116"/>
      <c r="W10" s="116"/>
      <c r="X10" s="116"/>
      <c r="Y10" s="116"/>
      <c r="Z10" s="116"/>
      <c r="AA10" s="116"/>
      <c r="AB10" s="116"/>
      <c r="AC10" s="116"/>
      <c r="AD10" s="116"/>
      <c r="AE10" s="116"/>
      <c r="AF10" s="116"/>
      <c r="AG10" s="116"/>
      <c r="AH10" s="116"/>
      <c r="AI10" s="116"/>
      <c r="AJ10" s="116"/>
      <c r="AK10" s="116"/>
      <c r="AL10" s="116"/>
      <c r="AM10" s="116"/>
      <c r="AN10" s="116"/>
      <c r="AO10" s="116"/>
      <c r="AP10" s="116"/>
      <c r="AQ10" s="116"/>
      <c r="AR10" s="116"/>
      <c r="AS10" s="116"/>
      <c r="AT10" s="116"/>
      <c r="AU10" s="116"/>
      <c r="AV10" s="116"/>
      <c r="AW10" s="116"/>
      <c r="AX10" s="116"/>
      <c r="AY10" s="116"/>
      <c r="AZ10" s="116"/>
      <c r="BA10" s="116"/>
      <c r="BB10" s="116"/>
      <c r="BC10" s="116"/>
      <c r="BD10" s="116"/>
      <c r="BE10" s="116"/>
      <c r="BF10" s="116"/>
      <c r="BG10" s="116"/>
      <c r="BH10" s="116"/>
      <c r="BI10" s="116"/>
      <c r="BJ10" s="116"/>
      <c r="BK10" s="116"/>
      <c r="BL10" s="116"/>
      <c r="BM10" s="116"/>
      <c r="BN10" s="116"/>
      <c r="BO10" s="116"/>
      <c r="BP10" s="116"/>
      <c r="BQ10" s="116"/>
      <c r="BR10" s="116"/>
      <c r="BS10" s="116"/>
      <c r="BT10" s="116"/>
      <c r="BU10" s="116"/>
      <c r="BV10" s="116"/>
      <c r="BW10" s="116"/>
      <c r="BX10" s="116"/>
      <c r="BY10" s="116"/>
      <c r="BZ10" s="116"/>
      <c r="CA10" s="116"/>
      <c r="CB10" s="116"/>
      <c r="CC10" s="116"/>
      <c r="CD10" s="116"/>
      <c r="CE10" s="116"/>
      <c r="CF10" s="116"/>
      <c r="CG10" s="116"/>
      <c r="CH10" s="116"/>
      <c r="CI10" s="116"/>
      <c r="CJ10" s="116"/>
      <c r="CK10" s="116"/>
      <c r="CL10" s="116"/>
      <c r="CM10" s="116"/>
      <c r="CN10" s="116"/>
      <c r="CO10" s="116"/>
      <c r="CP10" s="116"/>
      <c r="CQ10" s="116"/>
      <c r="CR10" s="116"/>
      <c r="CS10" s="116"/>
      <c r="CT10" s="116"/>
      <c r="CU10" s="116"/>
      <c r="CV10" s="116"/>
      <c r="CW10" s="116"/>
      <c r="CX10" s="116"/>
      <c r="CY10" s="116"/>
      <c r="CZ10" s="116"/>
    </row>
    <row r="11" spans="2:104" s="111" customFormat="1" ht="76.2" customHeight="1">
      <c r="B11" s="119">
        <v>3</v>
      </c>
      <c r="C11" s="315" t="s">
        <v>73</v>
      </c>
      <c r="D11" s="316"/>
      <c r="E11" s="316"/>
      <c r="F11" s="316"/>
      <c r="G11" s="316"/>
      <c r="H11" s="317"/>
      <c r="I11" s="116"/>
      <c r="J11" s="116"/>
      <c r="K11" s="116"/>
      <c r="L11" s="116"/>
      <c r="M11" s="117"/>
      <c r="N11" s="120"/>
      <c r="O11" s="117"/>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c r="BI11" s="116"/>
      <c r="BJ11" s="116"/>
      <c r="BK11" s="116"/>
      <c r="BL11" s="116"/>
      <c r="BM11" s="116"/>
      <c r="BN11" s="116"/>
      <c r="BO11" s="116"/>
      <c r="BP11" s="116"/>
      <c r="BQ11" s="116"/>
      <c r="BR11" s="116"/>
      <c r="BS11" s="116"/>
      <c r="BT11" s="116"/>
      <c r="BU11" s="116"/>
      <c r="BV11" s="116"/>
      <c r="BW11" s="116"/>
      <c r="BX11" s="116"/>
      <c r="BY11" s="116"/>
      <c r="BZ11" s="116"/>
      <c r="CA11" s="116"/>
      <c r="CB11" s="116"/>
      <c r="CC11" s="116"/>
      <c r="CD11" s="116"/>
      <c r="CE11" s="116"/>
      <c r="CF11" s="116"/>
      <c r="CG11" s="116"/>
      <c r="CH11" s="116"/>
      <c r="CI11" s="116"/>
      <c r="CJ11" s="116"/>
      <c r="CK11" s="116"/>
      <c r="CL11" s="116"/>
      <c r="CM11" s="116"/>
      <c r="CN11" s="116"/>
      <c r="CO11" s="116"/>
      <c r="CP11" s="116"/>
      <c r="CQ11" s="116"/>
      <c r="CR11" s="116"/>
      <c r="CS11" s="116"/>
      <c r="CT11" s="116"/>
      <c r="CU11" s="116"/>
      <c r="CV11" s="116"/>
      <c r="CW11" s="116"/>
      <c r="CX11" s="116"/>
      <c r="CY11" s="116"/>
      <c r="CZ11" s="116"/>
    </row>
    <row r="12" spans="2:104" s="111" customFormat="1" ht="107.4" customHeight="1">
      <c r="B12" s="119">
        <v>4</v>
      </c>
      <c r="C12" s="318" t="s">
        <v>74</v>
      </c>
      <c r="D12" s="319"/>
      <c r="E12" s="319"/>
      <c r="F12" s="319"/>
      <c r="G12" s="319"/>
      <c r="H12" s="320"/>
      <c r="I12" s="116"/>
      <c r="J12" s="116"/>
      <c r="K12" s="116"/>
      <c r="L12" s="116"/>
      <c r="M12" s="117"/>
      <c r="N12" s="117"/>
      <c r="O12" s="117"/>
      <c r="P12" s="116"/>
      <c r="Q12" s="116"/>
      <c r="R12" s="116"/>
      <c r="S12" s="116"/>
      <c r="T12" s="116"/>
      <c r="U12" s="116"/>
      <c r="V12" s="116"/>
      <c r="W12" s="116"/>
      <c r="X12" s="116"/>
      <c r="Y12" s="116"/>
      <c r="Z12" s="116"/>
      <c r="AA12" s="116"/>
      <c r="AB12" s="116"/>
      <c r="AC12" s="116"/>
      <c r="AD12" s="116"/>
      <c r="AE12" s="116"/>
      <c r="AF12" s="116"/>
      <c r="AG12" s="116"/>
      <c r="AH12" s="116"/>
      <c r="AI12" s="116"/>
      <c r="AJ12" s="116"/>
      <c r="AK12" s="116"/>
      <c r="AL12" s="116"/>
      <c r="AM12" s="116"/>
      <c r="AN12" s="116"/>
      <c r="AO12" s="116"/>
      <c r="AP12" s="116"/>
      <c r="AQ12" s="116"/>
      <c r="AR12" s="116"/>
      <c r="AS12" s="116"/>
      <c r="AT12" s="116"/>
      <c r="AU12" s="116"/>
      <c r="AV12" s="116"/>
      <c r="AW12" s="116"/>
      <c r="AX12" s="116"/>
      <c r="AY12" s="116"/>
      <c r="AZ12" s="116"/>
      <c r="BA12" s="116"/>
      <c r="BB12" s="116"/>
      <c r="BC12" s="116"/>
      <c r="BD12" s="116"/>
      <c r="BE12" s="116"/>
      <c r="BF12" s="116"/>
      <c r="BG12" s="116"/>
      <c r="BH12" s="116"/>
      <c r="BI12" s="116"/>
      <c r="BJ12" s="116"/>
      <c r="BK12" s="116"/>
      <c r="BL12" s="116"/>
      <c r="BM12" s="116"/>
      <c r="BN12" s="116"/>
      <c r="BO12" s="116"/>
      <c r="BP12" s="116"/>
      <c r="BQ12" s="116"/>
      <c r="BR12" s="116"/>
      <c r="BS12" s="116"/>
      <c r="BT12" s="116"/>
      <c r="BU12" s="116"/>
      <c r="BV12" s="116"/>
      <c r="BW12" s="116"/>
      <c r="BX12" s="116"/>
      <c r="BY12" s="116"/>
      <c r="BZ12" s="116"/>
      <c r="CA12" s="116"/>
      <c r="CB12" s="116"/>
      <c r="CC12" s="116"/>
      <c r="CD12" s="116"/>
      <c r="CE12" s="116"/>
      <c r="CF12" s="116"/>
      <c r="CG12" s="116"/>
      <c r="CH12" s="116"/>
      <c r="CI12" s="116"/>
      <c r="CJ12" s="116"/>
      <c r="CK12" s="116"/>
      <c r="CL12" s="116"/>
      <c r="CM12" s="116"/>
      <c r="CN12" s="116"/>
      <c r="CO12" s="116"/>
      <c r="CP12" s="116"/>
      <c r="CQ12" s="116"/>
      <c r="CR12" s="116"/>
      <c r="CS12" s="116"/>
      <c r="CT12" s="116"/>
      <c r="CU12" s="116"/>
      <c r="CV12" s="116"/>
      <c r="CW12" s="116"/>
      <c r="CX12" s="116"/>
      <c r="CY12" s="116"/>
      <c r="CZ12" s="116"/>
    </row>
    <row r="13" spans="2:104" s="111" customFormat="1" ht="15.6">
      <c r="B13" s="334">
        <v>5</v>
      </c>
      <c r="C13" s="335" t="s">
        <v>75</v>
      </c>
      <c r="D13" s="336"/>
      <c r="E13" s="336"/>
      <c r="F13" s="336"/>
      <c r="G13" s="336"/>
      <c r="H13" s="337"/>
      <c r="I13" s="121"/>
      <c r="J13" s="121"/>
      <c r="K13" s="121"/>
      <c r="L13" s="122"/>
      <c r="M13" s="122"/>
      <c r="N13" s="122"/>
      <c r="O13" s="122"/>
      <c r="P13" s="113"/>
      <c r="Q13" s="113"/>
      <c r="R13" s="113"/>
      <c r="S13" s="113"/>
      <c r="T13" s="113"/>
      <c r="U13" s="113"/>
      <c r="V13" s="113"/>
      <c r="W13" s="113"/>
      <c r="X13" s="113"/>
      <c r="Y13" s="113"/>
      <c r="Z13" s="113"/>
      <c r="AA13" s="113"/>
      <c r="AB13" s="113"/>
      <c r="AC13" s="113"/>
      <c r="AD13" s="113"/>
      <c r="AE13" s="113"/>
      <c r="AF13" s="113"/>
      <c r="AG13" s="113"/>
      <c r="AH13" s="113"/>
      <c r="AI13" s="113"/>
      <c r="AJ13" s="113"/>
      <c r="AK13" s="113"/>
      <c r="AL13" s="113"/>
      <c r="AM13" s="113"/>
      <c r="AN13" s="113"/>
      <c r="AO13" s="113"/>
      <c r="AP13" s="113"/>
      <c r="AQ13" s="113"/>
      <c r="AR13" s="113"/>
      <c r="AS13" s="113"/>
      <c r="AT13" s="113"/>
      <c r="AU13" s="113"/>
      <c r="AV13" s="113"/>
      <c r="AW13" s="113"/>
      <c r="AX13" s="113"/>
      <c r="AY13" s="113"/>
      <c r="AZ13" s="113"/>
      <c r="BA13" s="113"/>
      <c r="BB13" s="113"/>
      <c r="BC13" s="113"/>
      <c r="BD13" s="113"/>
      <c r="BE13" s="113"/>
      <c r="BF13" s="113"/>
      <c r="BG13" s="113"/>
      <c r="BH13" s="113"/>
      <c r="BI13" s="113"/>
      <c r="BJ13" s="113"/>
      <c r="BK13" s="113"/>
      <c r="BL13" s="113"/>
      <c r="BM13" s="113"/>
      <c r="BN13" s="113"/>
      <c r="BO13" s="113"/>
      <c r="BP13" s="113"/>
      <c r="BQ13" s="113"/>
      <c r="BR13" s="113"/>
      <c r="BS13" s="113"/>
      <c r="BT13" s="113"/>
      <c r="BU13" s="113"/>
      <c r="BV13" s="113"/>
      <c r="BW13" s="113"/>
      <c r="BX13" s="113"/>
      <c r="BY13" s="113"/>
      <c r="BZ13" s="113"/>
      <c r="CA13" s="113"/>
      <c r="CB13" s="113"/>
      <c r="CC13" s="113"/>
      <c r="CD13" s="113"/>
      <c r="CE13" s="113"/>
      <c r="CF13" s="113"/>
      <c r="CG13" s="113"/>
      <c r="CH13" s="113"/>
      <c r="CI13" s="113"/>
      <c r="CJ13" s="113"/>
      <c r="CK13" s="113"/>
      <c r="CL13" s="113"/>
      <c r="CM13" s="113"/>
      <c r="CN13" s="113"/>
      <c r="CO13" s="113"/>
      <c r="CP13" s="113"/>
      <c r="CQ13" s="113"/>
      <c r="CR13" s="113"/>
      <c r="CS13" s="113"/>
      <c r="CT13" s="113"/>
      <c r="CU13" s="113"/>
      <c r="CV13" s="113"/>
      <c r="CW13" s="113"/>
      <c r="CX13" s="113"/>
      <c r="CY13" s="113"/>
      <c r="CZ13" s="113"/>
    </row>
    <row r="14" spans="2:104" s="111" customFormat="1" ht="64.5" customHeight="1">
      <c r="B14" s="334"/>
      <c r="C14" s="335" t="s">
        <v>76</v>
      </c>
      <c r="D14" s="336"/>
      <c r="E14" s="336"/>
      <c r="F14" s="336"/>
      <c r="G14" s="336"/>
      <c r="H14" s="337"/>
      <c r="I14" s="123"/>
      <c r="J14" s="124"/>
      <c r="K14" s="124"/>
      <c r="L14" s="124"/>
      <c r="M14" s="124"/>
      <c r="N14" s="125"/>
      <c r="O14" s="124"/>
    </row>
    <row r="15" spans="2:104" s="111" customFormat="1" ht="35.1" customHeight="1" thickBot="1">
      <c r="B15" s="334"/>
      <c r="C15" s="338" t="s">
        <v>77</v>
      </c>
      <c r="D15" s="339"/>
      <c r="E15" s="339"/>
      <c r="F15" s="339"/>
      <c r="G15" s="339"/>
      <c r="H15" s="340"/>
      <c r="I15" s="121"/>
      <c r="J15" s="121"/>
      <c r="K15" s="121"/>
      <c r="L15" s="113"/>
      <c r="M15" s="113"/>
      <c r="N15" s="113"/>
      <c r="O15" s="113"/>
    </row>
    <row r="17" spans="3:8" ht="13.8" thickBot="1"/>
    <row r="18" spans="3:8" ht="16.2" thickBot="1">
      <c r="C18" s="324" t="s">
        <v>0</v>
      </c>
      <c r="D18" s="325"/>
      <c r="E18" s="325"/>
      <c r="F18" s="325"/>
      <c r="G18" s="325"/>
      <c r="H18" s="326"/>
    </row>
    <row r="19" spans="3:8" ht="26.4">
      <c r="C19" s="8" t="s">
        <v>1</v>
      </c>
      <c r="D19" s="1" t="s">
        <v>2</v>
      </c>
      <c r="E19" s="2" t="s">
        <v>3</v>
      </c>
      <c r="F19" s="3" t="s">
        <v>4</v>
      </c>
      <c r="G19" s="2" t="s">
        <v>5</v>
      </c>
      <c r="H19" s="9" t="s">
        <v>6</v>
      </c>
    </row>
    <row r="20" spans="3:8">
      <c r="C20" s="4">
        <v>1</v>
      </c>
      <c r="D20" s="126" t="s">
        <v>42</v>
      </c>
      <c r="E20" s="127" t="s">
        <v>43</v>
      </c>
      <c r="F20" s="5"/>
      <c r="G20" s="6"/>
      <c r="H20" s="7"/>
    </row>
    <row r="21" spans="3:8">
      <c r="C21" s="63">
        <v>2</v>
      </c>
      <c r="D21" s="126" t="s">
        <v>44</v>
      </c>
      <c r="E21" s="127" t="s">
        <v>45</v>
      </c>
      <c r="F21" s="64"/>
      <c r="G21" s="6"/>
      <c r="H21" s="7"/>
    </row>
    <row r="22" spans="3:8">
      <c r="C22" s="4">
        <v>3</v>
      </c>
      <c r="D22" s="126" t="s">
        <v>46</v>
      </c>
      <c r="E22" s="127" t="s">
        <v>47</v>
      </c>
      <c r="F22" s="64"/>
      <c r="G22" s="6"/>
      <c r="H22" s="7"/>
    </row>
    <row r="23" spans="3:8">
      <c r="C23" s="63">
        <v>4</v>
      </c>
      <c r="D23" s="126" t="s">
        <v>48</v>
      </c>
      <c r="E23" s="127" t="s">
        <v>49</v>
      </c>
      <c r="F23" s="64"/>
      <c r="G23" s="6"/>
      <c r="H23" s="7"/>
    </row>
    <row r="24" spans="3:8">
      <c r="C24" s="4">
        <v>5</v>
      </c>
      <c r="D24" s="126" t="s">
        <v>37</v>
      </c>
      <c r="E24" s="127" t="s">
        <v>26</v>
      </c>
      <c r="F24" s="64"/>
      <c r="G24" s="6"/>
      <c r="H24" s="7"/>
    </row>
    <row r="25" spans="3:8">
      <c r="C25" s="63">
        <v>6</v>
      </c>
      <c r="D25" s="126" t="s">
        <v>28</v>
      </c>
      <c r="E25" s="127" t="s">
        <v>27</v>
      </c>
      <c r="F25" s="64"/>
      <c r="G25" s="6"/>
      <c r="H25" s="7"/>
    </row>
    <row r="26" spans="3:8">
      <c r="C26" s="4">
        <v>7</v>
      </c>
      <c r="D26" s="126" t="s">
        <v>50</v>
      </c>
      <c r="E26" s="127" t="s">
        <v>51</v>
      </c>
      <c r="F26" s="64"/>
      <c r="G26" s="6"/>
      <c r="H26" s="7"/>
    </row>
    <row r="27" spans="3:8">
      <c r="C27" s="63">
        <v>8</v>
      </c>
      <c r="D27" s="126" t="s">
        <v>52</v>
      </c>
      <c r="E27" s="127" t="s">
        <v>53</v>
      </c>
      <c r="F27" s="64"/>
      <c r="G27" s="6"/>
      <c r="H27" s="7"/>
    </row>
    <row r="28" spans="3:8">
      <c r="C28" s="4">
        <v>9</v>
      </c>
      <c r="D28" s="126" t="s">
        <v>54</v>
      </c>
      <c r="E28" s="127" t="s">
        <v>55</v>
      </c>
      <c r="F28" s="64"/>
      <c r="G28" s="6"/>
      <c r="H28" s="7"/>
    </row>
    <row r="29" spans="3:8">
      <c r="C29" s="63">
        <v>10</v>
      </c>
      <c r="D29" s="126" t="s">
        <v>56</v>
      </c>
      <c r="E29" s="127" t="s">
        <v>57</v>
      </c>
      <c r="F29" s="64"/>
      <c r="G29" s="6"/>
      <c r="H29" s="7"/>
    </row>
    <row r="30" spans="3:8">
      <c r="C30" s="4">
        <v>11</v>
      </c>
      <c r="D30" s="126" t="s">
        <v>58</v>
      </c>
      <c r="E30" s="127" t="s">
        <v>59</v>
      </c>
      <c r="F30" s="64"/>
      <c r="G30" s="6"/>
      <c r="H30" s="7"/>
    </row>
    <row r="31" spans="3:8">
      <c r="C31" s="63">
        <v>12</v>
      </c>
      <c r="D31" s="126" t="s">
        <v>60</v>
      </c>
      <c r="E31" s="127" t="s">
        <v>61</v>
      </c>
      <c r="F31" s="64"/>
      <c r="G31" s="6"/>
      <c r="H31" s="7"/>
    </row>
    <row r="32" spans="3:8">
      <c r="C32" s="4">
        <v>13</v>
      </c>
      <c r="D32" s="126" t="s">
        <v>62</v>
      </c>
      <c r="E32" s="127" t="s">
        <v>7</v>
      </c>
      <c r="F32" s="64"/>
      <c r="G32" s="6"/>
      <c r="H32" s="7"/>
    </row>
    <row r="33" spans="3:8" ht="13.8" thickBot="1">
      <c r="C33" s="10">
        <v>14</v>
      </c>
      <c r="D33" s="11" t="s">
        <v>8</v>
      </c>
      <c r="E33" s="99" t="s">
        <v>9</v>
      </c>
      <c r="F33" s="12">
        <v>1</v>
      </c>
      <c r="G33" s="13"/>
      <c r="H33" s="14"/>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hyperlinks>
  <pageMargins left="0.7" right="0.7" top="0.75" bottom="0.75" header="0.3" footer="0.3"/>
  <pageSetup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B1:BR143"/>
  <sheetViews>
    <sheetView topLeftCell="A59" workbookViewId="0">
      <selection activeCell="L149" sqref="L149"/>
    </sheetView>
  </sheetViews>
  <sheetFormatPr defaultColWidth="8.88671875" defaultRowHeight="14.4"/>
  <cols>
    <col min="1" max="1" width="8.88671875" style="111"/>
    <col min="2" max="2" width="18.5546875" style="111" customWidth="1"/>
    <col min="3" max="3" width="22.5546875" style="111" customWidth="1"/>
    <col min="4" max="4" width="18.33203125" style="111" customWidth="1"/>
    <col min="5" max="5" width="26.33203125" style="111" customWidth="1"/>
    <col min="6" max="7" width="18.6640625" style="111" customWidth="1"/>
    <col min="8" max="8" width="14.88671875" style="111" customWidth="1"/>
    <col min="9" max="9" width="10.33203125" style="111" customWidth="1"/>
    <col min="10" max="10" width="14.109375" style="111" customWidth="1"/>
    <col min="11" max="11" width="16.109375" style="111" customWidth="1"/>
    <col min="12" max="16384" width="8.88671875" style="111"/>
  </cols>
  <sheetData>
    <row r="1" spans="2:7" ht="15" thickBot="1"/>
    <row r="2" spans="2:7" ht="15" thickBot="1">
      <c r="B2" s="344" t="str">
        <f>Currency!B2</f>
        <v>VENDOR NAME</v>
      </c>
      <c r="C2" s="345"/>
      <c r="D2" s="345"/>
      <c r="E2" s="345"/>
      <c r="F2" s="345"/>
      <c r="G2" s="346"/>
    </row>
    <row r="4" spans="2:7" ht="17.399999999999999">
      <c r="B4" s="139" t="s">
        <v>202</v>
      </c>
    </row>
    <row r="5" spans="2:7" ht="15" thickBot="1"/>
    <row r="6" spans="2:7" ht="16.2" thickBot="1">
      <c r="B6" s="140" t="s">
        <v>21</v>
      </c>
      <c r="C6" s="141" t="s">
        <v>79</v>
      </c>
      <c r="D6" s="142" t="s">
        <v>80</v>
      </c>
      <c r="E6" s="142"/>
      <c r="F6" s="143"/>
    </row>
    <row r="7" spans="2:7" ht="15.6">
      <c r="B7" s="144">
        <v>1</v>
      </c>
      <c r="C7" s="145"/>
      <c r="D7" s="347" t="s">
        <v>81</v>
      </c>
      <c r="E7" s="347"/>
      <c r="F7" s="146"/>
    </row>
    <row r="8" spans="2:7">
      <c r="B8" s="147">
        <v>2</v>
      </c>
      <c r="C8" s="148" t="s">
        <v>82</v>
      </c>
      <c r="D8" s="348" t="str">
        <f>C58</f>
        <v xml:space="preserve">Tenderer's description of Formula A- </v>
      </c>
      <c r="E8" s="349"/>
      <c r="F8" s="350"/>
    </row>
    <row r="9" spans="2:7">
      <c r="B9" s="147">
        <v>3</v>
      </c>
      <c r="C9" s="148" t="s">
        <v>83</v>
      </c>
      <c r="D9" s="348" t="str">
        <f>C69</f>
        <v>Tenderer's description of Formula B</v>
      </c>
      <c r="E9" s="349"/>
      <c r="F9" s="350"/>
    </row>
    <row r="10" spans="2:7">
      <c r="B10" s="147">
        <v>4</v>
      </c>
      <c r="C10" s="148" t="s">
        <v>84</v>
      </c>
      <c r="D10" s="348" t="str">
        <f>C80</f>
        <v>Tenderer's description of Formula C</v>
      </c>
      <c r="E10" s="349"/>
      <c r="F10" s="350"/>
    </row>
    <row r="11" spans="2:7">
      <c r="B11" s="147">
        <v>5</v>
      </c>
      <c r="C11" s="148" t="s">
        <v>85</v>
      </c>
      <c r="D11" s="348" t="str">
        <f>C91</f>
        <v>Tenderer's description of Formula D</v>
      </c>
      <c r="E11" s="349"/>
      <c r="F11" s="350"/>
    </row>
    <row r="12" spans="2:7">
      <c r="B12" s="147">
        <v>6</v>
      </c>
      <c r="C12" s="148" t="s">
        <v>86</v>
      </c>
      <c r="D12" s="348" t="str">
        <f>C102</f>
        <v>Tenderer's description of Formula E</v>
      </c>
      <c r="E12" s="349"/>
      <c r="F12" s="350"/>
    </row>
    <row r="13" spans="2:7">
      <c r="B13" s="147">
        <v>7</v>
      </c>
      <c r="C13" s="148" t="s">
        <v>87</v>
      </c>
      <c r="D13" s="348" t="str">
        <f>C113</f>
        <v>Tenderer's description of Formula F</v>
      </c>
      <c r="E13" s="349"/>
      <c r="F13" s="350"/>
    </row>
    <row r="14" spans="2:7">
      <c r="B14" s="147">
        <v>8</v>
      </c>
      <c r="C14" s="148" t="s">
        <v>88</v>
      </c>
      <c r="D14" s="348" t="str">
        <f>C124</f>
        <v>Tenderer's description of Formula G</v>
      </c>
      <c r="E14" s="349"/>
      <c r="F14" s="350"/>
    </row>
    <row r="15" spans="2:7" ht="15" thickBot="1">
      <c r="B15" s="147">
        <v>9</v>
      </c>
      <c r="C15" s="148" t="s">
        <v>89</v>
      </c>
      <c r="D15" s="348" t="str">
        <f>C135</f>
        <v>Tenderer's description of Formula H</v>
      </c>
      <c r="E15" s="349"/>
      <c r="F15" s="350"/>
    </row>
    <row r="16" spans="2:7" ht="15" thickBot="1">
      <c r="B16" s="149">
        <v>12</v>
      </c>
      <c r="C16" s="150" t="s">
        <v>90</v>
      </c>
      <c r="D16" s="351" t="str">
        <f>C36</f>
        <v>Tenderer's description of Formula EX Local (EXAMPLE)</v>
      </c>
      <c r="E16" s="352"/>
      <c r="F16" s="353"/>
    </row>
    <row r="17" spans="2:8" ht="15" thickBot="1">
      <c r="B17" s="151">
        <v>13</v>
      </c>
      <c r="C17" s="152" t="s">
        <v>91</v>
      </c>
      <c r="D17" s="341" t="str">
        <f>C47</f>
        <v>Tenderer's description of Formula EX Foreign (EXAMPLE)</v>
      </c>
      <c r="E17" s="342"/>
      <c r="F17" s="343"/>
    </row>
    <row r="20" spans="2:8" ht="18" thickBot="1">
      <c r="B20" s="374" t="s">
        <v>203</v>
      </c>
      <c r="C20" s="374"/>
      <c r="D20" s="374"/>
      <c r="E20" s="374"/>
      <c r="F20" s="59"/>
      <c r="G20" s="59"/>
      <c r="H20" s="59"/>
    </row>
    <row r="21" spans="2:8" ht="15">
      <c r="B21" s="153">
        <v>1</v>
      </c>
      <c r="C21" s="356" t="s">
        <v>92</v>
      </c>
      <c r="D21" s="357"/>
      <c r="E21" s="357"/>
      <c r="F21" s="357"/>
      <c r="G21" s="357"/>
      <c r="H21" s="358"/>
    </row>
    <row r="22" spans="2:8" ht="46.2" customHeight="1">
      <c r="B22" s="154">
        <v>2</v>
      </c>
      <c r="C22" s="359" t="s">
        <v>93</v>
      </c>
      <c r="D22" s="360"/>
      <c r="E22" s="360"/>
      <c r="F22" s="360"/>
      <c r="G22" s="360"/>
      <c r="H22" s="361"/>
    </row>
    <row r="23" spans="2:8" ht="15.6" thickBot="1">
      <c r="B23" s="155">
        <v>3</v>
      </c>
      <c r="C23" s="362" t="s">
        <v>94</v>
      </c>
      <c r="D23" s="363"/>
      <c r="E23" s="363"/>
      <c r="F23" s="363"/>
      <c r="G23" s="363"/>
      <c r="H23" s="364"/>
    </row>
    <row r="25" spans="2:8" ht="18" thickBot="1">
      <c r="B25" s="374" t="s">
        <v>95</v>
      </c>
      <c r="C25" s="374"/>
      <c r="D25" s="374"/>
      <c r="E25" s="59"/>
      <c r="F25" s="59"/>
      <c r="G25" s="59"/>
      <c r="H25" s="59"/>
    </row>
    <row r="26" spans="2:8" ht="59.4" customHeight="1">
      <c r="B26" s="153">
        <v>1</v>
      </c>
      <c r="C26" s="365" t="s">
        <v>96</v>
      </c>
      <c r="D26" s="366"/>
      <c r="E26" s="366"/>
      <c r="F26" s="366"/>
      <c r="G26" s="366"/>
      <c r="H26" s="367"/>
    </row>
    <row r="27" spans="2:8" ht="44.4" customHeight="1">
      <c r="B27" s="154">
        <v>2</v>
      </c>
      <c r="C27" s="368" t="s">
        <v>97</v>
      </c>
      <c r="D27" s="369"/>
      <c r="E27" s="369"/>
      <c r="F27" s="369"/>
      <c r="G27" s="369"/>
      <c r="H27" s="370"/>
    </row>
    <row r="28" spans="2:8" ht="63.6" customHeight="1">
      <c r="B28" s="156">
        <v>3</v>
      </c>
      <c r="C28" s="371" t="s">
        <v>98</v>
      </c>
      <c r="D28" s="372"/>
      <c r="E28" s="372"/>
      <c r="F28" s="372"/>
      <c r="G28" s="372"/>
      <c r="H28" s="373"/>
    </row>
    <row r="29" spans="2:8" ht="96" customHeight="1">
      <c r="B29" s="157">
        <v>4</v>
      </c>
      <c r="C29" s="368" t="s">
        <v>99</v>
      </c>
      <c r="D29" s="369"/>
      <c r="E29" s="369"/>
      <c r="F29" s="369"/>
      <c r="G29" s="369"/>
      <c r="H29" s="370"/>
    </row>
    <row r="30" spans="2:8" ht="20.399999999999999" customHeight="1">
      <c r="B30" s="158">
        <v>5</v>
      </c>
      <c r="C30" s="376" t="s">
        <v>100</v>
      </c>
      <c r="D30" s="377"/>
      <c r="E30" s="377"/>
      <c r="F30" s="377"/>
      <c r="G30" s="377"/>
      <c r="H30" s="378"/>
    </row>
    <row r="31" spans="2:8" ht="46.95" customHeight="1">
      <c r="B31" s="154">
        <v>6</v>
      </c>
      <c r="C31" s="379" t="s">
        <v>101</v>
      </c>
      <c r="D31" s="380"/>
      <c r="E31" s="380"/>
      <c r="F31" s="380"/>
      <c r="G31" s="380"/>
      <c r="H31" s="381"/>
    </row>
    <row r="32" spans="2:8" ht="90.6" customHeight="1">
      <c r="B32" s="154">
        <v>7</v>
      </c>
      <c r="C32" s="379" t="s">
        <v>102</v>
      </c>
      <c r="D32" s="380"/>
      <c r="E32" s="380"/>
      <c r="F32" s="380"/>
      <c r="G32" s="380"/>
      <c r="H32" s="381"/>
    </row>
    <row r="33" spans="2:70" ht="109.95" customHeight="1" thickBot="1">
      <c r="B33" s="159">
        <v>8</v>
      </c>
      <c r="C33" s="382" t="s">
        <v>103</v>
      </c>
      <c r="D33" s="382"/>
      <c r="E33" s="382"/>
      <c r="F33" s="382"/>
      <c r="G33" s="382"/>
      <c r="H33" s="383"/>
    </row>
    <row r="36" spans="2:70" ht="15.6">
      <c r="B36" s="160" t="s">
        <v>104</v>
      </c>
      <c r="C36" s="354" t="s">
        <v>210</v>
      </c>
      <c r="D36" s="355"/>
      <c r="E36" s="355"/>
      <c r="F36" s="355"/>
      <c r="G36" s="355"/>
      <c r="H36" s="355"/>
      <c r="I36" s="161" t="s">
        <v>105</v>
      </c>
      <c r="J36" s="162"/>
      <c r="K36" s="162"/>
      <c r="L36" s="162"/>
      <c r="M36" s="162"/>
      <c r="N36" s="162"/>
      <c r="O36" s="162"/>
      <c r="P36" s="162"/>
      <c r="Q36" s="162"/>
      <c r="R36" s="162"/>
      <c r="S36" s="162"/>
      <c r="T36" s="162"/>
      <c r="U36" s="162"/>
      <c r="V36" s="162"/>
      <c r="W36" s="162"/>
      <c r="X36" s="162"/>
      <c r="Y36" s="162"/>
      <c r="Z36" s="162"/>
      <c r="AA36" s="162"/>
      <c r="AB36" s="162"/>
      <c r="AC36" s="162"/>
      <c r="AD36" s="162"/>
      <c r="AE36" s="162"/>
      <c r="AF36" s="162"/>
      <c r="AG36" s="162"/>
      <c r="AH36" s="162"/>
      <c r="AI36" s="162"/>
      <c r="AJ36" s="162"/>
      <c r="AK36" s="162"/>
      <c r="AL36" s="162"/>
      <c r="AM36" s="162"/>
      <c r="AN36" s="162"/>
      <c r="AO36" s="162"/>
      <c r="AP36" s="162"/>
      <c r="AQ36" s="162"/>
      <c r="AR36" s="162"/>
      <c r="AS36" s="162"/>
      <c r="AT36" s="162"/>
      <c r="AU36" s="162"/>
      <c r="AV36" s="162"/>
      <c r="AW36" s="162"/>
      <c r="AX36" s="162"/>
      <c r="AY36" s="162"/>
      <c r="AZ36" s="162"/>
      <c r="BA36" s="162"/>
      <c r="BB36" s="162"/>
      <c r="BC36" s="162"/>
      <c r="BD36" s="162"/>
      <c r="BE36" s="162"/>
      <c r="BF36" s="162"/>
      <c r="BG36" s="162"/>
      <c r="BH36" s="162"/>
      <c r="BI36" s="162"/>
      <c r="BJ36" s="162"/>
      <c r="BK36" s="162"/>
      <c r="BL36" s="162"/>
      <c r="BM36" s="162"/>
      <c r="BN36" s="162"/>
      <c r="BO36" s="163"/>
      <c r="BP36" s="138"/>
      <c r="BQ36" s="138"/>
      <c r="BR36" s="138"/>
    </row>
    <row r="37" spans="2:70" ht="48">
      <c r="B37" s="164" t="s">
        <v>106</v>
      </c>
      <c r="C37" s="165" t="s">
        <v>107</v>
      </c>
      <c r="D37" s="164" t="s">
        <v>108</v>
      </c>
      <c r="E37" s="164" t="s">
        <v>109</v>
      </c>
      <c r="F37" s="165" t="s">
        <v>110</v>
      </c>
      <c r="G37" s="165" t="s">
        <v>111</v>
      </c>
      <c r="H37" s="164" t="s">
        <v>112</v>
      </c>
      <c r="I37" s="165" t="s">
        <v>113</v>
      </c>
      <c r="J37" s="166" t="s">
        <v>4</v>
      </c>
      <c r="K37" s="167" t="s">
        <v>114</v>
      </c>
      <c r="L37" s="168">
        <v>42491</v>
      </c>
      <c r="M37" s="169">
        <f t="shared" ref="M37:BR37" si="0">L37+31</f>
        <v>42522</v>
      </c>
      <c r="N37" s="169">
        <f t="shared" si="0"/>
        <v>42553</v>
      </c>
      <c r="O37" s="169">
        <f t="shared" si="0"/>
        <v>42584</v>
      </c>
      <c r="P37" s="169">
        <f t="shared" si="0"/>
        <v>42615</v>
      </c>
      <c r="Q37" s="169">
        <f t="shared" si="0"/>
        <v>42646</v>
      </c>
      <c r="R37" s="169">
        <f t="shared" si="0"/>
        <v>42677</v>
      </c>
      <c r="S37" s="169">
        <f t="shared" si="0"/>
        <v>42708</v>
      </c>
      <c r="T37" s="169">
        <f t="shared" si="0"/>
        <v>42739</v>
      </c>
      <c r="U37" s="169">
        <f t="shared" si="0"/>
        <v>42770</v>
      </c>
      <c r="V37" s="169">
        <f t="shared" si="0"/>
        <v>42801</v>
      </c>
      <c r="W37" s="169">
        <f t="shared" si="0"/>
        <v>42832</v>
      </c>
      <c r="X37" s="169">
        <f t="shared" si="0"/>
        <v>42863</v>
      </c>
      <c r="Y37" s="169">
        <f t="shared" si="0"/>
        <v>42894</v>
      </c>
      <c r="Z37" s="169">
        <f t="shared" si="0"/>
        <v>42925</v>
      </c>
      <c r="AA37" s="169">
        <f t="shared" si="0"/>
        <v>42956</v>
      </c>
      <c r="AB37" s="169">
        <f t="shared" si="0"/>
        <v>42987</v>
      </c>
      <c r="AC37" s="169">
        <f t="shared" si="0"/>
        <v>43018</v>
      </c>
      <c r="AD37" s="169">
        <f t="shared" si="0"/>
        <v>43049</v>
      </c>
      <c r="AE37" s="169">
        <f t="shared" si="0"/>
        <v>43080</v>
      </c>
      <c r="AF37" s="169">
        <f t="shared" si="0"/>
        <v>43111</v>
      </c>
      <c r="AG37" s="169">
        <f t="shared" si="0"/>
        <v>43142</v>
      </c>
      <c r="AH37" s="169">
        <f t="shared" si="0"/>
        <v>43173</v>
      </c>
      <c r="AI37" s="169">
        <f t="shared" si="0"/>
        <v>43204</v>
      </c>
      <c r="AJ37" s="169">
        <f t="shared" si="0"/>
        <v>43235</v>
      </c>
      <c r="AK37" s="169">
        <f t="shared" si="0"/>
        <v>43266</v>
      </c>
      <c r="AL37" s="169">
        <f t="shared" si="0"/>
        <v>43297</v>
      </c>
      <c r="AM37" s="169">
        <f t="shared" si="0"/>
        <v>43328</v>
      </c>
      <c r="AN37" s="169">
        <f t="shared" si="0"/>
        <v>43359</v>
      </c>
      <c r="AO37" s="169">
        <f t="shared" si="0"/>
        <v>43390</v>
      </c>
      <c r="AP37" s="169">
        <f t="shared" si="0"/>
        <v>43421</v>
      </c>
      <c r="AQ37" s="169">
        <f t="shared" si="0"/>
        <v>43452</v>
      </c>
      <c r="AR37" s="169">
        <f t="shared" si="0"/>
        <v>43483</v>
      </c>
      <c r="AS37" s="169">
        <f t="shared" si="0"/>
        <v>43514</v>
      </c>
      <c r="AT37" s="169">
        <f t="shared" si="0"/>
        <v>43545</v>
      </c>
      <c r="AU37" s="169">
        <f t="shared" si="0"/>
        <v>43576</v>
      </c>
      <c r="AV37" s="169">
        <f t="shared" si="0"/>
        <v>43607</v>
      </c>
      <c r="AW37" s="169">
        <f t="shared" si="0"/>
        <v>43638</v>
      </c>
      <c r="AX37" s="169">
        <f t="shared" si="0"/>
        <v>43669</v>
      </c>
      <c r="AY37" s="169">
        <f t="shared" si="0"/>
        <v>43700</v>
      </c>
      <c r="AZ37" s="169">
        <f t="shared" si="0"/>
        <v>43731</v>
      </c>
      <c r="BA37" s="169">
        <f t="shared" si="0"/>
        <v>43762</v>
      </c>
      <c r="BB37" s="169">
        <f t="shared" si="0"/>
        <v>43793</v>
      </c>
      <c r="BC37" s="169">
        <f t="shared" si="0"/>
        <v>43824</v>
      </c>
      <c r="BD37" s="169">
        <f t="shared" si="0"/>
        <v>43855</v>
      </c>
      <c r="BE37" s="169">
        <f t="shared" si="0"/>
        <v>43886</v>
      </c>
      <c r="BF37" s="169">
        <f t="shared" si="0"/>
        <v>43917</v>
      </c>
      <c r="BG37" s="169">
        <f t="shared" si="0"/>
        <v>43948</v>
      </c>
      <c r="BH37" s="169">
        <f t="shared" si="0"/>
        <v>43979</v>
      </c>
      <c r="BI37" s="169">
        <f t="shared" si="0"/>
        <v>44010</v>
      </c>
      <c r="BJ37" s="169">
        <f t="shared" si="0"/>
        <v>44041</v>
      </c>
      <c r="BK37" s="169">
        <f t="shared" si="0"/>
        <v>44072</v>
      </c>
      <c r="BL37" s="169">
        <f t="shared" si="0"/>
        <v>44103</v>
      </c>
      <c r="BM37" s="169">
        <f t="shared" si="0"/>
        <v>44134</v>
      </c>
      <c r="BN37" s="169">
        <f t="shared" si="0"/>
        <v>44165</v>
      </c>
      <c r="BO37" s="169">
        <f t="shared" si="0"/>
        <v>44196</v>
      </c>
      <c r="BP37" s="169">
        <f t="shared" si="0"/>
        <v>44227</v>
      </c>
      <c r="BQ37" s="169">
        <f t="shared" si="0"/>
        <v>44258</v>
      </c>
      <c r="BR37" s="169">
        <f t="shared" si="0"/>
        <v>44289</v>
      </c>
    </row>
    <row r="38" spans="2:70">
      <c r="B38" s="170" t="s">
        <v>115</v>
      </c>
      <c r="C38" s="171">
        <v>0.15</v>
      </c>
      <c r="D38" s="172" t="s">
        <v>116</v>
      </c>
      <c r="E38" s="172" t="s">
        <v>117</v>
      </c>
      <c r="F38" s="173" t="s">
        <v>118</v>
      </c>
      <c r="G38" s="174">
        <v>44317</v>
      </c>
      <c r="H38" s="174"/>
      <c r="I38" s="175"/>
      <c r="J38" s="176"/>
      <c r="K38" s="173"/>
      <c r="L38" s="177"/>
      <c r="M38" s="178"/>
      <c r="N38" s="178"/>
      <c r="O38" s="178"/>
      <c r="P38" s="178"/>
      <c r="Q38" s="178"/>
      <c r="R38" s="178"/>
      <c r="S38" s="178"/>
      <c r="T38" s="178"/>
      <c r="U38" s="178"/>
      <c r="V38" s="178"/>
      <c r="W38" s="178"/>
      <c r="X38" s="178"/>
      <c r="Y38" s="178"/>
      <c r="Z38" s="178"/>
      <c r="AA38" s="178"/>
      <c r="AB38" s="178"/>
      <c r="AC38" s="178"/>
      <c r="AD38" s="178"/>
      <c r="AE38" s="178"/>
      <c r="AF38" s="178"/>
      <c r="AG38" s="178"/>
      <c r="AH38" s="178"/>
      <c r="AI38" s="178"/>
      <c r="AJ38" s="178"/>
      <c r="AK38" s="178"/>
      <c r="AL38" s="178"/>
      <c r="AM38" s="178"/>
      <c r="AN38" s="178"/>
      <c r="AO38" s="178"/>
      <c r="AP38" s="178"/>
      <c r="AQ38" s="178"/>
      <c r="AR38" s="178"/>
      <c r="AS38" s="178"/>
      <c r="AT38" s="178"/>
      <c r="AU38" s="178"/>
      <c r="AV38" s="178"/>
      <c r="AW38" s="178"/>
      <c r="AX38" s="178"/>
      <c r="AY38" s="178"/>
      <c r="AZ38" s="178"/>
      <c r="BA38" s="178"/>
      <c r="BB38" s="178"/>
      <c r="BC38" s="178"/>
      <c r="BD38" s="178"/>
      <c r="BE38" s="178"/>
      <c r="BF38" s="178"/>
      <c r="BG38" s="178"/>
      <c r="BH38" s="178"/>
      <c r="BI38" s="178"/>
      <c r="BJ38" s="178"/>
      <c r="BK38" s="178"/>
      <c r="BL38" s="178"/>
      <c r="BM38" s="178"/>
      <c r="BN38" s="178"/>
      <c r="BO38" s="178"/>
      <c r="BP38" s="178"/>
      <c r="BQ38" s="178"/>
      <c r="BR38" s="178"/>
    </row>
    <row r="39" spans="2:70">
      <c r="B39" s="170" t="s">
        <v>119</v>
      </c>
      <c r="C39" s="171">
        <v>0.2</v>
      </c>
      <c r="D39" s="172" t="s">
        <v>120</v>
      </c>
      <c r="E39" s="172" t="s">
        <v>121</v>
      </c>
      <c r="F39" s="172" t="s">
        <v>118</v>
      </c>
      <c r="G39" s="174">
        <v>44317</v>
      </c>
      <c r="H39" s="179"/>
      <c r="I39" s="180"/>
      <c r="J39" s="180"/>
      <c r="K39" s="178"/>
      <c r="L39" s="177"/>
      <c r="M39" s="178"/>
      <c r="N39" s="178"/>
      <c r="O39" s="178"/>
      <c r="P39" s="178"/>
      <c r="Q39" s="178"/>
      <c r="R39" s="178"/>
      <c r="S39" s="178"/>
      <c r="T39" s="178"/>
      <c r="U39" s="178"/>
      <c r="V39" s="178"/>
      <c r="W39" s="178"/>
      <c r="X39" s="178"/>
      <c r="Y39" s="178"/>
      <c r="Z39" s="178"/>
      <c r="AA39" s="178"/>
      <c r="AB39" s="178"/>
      <c r="AC39" s="178"/>
      <c r="AD39" s="178"/>
      <c r="AE39" s="178"/>
      <c r="AF39" s="178"/>
      <c r="AG39" s="178"/>
      <c r="AH39" s="178"/>
      <c r="AI39" s="178"/>
      <c r="AJ39" s="178"/>
      <c r="AK39" s="178"/>
      <c r="AL39" s="178"/>
      <c r="AM39" s="178"/>
      <c r="AN39" s="178"/>
      <c r="AO39" s="178"/>
      <c r="AP39" s="178"/>
      <c r="AQ39" s="178"/>
      <c r="AR39" s="178"/>
      <c r="AS39" s="178"/>
      <c r="AT39" s="178"/>
      <c r="AU39" s="178"/>
      <c r="AV39" s="178"/>
      <c r="AW39" s="178"/>
      <c r="AX39" s="178"/>
      <c r="AY39" s="178"/>
      <c r="AZ39" s="178"/>
      <c r="BA39" s="178"/>
      <c r="BB39" s="178"/>
      <c r="BC39" s="178"/>
      <c r="BD39" s="178"/>
      <c r="BE39" s="178"/>
      <c r="BF39" s="178"/>
      <c r="BG39" s="178"/>
      <c r="BH39" s="178"/>
      <c r="BI39" s="178"/>
      <c r="BJ39" s="178"/>
      <c r="BK39" s="178"/>
      <c r="BL39" s="178"/>
      <c r="BM39" s="178"/>
      <c r="BN39" s="178"/>
      <c r="BO39" s="178"/>
      <c r="BP39" s="178"/>
      <c r="BQ39" s="178"/>
      <c r="BR39" s="178"/>
    </row>
    <row r="40" spans="2:70">
      <c r="B40" s="170" t="s">
        <v>122</v>
      </c>
      <c r="C40" s="171">
        <v>0.2</v>
      </c>
      <c r="D40" s="172" t="s">
        <v>123</v>
      </c>
      <c r="E40" s="172" t="s">
        <v>124</v>
      </c>
      <c r="F40" s="172" t="s">
        <v>118</v>
      </c>
      <c r="G40" s="174">
        <v>44317</v>
      </c>
      <c r="H40" s="179"/>
      <c r="I40" s="180"/>
      <c r="J40" s="180"/>
      <c r="K40" s="178"/>
      <c r="L40" s="177"/>
      <c r="M40" s="178"/>
      <c r="N40" s="178"/>
      <c r="O40" s="178"/>
      <c r="P40" s="178"/>
      <c r="Q40" s="178"/>
      <c r="R40" s="178"/>
      <c r="S40" s="178"/>
      <c r="T40" s="178"/>
      <c r="U40" s="178"/>
      <c r="V40" s="178"/>
      <c r="W40" s="178"/>
      <c r="X40" s="178"/>
      <c r="Y40" s="178"/>
      <c r="Z40" s="178"/>
      <c r="AA40" s="178"/>
      <c r="AB40" s="178"/>
      <c r="AC40" s="178"/>
      <c r="AD40" s="178"/>
      <c r="AE40" s="178"/>
      <c r="AF40" s="178"/>
      <c r="AG40" s="178"/>
      <c r="AH40" s="178"/>
      <c r="AI40" s="178"/>
      <c r="AJ40" s="178"/>
      <c r="AK40" s="178"/>
      <c r="AL40" s="178"/>
      <c r="AM40" s="178"/>
      <c r="AN40" s="178"/>
      <c r="AO40" s="178"/>
      <c r="AP40" s="178"/>
      <c r="AQ40" s="178"/>
      <c r="AR40" s="178"/>
      <c r="AS40" s="178"/>
      <c r="AT40" s="178"/>
      <c r="AU40" s="178"/>
      <c r="AV40" s="178"/>
      <c r="AW40" s="178"/>
      <c r="AX40" s="178"/>
      <c r="AY40" s="178"/>
      <c r="AZ40" s="178"/>
      <c r="BA40" s="178"/>
      <c r="BB40" s="178"/>
      <c r="BC40" s="178"/>
      <c r="BD40" s="178"/>
      <c r="BE40" s="178"/>
      <c r="BF40" s="178"/>
      <c r="BG40" s="178"/>
      <c r="BH40" s="178"/>
      <c r="BI40" s="178"/>
      <c r="BJ40" s="178"/>
      <c r="BK40" s="178"/>
      <c r="BL40" s="178"/>
      <c r="BM40" s="178"/>
      <c r="BN40" s="178"/>
      <c r="BO40" s="178"/>
      <c r="BP40" s="178"/>
      <c r="BQ40" s="178"/>
      <c r="BR40" s="178"/>
    </row>
    <row r="41" spans="2:70">
      <c r="B41" s="170" t="s">
        <v>125</v>
      </c>
      <c r="C41" s="171">
        <v>0.3</v>
      </c>
      <c r="D41" s="172" t="s">
        <v>126</v>
      </c>
      <c r="E41" s="172" t="s">
        <v>127</v>
      </c>
      <c r="F41" s="172" t="s">
        <v>118</v>
      </c>
      <c r="G41" s="174">
        <v>44317</v>
      </c>
      <c r="H41" s="179"/>
      <c r="I41" s="180"/>
      <c r="J41" s="180"/>
      <c r="K41" s="178"/>
      <c r="L41" s="177"/>
      <c r="M41" s="178"/>
      <c r="N41" s="178"/>
      <c r="O41" s="178"/>
      <c r="P41" s="178"/>
      <c r="Q41" s="178"/>
      <c r="R41" s="178"/>
      <c r="S41" s="178"/>
      <c r="T41" s="178"/>
      <c r="U41" s="178"/>
      <c r="V41" s="178"/>
      <c r="W41" s="178"/>
      <c r="X41" s="178"/>
      <c r="Y41" s="178"/>
      <c r="Z41" s="178"/>
      <c r="AA41" s="178"/>
      <c r="AB41" s="178"/>
      <c r="AC41" s="178"/>
      <c r="AD41" s="178"/>
      <c r="AE41" s="178"/>
      <c r="AF41" s="178"/>
      <c r="AG41" s="178"/>
      <c r="AH41" s="178"/>
      <c r="AI41" s="178"/>
      <c r="AJ41" s="178"/>
      <c r="AK41" s="178"/>
      <c r="AL41" s="178"/>
      <c r="AM41" s="178"/>
      <c r="AN41" s="178"/>
      <c r="AO41" s="178"/>
      <c r="AP41" s="178"/>
      <c r="AQ41" s="178"/>
      <c r="AR41" s="178"/>
      <c r="AS41" s="178"/>
      <c r="AT41" s="178"/>
      <c r="AU41" s="178"/>
      <c r="AV41" s="178"/>
      <c r="AW41" s="178"/>
      <c r="AX41" s="178"/>
      <c r="AY41" s="178"/>
      <c r="AZ41" s="178"/>
      <c r="BA41" s="178"/>
      <c r="BB41" s="178"/>
      <c r="BC41" s="178"/>
      <c r="BD41" s="178"/>
      <c r="BE41" s="178"/>
      <c r="BF41" s="178"/>
      <c r="BG41" s="178"/>
      <c r="BH41" s="178"/>
      <c r="BI41" s="178"/>
      <c r="BJ41" s="178"/>
      <c r="BK41" s="178"/>
      <c r="BL41" s="178"/>
      <c r="BM41" s="178"/>
      <c r="BN41" s="178"/>
      <c r="BO41" s="178"/>
      <c r="BP41" s="178"/>
      <c r="BQ41" s="178"/>
      <c r="BR41" s="178"/>
    </row>
    <row r="42" spans="2:70">
      <c r="B42" s="170" t="s">
        <v>128</v>
      </c>
      <c r="C42" s="171" t="s">
        <v>16</v>
      </c>
      <c r="D42" s="172"/>
      <c r="E42" s="172"/>
      <c r="F42" s="172"/>
      <c r="G42" s="181"/>
      <c r="H42" s="179"/>
      <c r="I42" s="180"/>
      <c r="J42" s="180"/>
      <c r="K42" s="178"/>
      <c r="L42" s="177"/>
      <c r="M42" s="178"/>
      <c r="N42" s="178"/>
      <c r="O42" s="178"/>
      <c r="P42" s="178"/>
      <c r="Q42" s="178"/>
      <c r="R42" s="178"/>
      <c r="S42" s="178"/>
      <c r="T42" s="178"/>
      <c r="U42" s="178"/>
      <c r="V42" s="178"/>
      <c r="W42" s="178"/>
      <c r="X42" s="178"/>
      <c r="Y42" s="178"/>
      <c r="Z42" s="178"/>
      <c r="AA42" s="178"/>
      <c r="AB42" s="178"/>
      <c r="AC42" s="178"/>
      <c r="AD42" s="178"/>
      <c r="AE42" s="178"/>
      <c r="AF42" s="178"/>
      <c r="AG42" s="178"/>
      <c r="AH42" s="178"/>
      <c r="AI42" s="178"/>
      <c r="AJ42" s="178"/>
      <c r="AK42" s="178"/>
      <c r="AL42" s="178"/>
      <c r="AM42" s="178"/>
      <c r="AN42" s="178"/>
      <c r="AO42" s="178"/>
      <c r="AP42" s="178"/>
      <c r="AQ42" s="178"/>
      <c r="AR42" s="178"/>
      <c r="AS42" s="178"/>
      <c r="AT42" s="178"/>
      <c r="AU42" s="178"/>
      <c r="AV42" s="178"/>
      <c r="AW42" s="178"/>
      <c r="AX42" s="178"/>
      <c r="AY42" s="178"/>
      <c r="AZ42" s="178"/>
      <c r="BA42" s="178"/>
      <c r="BB42" s="178"/>
      <c r="BC42" s="178"/>
      <c r="BD42" s="178"/>
      <c r="BE42" s="178"/>
      <c r="BF42" s="178"/>
      <c r="BG42" s="178"/>
      <c r="BH42" s="178"/>
      <c r="BI42" s="178"/>
      <c r="BJ42" s="178"/>
      <c r="BK42" s="178"/>
      <c r="BL42" s="178"/>
      <c r="BM42" s="178"/>
      <c r="BN42" s="178"/>
      <c r="BO42" s="178"/>
      <c r="BP42" s="178"/>
      <c r="BQ42" s="178"/>
      <c r="BR42" s="178"/>
    </row>
    <row r="43" spans="2:70">
      <c r="B43" s="198" t="s">
        <v>129</v>
      </c>
      <c r="C43" s="199">
        <v>0.15</v>
      </c>
      <c r="D43" s="200" t="s">
        <v>130</v>
      </c>
      <c r="E43" s="201"/>
      <c r="F43" s="202"/>
      <c r="G43" s="203"/>
      <c r="H43" s="203"/>
      <c r="I43" s="203"/>
      <c r="J43" s="203"/>
      <c r="K43" s="203"/>
      <c r="L43" s="203"/>
      <c r="M43" s="203"/>
      <c r="N43" s="203"/>
      <c r="O43" s="203"/>
      <c r="P43" s="203"/>
      <c r="Q43" s="203"/>
      <c r="R43" s="203"/>
      <c r="S43" s="203"/>
      <c r="T43" s="203"/>
      <c r="U43" s="203"/>
      <c r="V43" s="203"/>
      <c r="W43" s="203"/>
      <c r="X43" s="203"/>
      <c r="Y43" s="203"/>
      <c r="Z43" s="203"/>
      <c r="AA43" s="203"/>
      <c r="AB43" s="203"/>
      <c r="AC43" s="203"/>
      <c r="AD43" s="203"/>
      <c r="AE43" s="203"/>
      <c r="AF43" s="203"/>
      <c r="AG43" s="203"/>
      <c r="AH43" s="203"/>
      <c r="AI43" s="203"/>
      <c r="AJ43" s="203"/>
      <c r="AK43" s="203"/>
      <c r="AL43" s="203"/>
      <c r="AM43" s="203"/>
      <c r="AN43" s="203"/>
      <c r="AO43" s="203"/>
      <c r="AP43" s="203"/>
      <c r="AQ43" s="203"/>
      <c r="AR43" s="203"/>
      <c r="AS43" s="203"/>
      <c r="AT43" s="203"/>
      <c r="AU43" s="203"/>
      <c r="AV43" s="203"/>
      <c r="AW43" s="203"/>
      <c r="AX43" s="203"/>
      <c r="AY43" s="203"/>
      <c r="AZ43" s="203"/>
      <c r="BA43" s="203"/>
      <c r="BB43" s="203"/>
      <c r="BC43" s="203"/>
      <c r="BD43" s="203"/>
      <c r="BE43" s="203"/>
      <c r="BF43" s="203"/>
      <c r="BG43" s="203"/>
      <c r="BH43" s="203"/>
      <c r="BI43" s="203"/>
      <c r="BJ43" s="203"/>
      <c r="BK43" s="203"/>
      <c r="BL43" s="203"/>
      <c r="BM43" s="203"/>
      <c r="BN43" s="203"/>
      <c r="BO43" s="203"/>
      <c r="BP43" s="203"/>
      <c r="BQ43" s="203"/>
      <c r="BR43" s="203"/>
    </row>
    <row r="44" spans="2:70">
      <c r="B44" s="204"/>
      <c r="C44" s="199">
        <f>SUM(C38:C43)</f>
        <v>1</v>
      </c>
      <c r="D44" s="205" t="s">
        <v>131</v>
      </c>
      <c r="E44" s="202"/>
      <c r="F44" s="31"/>
      <c r="G44" s="203"/>
      <c r="H44" s="203"/>
      <c r="I44" s="203"/>
      <c r="J44" s="203"/>
      <c r="K44" s="203"/>
      <c r="L44" s="203"/>
      <c r="M44" s="203"/>
      <c r="N44" s="203"/>
      <c r="O44" s="203"/>
      <c r="P44" s="203"/>
      <c r="Q44" s="203"/>
      <c r="R44" s="203"/>
      <c r="S44" s="203"/>
      <c r="T44" s="203"/>
      <c r="U44" s="203"/>
      <c r="V44" s="203"/>
      <c r="W44" s="203"/>
      <c r="X44" s="203"/>
      <c r="Y44" s="203"/>
      <c r="Z44" s="203"/>
      <c r="AA44" s="203"/>
      <c r="AB44" s="203"/>
      <c r="AC44" s="203"/>
      <c r="AD44" s="203"/>
      <c r="AE44" s="203"/>
      <c r="AF44" s="203"/>
      <c r="AG44" s="203"/>
      <c r="AH44" s="203"/>
      <c r="AI44" s="203"/>
      <c r="AJ44" s="203"/>
      <c r="AK44" s="203"/>
      <c r="AL44" s="203"/>
      <c r="AM44" s="203"/>
      <c r="AN44" s="203"/>
      <c r="AO44" s="203"/>
      <c r="AP44" s="203"/>
      <c r="AQ44" s="203"/>
      <c r="AR44" s="203"/>
      <c r="AS44" s="203"/>
      <c r="AT44" s="203"/>
      <c r="AU44" s="203"/>
      <c r="AV44" s="203"/>
      <c r="AW44" s="203"/>
      <c r="AX44" s="203"/>
      <c r="AY44" s="203"/>
      <c r="AZ44" s="203"/>
      <c r="BA44" s="203"/>
      <c r="BB44" s="203"/>
      <c r="BC44" s="203"/>
      <c r="BD44" s="203"/>
      <c r="BE44" s="203"/>
      <c r="BF44" s="203"/>
      <c r="BG44" s="203"/>
      <c r="BH44" s="203"/>
      <c r="BI44" s="203"/>
      <c r="BJ44" s="203"/>
      <c r="BK44" s="203"/>
      <c r="BL44" s="203"/>
      <c r="BM44" s="203"/>
      <c r="BN44" s="203"/>
      <c r="BO44" s="203"/>
      <c r="BP44" s="203"/>
      <c r="BQ44" s="203"/>
      <c r="BR44" s="203"/>
    </row>
    <row r="45" spans="2:70">
      <c r="B45" s="206"/>
      <c r="C45" s="207"/>
      <c r="D45" s="208"/>
      <c r="E45" s="209"/>
      <c r="F45" s="209"/>
      <c r="G45" s="209"/>
      <c r="H45" s="209"/>
      <c r="I45" s="210"/>
      <c r="J45" s="210"/>
      <c r="K45" s="210"/>
      <c r="L45" s="210"/>
      <c r="M45" s="210"/>
      <c r="N45" s="210"/>
      <c r="O45" s="210"/>
      <c r="P45" s="210"/>
      <c r="Q45" s="210"/>
      <c r="R45" s="210"/>
      <c r="S45" s="210"/>
      <c r="T45" s="210"/>
      <c r="U45" s="210"/>
      <c r="V45" s="210"/>
      <c r="W45" s="210"/>
      <c r="X45" s="210"/>
      <c r="Y45" s="210"/>
      <c r="Z45" s="210"/>
      <c r="AA45" s="210"/>
      <c r="AB45" s="210"/>
      <c r="AC45" s="210"/>
      <c r="AD45" s="210"/>
      <c r="AE45" s="210"/>
      <c r="AF45" s="210"/>
      <c r="AG45" s="210"/>
      <c r="AH45" s="210"/>
      <c r="AI45" s="210"/>
      <c r="AJ45" s="210"/>
      <c r="AK45" s="210"/>
      <c r="AL45" s="210"/>
      <c r="AM45" s="210"/>
      <c r="AN45" s="210"/>
      <c r="AO45" s="210"/>
      <c r="AP45" s="210"/>
      <c r="AQ45" s="210"/>
      <c r="AR45" s="210"/>
      <c r="AS45" s="210"/>
      <c r="AT45" s="210"/>
      <c r="AU45" s="210"/>
      <c r="AV45" s="210"/>
      <c r="AW45" s="210"/>
      <c r="AX45" s="210"/>
      <c r="AY45" s="210"/>
      <c r="AZ45" s="210"/>
      <c r="BA45" s="210"/>
      <c r="BB45" s="210"/>
      <c r="BC45" s="210"/>
      <c r="BD45" s="210"/>
      <c r="BE45" s="210"/>
      <c r="BF45" s="210"/>
      <c r="BG45" s="210"/>
      <c r="BH45" s="210"/>
      <c r="BI45" s="210"/>
      <c r="BJ45" s="210"/>
      <c r="BK45" s="210"/>
      <c r="BL45" s="210"/>
      <c r="BM45" s="210"/>
      <c r="BN45" s="210"/>
      <c r="BO45" s="210"/>
      <c r="BP45" s="210"/>
      <c r="BQ45" s="210"/>
      <c r="BR45" s="210"/>
    </row>
    <row r="46" spans="2:70">
      <c r="B46" s="206"/>
      <c r="C46" s="207"/>
      <c r="D46" s="208"/>
      <c r="E46" s="209"/>
      <c r="F46" s="209"/>
      <c r="G46" s="209"/>
      <c r="H46" s="209"/>
      <c r="I46" s="210"/>
      <c r="J46" s="210"/>
      <c r="K46" s="210"/>
      <c r="L46" s="210"/>
      <c r="M46" s="210"/>
      <c r="N46" s="210"/>
      <c r="O46" s="210"/>
      <c r="P46" s="210"/>
      <c r="Q46" s="210"/>
      <c r="R46" s="210"/>
      <c r="S46" s="210"/>
      <c r="T46" s="210"/>
      <c r="U46" s="210"/>
      <c r="V46" s="210"/>
      <c r="W46" s="210"/>
      <c r="X46" s="210"/>
      <c r="Y46" s="210"/>
      <c r="Z46" s="210"/>
      <c r="AA46" s="210"/>
      <c r="AB46" s="210"/>
      <c r="AC46" s="210"/>
      <c r="AD46" s="210"/>
      <c r="AE46" s="210"/>
      <c r="AF46" s="210"/>
      <c r="AG46" s="210"/>
      <c r="AH46" s="210"/>
      <c r="AI46" s="210"/>
      <c r="AJ46" s="210"/>
      <c r="AK46" s="210"/>
      <c r="AL46" s="210"/>
      <c r="AM46" s="210"/>
      <c r="AN46" s="210"/>
      <c r="AO46" s="210"/>
      <c r="AP46" s="210"/>
      <c r="AQ46" s="210"/>
      <c r="AR46" s="210"/>
      <c r="AS46" s="210"/>
      <c r="AT46" s="210"/>
      <c r="AU46" s="210"/>
      <c r="AV46" s="210"/>
      <c r="AW46" s="210"/>
      <c r="AX46" s="210"/>
      <c r="AY46" s="210"/>
      <c r="AZ46" s="210"/>
      <c r="BA46" s="210"/>
      <c r="BB46" s="210"/>
      <c r="BC46" s="210"/>
      <c r="BD46" s="210"/>
      <c r="BE46" s="210"/>
      <c r="BF46" s="210"/>
      <c r="BG46" s="210"/>
      <c r="BH46" s="210"/>
      <c r="BI46" s="210"/>
      <c r="BJ46" s="210"/>
      <c r="BK46" s="210"/>
      <c r="BL46" s="210"/>
      <c r="BM46" s="210"/>
      <c r="BN46" s="210"/>
      <c r="BO46" s="210"/>
      <c r="BP46" s="210"/>
      <c r="BQ46" s="210"/>
      <c r="BR46" s="210"/>
    </row>
    <row r="47" spans="2:70" ht="27.6">
      <c r="B47" s="160" t="s">
        <v>132</v>
      </c>
      <c r="C47" s="354" t="s">
        <v>211</v>
      </c>
      <c r="D47" s="355"/>
      <c r="E47" s="355"/>
      <c r="F47" s="355"/>
      <c r="G47" s="355"/>
      <c r="H47" s="375"/>
      <c r="I47" s="161" t="s">
        <v>105</v>
      </c>
      <c r="J47" s="162"/>
      <c r="K47" s="162"/>
      <c r="L47" s="162"/>
      <c r="M47" s="162"/>
      <c r="N47" s="162"/>
      <c r="O47" s="162"/>
      <c r="P47" s="162"/>
      <c r="Q47" s="162"/>
      <c r="R47" s="162"/>
      <c r="S47" s="162"/>
      <c r="T47" s="162"/>
      <c r="U47" s="162"/>
      <c r="V47" s="162"/>
      <c r="W47" s="162"/>
      <c r="X47" s="162"/>
      <c r="Y47" s="162"/>
      <c r="Z47" s="162"/>
      <c r="AA47" s="162"/>
      <c r="AB47" s="162"/>
      <c r="AC47" s="162"/>
      <c r="AD47" s="162"/>
      <c r="AE47" s="162"/>
      <c r="AF47" s="162"/>
      <c r="AG47" s="162"/>
      <c r="AH47" s="162"/>
      <c r="AI47" s="162"/>
      <c r="AJ47" s="162"/>
      <c r="AK47" s="162"/>
      <c r="AL47" s="162"/>
      <c r="AM47" s="162"/>
      <c r="AN47" s="162"/>
      <c r="AO47" s="162"/>
      <c r="AP47" s="162"/>
      <c r="AQ47" s="162"/>
      <c r="AR47" s="162"/>
      <c r="AS47" s="162"/>
      <c r="AT47" s="162"/>
      <c r="AU47" s="162"/>
      <c r="AV47" s="162"/>
      <c r="AW47" s="162"/>
      <c r="AX47" s="162"/>
      <c r="AY47" s="162"/>
      <c r="AZ47" s="162"/>
      <c r="BA47" s="162"/>
      <c r="BB47" s="162"/>
      <c r="BC47" s="162"/>
      <c r="BD47" s="162"/>
      <c r="BE47" s="162"/>
      <c r="BF47" s="162"/>
      <c r="BG47" s="162"/>
      <c r="BH47" s="162"/>
      <c r="BI47" s="162"/>
      <c r="BJ47" s="162"/>
      <c r="BK47" s="162"/>
      <c r="BL47" s="162"/>
      <c r="BM47" s="162"/>
      <c r="BN47" s="162"/>
      <c r="BO47" s="163"/>
      <c r="BP47" s="138"/>
      <c r="BQ47" s="138"/>
      <c r="BR47" s="138"/>
    </row>
    <row r="48" spans="2:70" ht="48">
      <c r="B48" s="164" t="s">
        <v>106</v>
      </c>
      <c r="C48" s="165" t="s">
        <v>107</v>
      </c>
      <c r="D48" s="164" t="s">
        <v>108</v>
      </c>
      <c r="E48" s="164" t="s">
        <v>133</v>
      </c>
      <c r="F48" s="165" t="s">
        <v>110</v>
      </c>
      <c r="G48" s="165" t="s">
        <v>111</v>
      </c>
      <c r="H48" s="164" t="s">
        <v>112</v>
      </c>
      <c r="I48" s="165" t="s">
        <v>113</v>
      </c>
      <c r="J48" s="166" t="s">
        <v>4</v>
      </c>
      <c r="K48" s="167" t="s">
        <v>114</v>
      </c>
      <c r="L48" s="168">
        <v>42491</v>
      </c>
      <c r="M48" s="169">
        <f t="shared" ref="M48:BR48" si="1">L48+31</f>
        <v>42522</v>
      </c>
      <c r="N48" s="169">
        <f t="shared" si="1"/>
        <v>42553</v>
      </c>
      <c r="O48" s="169">
        <f t="shared" si="1"/>
        <v>42584</v>
      </c>
      <c r="P48" s="169">
        <f t="shared" si="1"/>
        <v>42615</v>
      </c>
      <c r="Q48" s="169">
        <f t="shared" si="1"/>
        <v>42646</v>
      </c>
      <c r="R48" s="169">
        <f t="shared" si="1"/>
        <v>42677</v>
      </c>
      <c r="S48" s="169">
        <f t="shared" si="1"/>
        <v>42708</v>
      </c>
      <c r="T48" s="169">
        <f t="shared" si="1"/>
        <v>42739</v>
      </c>
      <c r="U48" s="169">
        <f t="shared" si="1"/>
        <v>42770</v>
      </c>
      <c r="V48" s="169">
        <f t="shared" si="1"/>
        <v>42801</v>
      </c>
      <c r="W48" s="169">
        <f t="shared" si="1"/>
        <v>42832</v>
      </c>
      <c r="X48" s="169">
        <f t="shared" si="1"/>
        <v>42863</v>
      </c>
      <c r="Y48" s="169">
        <f t="shared" si="1"/>
        <v>42894</v>
      </c>
      <c r="Z48" s="169">
        <f t="shared" si="1"/>
        <v>42925</v>
      </c>
      <c r="AA48" s="169">
        <f t="shared" si="1"/>
        <v>42956</v>
      </c>
      <c r="AB48" s="169">
        <f t="shared" si="1"/>
        <v>42987</v>
      </c>
      <c r="AC48" s="169">
        <f t="shared" si="1"/>
        <v>43018</v>
      </c>
      <c r="AD48" s="169">
        <f t="shared" si="1"/>
        <v>43049</v>
      </c>
      <c r="AE48" s="169">
        <f t="shared" si="1"/>
        <v>43080</v>
      </c>
      <c r="AF48" s="169">
        <f t="shared" si="1"/>
        <v>43111</v>
      </c>
      <c r="AG48" s="169">
        <f t="shared" si="1"/>
        <v>43142</v>
      </c>
      <c r="AH48" s="169">
        <f t="shared" si="1"/>
        <v>43173</v>
      </c>
      <c r="AI48" s="169">
        <f t="shared" si="1"/>
        <v>43204</v>
      </c>
      <c r="AJ48" s="169">
        <f t="shared" si="1"/>
        <v>43235</v>
      </c>
      <c r="AK48" s="169">
        <f t="shared" si="1"/>
        <v>43266</v>
      </c>
      <c r="AL48" s="169">
        <f t="shared" si="1"/>
        <v>43297</v>
      </c>
      <c r="AM48" s="169">
        <f t="shared" si="1"/>
        <v>43328</v>
      </c>
      <c r="AN48" s="169">
        <f t="shared" si="1"/>
        <v>43359</v>
      </c>
      <c r="AO48" s="169">
        <f t="shared" si="1"/>
        <v>43390</v>
      </c>
      <c r="AP48" s="169">
        <f t="shared" si="1"/>
        <v>43421</v>
      </c>
      <c r="AQ48" s="169">
        <f t="shared" si="1"/>
        <v>43452</v>
      </c>
      <c r="AR48" s="169">
        <f t="shared" si="1"/>
        <v>43483</v>
      </c>
      <c r="AS48" s="169">
        <f t="shared" si="1"/>
        <v>43514</v>
      </c>
      <c r="AT48" s="169">
        <f t="shared" si="1"/>
        <v>43545</v>
      </c>
      <c r="AU48" s="169">
        <f t="shared" si="1"/>
        <v>43576</v>
      </c>
      <c r="AV48" s="169">
        <f t="shared" si="1"/>
        <v>43607</v>
      </c>
      <c r="AW48" s="169">
        <f t="shared" si="1"/>
        <v>43638</v>
      </c>
      <c r="AX48" s="169">
        <f t="shared" si="1"/>
        <v>43669</v>
      </c>
      <c r="AY48" s="169">
        <f t="shared" si="1"/>
        <v>43700</v>
      </c>
      <c r="AZ48" s="169">
        <f t="shared" si="1"/>
        <v>43731</v>
      </c>
      <c r="BA48" s="169">
        <f t="shared" si="1"/>
        <v>43762</v>
      </c>
      <c r="BB48" s="169">
        <f t="shared" si="1"/>
        <v>43793</v>
      </c>
      <c r="BC48" s="169">
        <f t="shared" si="1"/>
        <v>43824</v>
      </c>
      <c r="BD48" s="169">
        <f t="shared" si="1"/>
        <v>43855</v>
      </c>
      <c r="BE48" s="169">
        <f t="shared" si="1"/>
        <v>43886</v>
      </c>
      <c r="BF48" s="169">
        <f t="shared" si="1"/>
        <v>43917</v>
      </c>
      <c r="BG48" s="169">
        <f t="shared" si="1"/>
        <v>43948</v>
      </c>
      <c r="BH48" s="169">
        <f t="shared" si="1"/>
        <v>43979</v>
      </c>
      <c r="BI48" s="169">
        <f t="shared" si="1"/>
        <v>44010</v>
      </c>
      <c r="BJ48" s="169">
        <f t="shared" si="1"/>
        <v>44041</v>
      </c>
      <c r="BK48" s="169">
        <f t="shared" si="1"/>
        <v>44072</v>
      </c>
      <c r="BL48" s="169">
        <f t="shared" si="1"/>
        <v>44103</v>
      </c>
      <c r="BM48" s="169">
        <f t="shared" si="1"/>
        <v>44134</v>
      </c>
      <c r="BN48" s="169">
        <f t="shared" si="1"/>
        <v>44165</v>
      </c>
      <c r="BO48" s="169">
        <f t="shared" si="1"/>
        <v>44196</v>
      </c>
      <c r="BP48" s="169">
        <f t="shared" si="1"/>
        <v>44227</v>
      </c>
      <c r="BQ48" s="169">
        <f t="shared" si="1"/>
        <v>44258</v>
      </c>
      <c r="BR48" s="169">
        <f t="shared" si="1"/>
        <v>44289</v>
      </c>
    </row>
    <row r="49" spans="2:70">
      <c r="B49" s="170" t="s">
        <v>115</v>
      </c>
      <c r="C49" s="171">
        <v>0.85</v>
      </c>
      <c r="D49" s="172" t="s">
        <v>134</v>
      </c>
      <c r="E49" s="172" t="s">
        <v>135</v>
      </c>
      <c r="F49" s="173" t="s">
        <v>136</v>
      </c>
      <c r="G49" s="174">
        <v>44317</v>
      </c>
      <c r="H49" s="174"/>
      <c r="I49" s="175"/>
      <c r="J49" s="176"/>
      <c r="K49" s="173"/>
      <c r="L49" s="177"/>
      <c r="M49" s="178"/>
      <c r="N49" s="178"/>
      <c r="O49" s="178"/>
      <c r="P49" s="178"/>
      <c r="Q49" s="178"/>
      <c r="R49" s="178"/>
      <c r="S49" s="178"/>
      <c r="T49" s="178"/>
      <c r="U49" s="178"/>
      <c r="V49" s="178"/>
      <c r="W49" s="178"/>
      <c r="X49" s="178"/>
      <c r="Y49" s="178"/>
      <c r="Z49" s="178"/>
      <c r="AA49" s="178"/>
      <c r="AB49" s="178"/>
      <c r="AC49" s="178"/>
      <c r="AD49" s="178"/>
      <c r="AE49" s="178"/>
      <c r="AF49" s="178"/>
      <c r="AG49" s="178"/>
      <c r="AH49" s="178"/>
      <c r="AI49" s="178"/>
      <c r="AJ49" s="178"/>
      <c r="AK49" s="178"/>
      <c r="AL49" s="178"/>
      <c r="AM49" s="178"/>
      <c r="AN49" s="178"/>
      <c r="AO49" s="178"/>
      <c r="AP49" s="178"/>
      <c r="AQ49" s="178"/>
      <c r="AR49" s="178"/>
      <c r="AS49" s="178"/>
      <c r="AT49" s="178"/>
      <c r="AU49" s="178"/>
      <c r="AV49" s="178"/>
      <c r="AW49" s="178"/>
      <c r="AX49" s="178"/>
      <c r="AY49" s="178"/>
      <c r="AZ49" s="178"/>
      <c r="BA49" s="178"/>
      <c r="BB49" s="178"/>
      <c r="BC49" s="178"/>
      <c r="BD49" s="178"/>
      <c r="BE49" s="178"/>
      <c r="BF49" s="178"/>
      <c r="BG49" s="178"/>
      <c r="BH49" s="178"/>
      <c r="BI49" s="178"/>
      <c r="BJ49" s="178"/>
      <c r="BK49" s="178"/>
      <c r="BL49" s="178"/>
      <c r="BM49" s="178"/>
      <c r="BN49" s="178"/>
      <c r="BO49" s="178"/>
      <c r="BP49" s="178"/>
      <c r="BQ49" s="178"/>
      <c r="BR49" s="178"/>
    </row>
    <row r="50" spans="2:70">
      <c r="B50" s="170" t="s">
        <v>119</v>
      </c>
      <c r="C50" s="182" t="s">
        <v>16</v>
      </c>
      <c r="D50" s="178"/>
      <c r="E50" s="178"/>
      <c r="F50" s="178"/>
      <c r="G50" s="174"/>
      <c r="H50" s="179"/>
      <c r="I50" s="180"/>
      <c r="J50" s="180"/>
      <c r="K50" s="178"/>
      <c r="L50" s="177"/>
      <c r="M50" s="178"/>
      <c r="N50" s="178"/>
      <c r="O50" s="178"/>
      <c r="P50" s="178"/>
      <c r="Q50" s="178"/>
      <c r="R50" s="178"/>
      <c r="S50" s="178"/>
      <c r="T50" s="178"/>
      <c r="U50" s="178"/>
      <c r="V50" s="178"/>
      <c r="W50" s="178"/>
      <c r="X50" s="178"/>
      <c r="Y50" s="178"/>
      <c r="Z50" s="178"/>
      <c r="AA50" s="178"/>
      <c r="AB50" s="178"/>
      <c r="AC50" s="178"/>
      <c r="AD50" s="178"/>
      <c r="AE50" s="178"/>
      <c r="AF50" s="178"/>
      <c r="AG50" s="178"/>
      <c r="AH50" s="178"/>
      <c r="AI50" s="178"/>
      <c r="AJ50" s="178"/>
      <c r="AK50" s="178"/>
      <c r="AL50" s="178"/>
      <c r="AM50" s="178"/>
      <c r="AN50" s="178"/>
      <c r="AO50" s="178"/>
      <c r="AP50" s="178"/>
      <c r="AQ50" s="178"/>
      <c r="AR50" s="178"/>
      <c r="AS50" s="178"/>
      <c r="AT50" s="178"/>
      <c r="AU50" s="178"/>
      <c r="AV50" s="178"/>
      <c r="AW50" s="178"/>
      <c r="AX50" s="178"/>
      <c r="AY50" s="178"/>
      <c r="AZ50" s="178"/>
      <c r="BA50" s="178"/>
      <c r="BB50" s="178"/>
      <c r="BC50" s="178"/>
      <c r="BD50" s="178"/>
      <c r="BE50" s="178"/>
      <c r="BF50" s="178"/>
      <c r="BG50" s="178"/>
      <c r="BH50" s="178"/>
      <c r="BI50" s="178"/>
      <c r="BJ50" s="178"/>
      <c r="BK50" s="178"/>
      <c r="BL50" s="178"/>
      <c r="BM50" s="178"/>
      <c r="BN50" s="178"/>
      <c r="BO50" s="178"/>
      <c r="BP50" s="178"/>
      <c r="BQ50" s="178"/>
      <c r="BR50" s="178"/>
    </row>
    <row r="51" spans="2:70">
      <c r="B51" s="170" t="s">
        <v>122</v>
      </c>
      <c r="C51" s="182" t="s">
        <v>16</v>
      </c>
      <c r="D51" s="178"/>
      <c r="E51" s="178"/>
      <c r="F51" s="178"/>
      <c r="G51" s="179"/>
      <c r="H51" s="179"/>
      <c r="I51" s="180"/>
      <c r="J51" s="180"/>
      <c r="K51" s="178"/>
      <c r="L51" s="177"/>
      <c r="M51" s="178"/>
      <c r="N51" s="178"/>
      <c r="O51" s="178"/>
      <c r="P51" s="178"/>
      <c r="Q51" s="178"/>
      <c r="R51" s="178"/>
      <c r="S51" s="178"/>
      <c r="T51" s="178"/>
      <c r="U51" s="178"/>
      <c r="V51" s="178"/>
      <c r="W51" s="178"/>
      <c r="X51" s="178"/>
      <c r="Y51" s="178"/>
      <c r="Z51" s="178"/>
      <c r="AA51" s="178"/>
      <c r="AB51" s="178"/>
      <c r="AC51" s="178"/>
      <c r="AD51" s="178"/>
      <c r="AE51" s="178"/>
      <c r="AF51" s="178"/>
      <c r="AG51" s="178"/>
      <c r="AH51" s="178"/>
      <c r="AI51" s="178"/>
      <c r="AJ51" s="178"/>
      <c r="AK51" s="178"/>
      <c r="AL51" s="178"/>
      <c r="AM51" s="178"/>
      <c r="AN51" s="178"/>
      <c r="AO51" s="178"/>
      <c r="AP51" s="178"/>
      <c r="AQ51" s="178"/>
      <c r="AR51" s="178"/>
      <c r="AS51" s="178"/>
      <c r="AT51" s="178"/>
      <c r="AU51" s="178"/>
      <c r="AV51" s="178"/>
      <c r="AW51" s="178"/>
      <c r="AX51" s="178"/>
      <c r="AY51" s="178"/>
      <c r="AZ51" s="178"/>
      <c r="BA51" s="178"/>
      <c r="BB51" s="178"/>
      <c r="BC51" s="178"/>
      <c r="BD51" s="178"/>
      <c r="BE51" s="178"/>
      <c r="BF51" s="178"/>
      <c r="BG51" s="178"/>
      <c r="BH51" s="178"/>
      <c r="BI51" s="178"/>
      <c r="BJ51" s="178"/>
      <c r="BK51" s="178"/>
      <c r="BL51" s="178"/>
      <c r="BM51" s="178"/>
      <c r="BN51" s="178"/>
      <c r="BO51" s="178"/>
      <c r="BP51" s="178"/>
      <c r="BQ51" s="178"/>
      <c r="BR51" s="178"/>
    </row>
    <row r="52" spans="2:70">
      <c r="B52" s="170" t="s">
        <v>125</v>
      </c>
      <c r="C52" s="182" t="s">
        <v>16</v>
      </c>
      <c r="D52" s="178"/>
      <c r="E52" s="178"/>
      <c r="F52" s="178"/>
      <c r="G52" s="179"/>
      <c r="H52" s="179"/>
      <c r="I52" s="180"/>
      <c r="J52" s="180"/>
      <c r="K52" s="178"/>
      <c r="L52" s="177"/>
      <c r="M52" s="178"/>
      <c r="N52" s="178"/>
      <c r="O52" s="178"/>
      <c r="P52" s="178"/>
      <c r="Q52" s="178"/>
      <c r="R52" s="178"/>
      <c r="S52" s="178"/>
      <c r="T52" s="178"/>
      <c r="U52" s="178"/>
      <c r="V52" s="178"/>
      <c r="W52" s="178"/>
      <c r="X52" s="178"/>
      <c r="Y52" s="178"/>
      <c r="Z52" s="178"/>
      <c r="AA52" s="178"/>
      <c r="AB52" s="178"/>
      <c r="AC52" s="178"/>
      <c r="AD52" s="178"/>
      <c r="AE52" s="178"/>
      <c r="AF52" s="178"/>
      <c r="AG52" s="178"/>
      <c r="AH52" s="178"/>
      <c r="AI52" s="178"/>
      <c r="AJ52" s="178"/>
      <c r="AK52" s="178"/>
      <c r="AL52" s="178"/>
      <c r="AM52" s="178"/>
      <c r="AN52" s="178"/>
      <c r="AO52" s="178"/>
      <c r="AP52" s="178"/>
      <c r="AQ52" s="178"/>
      <c r="AR52" s="178"/>
      <c r="AS52" s="178"/>
      <c r="AT52" s="178"/>
      <c r="AU52" s="178"/>
      <c r="AV52" s="178"/>
      <c r="AW52" s="178"/>
      <c r="AX52" s="178"/>
      <c r="AY52" s="178"/>
      <c r="AZ52" s="178"/>
      <c r="BA52" s="178"/>
      <c r="BB52" s="178"/>
      <c r="BC52" s="178"/>
      <c r="BD52" s="178"/>
      <c r="BE52" s="178"/>
      <c r="BF52" s="178"/>
      <c r="BG52" s="178"/>
      <c r="BH52" s="178"/>
      <c r="BI52" s="178"/>
      <c r="BJ52" s="178"/>
      <c r="BK52" s="178"/>
      <c r="BL52" s="178"/>
      <c r="BM52" s="178"/>
      <c r="BN52" s="178"/>
      <c r="BO52" s="178"/>
      <c r="BP52" s="178"/>
      <c r="BQ52" s="178"/>
      <c r="BR52" s="178"/>
    </row>
    <row r="53" spans="2:70">
      <c r="B53" s="170" t="s">
        <v>128</v>
      </c>
      <c r="C53" s="182" t="s">
        <v>16</v>
      </c>
      <c r="D53" s="178"/>
      <c r="E53" s="178"/>
      <c r="F53" s="178"/>
      <c r="G53" s="179"/>
      <c r="H53" s="179"/>
      <c r="I53" s="180"/>
      <c r="J53" s="180"/>
      <c r="K53" s="178"/>
      <c r="L53" s="177"/>
      <c r="M53" s="178"/>
      <c r="N53" s="178"/>
      <c r="O53" s="178"/>
      <c r="P53" s="178"/>
      <c r="Q53" s="178"/>
      <c r="R53" s="178"/>
      <c r="S53" s="178"/>
      <c r="T53" s="178"/>
      <c r="U53" s="178"/>
      <c r="V53" s="178"/>
      <c r="W53" s="178"/>
      <c r="X53" s="178"/>
      <c r="Y53" s="178"/>
      <c r="Z53" s="178"/>
      <c r="AA53" s="178"/>
      <c r="AB53" s="178"/>
      <c r="AC53" s="178"/>
      <c r="AD53" s="178"/>
      <c r="AE53" s="178"/>
      <c r="AF53" s="178"/>
      <c r="AG53" s="178"/>
      <c r="AH53" s="178"/>
      <c r="AI53" s="178"/>
      <c r="AJ53" s="178"/>
      <c r="AK53" s="178"/>
      <c r="AL53" s="178"/>
      <c r="AM53" s="178"/>
      <c r="AN53" s="178"/>
      <c r="AO53" s="178"/>
      <c r="AP53" s="178"/>
      <c r="AQ53" s="178"/>
      <c r="AR53" s="178"/>
      <c r="AS53" s="178"/>
      <c r="AT53" s="178"/>
      <c r="AU53" s="178"/>
      <c r="AV53" s="178"/>
      <c r="AW53" s="178"/>
      <c r="AX53" s="178"/>
      <c r="AY53" s="178"/>
      <c r="AZ53" s="178"/>
      <c r="BA53" s="178"/>
      <c r="BB53" s="178"/>
      <c r="BC53" s="178"/>
      <c r="BD53" s="178"/>
      <c r="BE53" s="178"/>
      <c r="BF53" s="178"/>
      <c r="BG53" s="178"/>
      <c r="BH53" s="178"/>
      <c r="BI53" s="178"/>
      <c r="BJ53" s="178"/>
      <c r="BK53" s="178"/>
      <c r="BL53" s="178"/>
      <c r="BM53" s="178"/>
      <c r="BN53" s="178"/>
      <c r="BO53" s="178"/>
      <c r="BP53" s="178"/>
      <c r="BQ53" s="178"/>
      <c r="BR53" s="178"/>
    </row>
    <row r="54" spans="2:70">
      <c r="B54" s="198" t="s">
        <v>129</v>
      </c>
      <c r="C54" s="199">
        <v>0.15</v>
      </c>
      <c r="D54" s="200" t="s">
        <v>130</v>
      </c>
      <c r="E54" s="201"/>
      <c r="F54" s="202"/>
      <c r="G54" s="203"/>
      <c r="H54" s="203"/>
      <c r="I54" s="203"/>
      <c r="J54" s="203"/>
      <c r="K54" s="203"/>
      <c r="L54" s="203"/>
      <c r="M54" s="203"/>
      <c r="N54" s="203"/>
      <c r="O54" s="203"/>
      <c r="P54" s="203"/>
      <c r="Q54" s="203"/>
      <c r="R54" s="203"/>
      <c r="S54" s="203"/>
      <c r="T54" s="203"/>
      <c r="U54" s="203"/>
      <c r="V54" s="203"/>
      <c r="W54" s="203"/>
      <c r="X54" s="203"/>
      <c r="Y54" s="203"/>
      <c r="Z54" s="203"/>
      <c r="AA54" s="203"/>
      <c r="AB54" s="203"/>
      <c r="AC54" s="203"/>
      <c r="AD54" s="203"/>
      <c r="AE54" s="203"/>
      <c r="AF54" s="203"/>
      <c r="AG54" s="203"/>
      <c r="AH54" s="203"/>
      <c r="AI54" s="203"/>
      <c r="AJ54" s="203"/>
      <c r="AK54" s="203"/>
      <c r="AL54" s="203"/>
      <c r="AM54" s="203"/>
      <c r="AN54" s="203"/>
      <c r="AO54" s="203"/>
      <c r="AP54" s="203"/>
      <c r="AQ54" s="203"/>
      <c r="AR54" s="203"/>
      <c r="AS54" s="203"/>
      <c r="AT54" s="203"/>
      <c r="AU54" s="203"/>
      <c r="AV54" s="203"/>
      <c r="AW54" s="203"/>
      <c r="AX54" s="203"/>
      <c r="AY54" s="203"/>
      <c r="AZ54" s="203"/>
      <c r="BA54" s="203"/>
      <c r="BB54" s="203"/>
      <c r="BC54" s="203"/>
      <c r="BD54" s="203"/>
      <c r="BE54" s="203"/>
      <c r="BF54" s="203"/>
      <c r="BG54" s="203"/>
      <c r="BH54" s="203"/>
      <c r="BI54" s="203"/>
      <c r="BJ54" s="203"/>
      <c r="BK54" s="203"/>
      <c r="BL54" s="203"/>
      <c r="BM54" s="203"/>
      <c r="BN54" s="203"/>
      <c r="BO54" s="203"/>
      <c r="BP54" s="203"/>
      <c r="BQ54" s="203"/>
      <c r="BR54" s="203"/>
    </row>
    <row r="55" spans="2:70">
      <c r="B55" s="204"/>
      <c r="C55" s="199">
        <f>SUM(C49:C54)</f>
        <v>1</v>
      </c>
      <c r="D55" s="205" t="s">
        <v>131</v>
      </c>
      <c r="E55" s="202"/>
      <c r="F55" s="31"/>
      <c r="G55" s="203"/>
      <c r="H55" s="203"/>
      <c r="I55" s="203"/>
      <c r="J55" s="203"/>
      <c r="K55" s="203"/>
      <c r="L55" s="203"/>
      <c r="M55" s="203"/>
      <c r="N55" s="203"/>
      <c r="O55" s="203"/>
      <c r="P55" s="203"/>
      <c r="Q55" s="203"/>
      <c r="R55" s="203"/>
      <c r="S55" s="203"/>
      <c r="T55" s="203"/>
      <c r="U55" s="203"/>
      <c r="V55" s="203"/>
      <c r="W55" s="203"/>
      <c r="X55" s="203"/>
      <c r="Y55" s="203"/>
      <c r="Z55" s="203"/>
      <c r="AA55" s="203"/>
      <c r="AB55" s="203"/>
      <c r="AC55" s="203"/>
      <c r="AD55" s="203"/>
      <c r="AE55" s="203"/>
      <c r="AF55" s="203"/>
      <c r="AG55" s="203"/>
      <c r="AH55" s="203"/>
      <c r="AI55" s="203"/>
      <c r="AJ55" s="203"/>
      <c r="AK55" s="203"/>
      <c r="AL55" s="203"/>
      <c r="AM55" s="203"/>
      <c r="AN55" s="203"/>
      <c r="AO55" s="203"/>
      <c r="AP55" s="203"/>
      <c r="AQ55" s="203"/>
      <c r="AR55" s="203"/>
      <c r="AS55" s="203"/>
      <c r="AT55" s="203"/>
      <c r="AU55" s="203"/>
      <c r="AV55" s="203"/>
      <c r="AW55" s="203"/>
      <c r="AX55" s="203"/>
      <c r="AY55" s="203"/>
      <c r="AZ55" s="203"/>
      <c r="BA55" s="203"/>
      <c r="BB55" s="203"/>
      <c r="BC55" s="203"/>
      <c r="BD55" s="203"/>
      <c r="BE55" s="203"/>
      <c r="BF55" s="203"/>
      <c r="BG55" s="203"/>
      <c r="BH55" s="203"/>
      <c r="BI55" s="203"/>
      <c r="BJ55" s="203"/>
      <c r="BK55" s="203"/>
      <c r="BL55" s="203"/>
      <c r="BM55" s="203"/>
      <c r="BN55" s="203"/>
      <c r="BO55" s="203"/>
      <c r="BP55" s="203"/>
      <c r="BQ55" s="203"/>
      <c r="BR55" s="203"/>
    </row>
    <row r="56" spans="2:70">
      <c r="B56" s="206"/>
      <c r="C56" s="207"/>
      <c r="D56" s="208"/>
      <c r="E56" s="209"/>
      <c r="F56" s="209"/>
      <c r="G56" s="209"/>
      <c r="H56" s="209"/>
      <c r="I56" s="210"/>
      <c r="J56" s="210"/>
      <c r="K56" s="210"/>
      <c r="L56" s="210"/>
      <c r="M56" s="210"/>
      <c r="N56" s="210"/>
      <c r="O56" s="210"/>
      <c r="P56" s="210"/>
      <c r="Q56" s="210"/>
      <c r="R56" s="210"/>
      <c r="S56" s="210"/>
      <c r="T56" s="210"/>
      <c r="U56" s="210"/>
      <c r="V56" s="210"/>
      <c r="W56" s="210"/>
      <c r="X56" s="210"/>
      <c r="Y56" s="210"/>
      <c r="Z56" s="210"/>
      <c r="AA56" s="210"/>
      <c r="AB56" s="210"/>
      <c r="AC56" s="210"/>
      <c r="AD56" s="210"/>
      <c r="AE56" s="210"/>
      <c r="AF56" s="210"/>
      <c r="AG56" s="210"/>
      <c r="AH56" s="210"/>
      <c r="AI56" s="210"/>
      <c r="AJ56" s="210"/>
      <c r="AK56" s="210"/>
      <c r="AL56" s="210"/>
      <c r="AM56" s="210"/>
      <c r="AN56" s="210"/>
      <c r="AO56" s="210"/>
      <c r="AP56" s="210"/>
      <c r="AQ56" s="210"/>
      <c r="AR56" s="210"/>
      <c r="AS56" s="210"/>
      <c r="AT56" s="210"/>
      <c r="AU56" s="210"/>
      <c r="AV56" s="210"/>
      <c r="AW56" s="210"/>
      <c r="AX56" s="210"/>
      <c r="AY56" s="210"/>
      <c r="AZ56" s="210"/>
      <c r="BA56" s="210"/>
      <c r="BB56" s="210"/>
      <c r="BC56" s="210"/>
      <c r="BD56" s="210"/>
      <c r="BE56" s="210"/>
      <c r="BF56" s="210"/>
      <c r="BG56" s="210"/>
      <c r="BH56" s="210"/>
      <c r="BI56" s="210"/>
      <c r="BJ56" s="210"/>
      <c r="BK56" s="210"/>
      <c r="BL56" s="210"/>
      <c r="BM56" s="210"/>
      <c r="BN56" s="210"/>
      <c r="BO56" s="210"/>
      <c r="BP56" s="210"/>
      <c r="BQ56" s="210"/>
      <c r="BR56" s="210"/>
    </row>
    <row r="57" spans="2:70">
      <c r="B57" s="206"/>
      <c r="C57" s="207"/>
      <c r="D57" s="208"/>
      <c r="E57" s="209"/>
      <c r="F57" s="209"/>
      <c r="G57" s="209"/>
      <c r="H57" s="209"/>
      <c r="I57" s="210"/>
      <c r="J57" s="210"/>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c r="AY57" s="210"/>
      <c r="AZ57" s="210"/>
      <c r="BA57" s="210"/>
      <c r="BB57" s="210"/>
      <c r="BC57" s="210"/>
      <c r="BD57" s="210"/>
      <c r="BE57" s="210"/>
      <c r="BF57" s="210"/>
      <c r="BG57" s="210"/>
      <c r="BH57" s="210"/>
      <c r="BI57" s="210"/>
      <c r="BJ57" s="210"/>
      <c r="BK57" s="210"/>
      <c r="BL57" s="210"/>
      <c r="BM57" s="210"/>
      <c r="BN57" s="210"/>
      <c r="BO57" s="210"/>
      <c r="BP57" s="210"/>
      <c r="BQ57" s="210"/>
      <c r="BR57" s="210"/>
    </row>
    <row r="58" spans="2:70" ht="15.6">
      <c r="B58" s="160" t="s">
        <v>137</v>
      </c>
      <c r="C58" s="354" t="s">
        <v>138</v>
      </c>
      <c r="D58" s="355"/>
      <c r="E58" s="355"/>
      <c r="F58" s="355"/>
      <c r="G58" s="355"/>
      <c r="H58" s="355"/>
      <c r="I58" s="161" t="s">
        <v>105</v>
      </c>
      <c r="J58" s="162"/>
      <c r="K58" s="162"/>
      <c r="L58" s="162"/>
      <c r="M58" s="162"/>
      <c r="N58" s="162"/>
      <c r="O58" s="162"/>
      <c r="P58" s="162"/>
      <c r="Q58" s="162"/>
      <c r="R58" s="162"/>
      <c r="S58" s="162"/>
      <c r="T58" s="162"/>
      <c r="U58" s="162"/>
      <c r="V58" s="162"/>
      <c r="W58" s="162"/>
      <c r="X58" s="162"/>
      <c r="Y58" s="162"/>
      <c r="Z58" s="162"/>
      <c r="AA58" s="162"/>
      <c r="AB58" s="162"/>
      <c r="AC58" s="162"/>
      <c r="AD58" s="162"/>
      <c r="AE58" s="162"/>
      <c r="AF58" s="162"/>
      <c r="AG58" s="162"/>
      <c r="AH58" s="162"/>
      <c r="AI58" s="162"/>
      <c r="AJ58" s="162"/>
      <c r="AK58" s="162"/>
      <c r="AL58" s="162"/>
      <c r="AM58" s="162"/>
      <c r="AN58" s="162"/>
      <c r="AO58" s="162"/>
      <c r="AP58" s="162"/>
      <c r="AQ58" s="162"/>
      <c r="AR58" s="162"/>
      <c r="AS58" s="162"/>
      <c r="AT58" s="162"/>
      <c r="AU58" s="162"/>
      <c r="AV58" s="162"/>
      <c r="AW58" s="162"/>
      <c r="AX58" s="162"/>
      <c r="AY58" s="162"/>
      <c r="AZ58" s="162"/>
      <c r="BA58" s="162"/>
      <c r="BB58" s="162"/>
      <c r="BC58" s="162"/>
      <c r="BD58" s="162"/>
      <c r="BE58" s="162"/>
      <c r="BF58" s="162"/>
      <c r="BG58" s="162"/>
      <c r="BH58" s="162"/>
      <c r="BI58" s="162"/>
      <c r="BJ58" s="162"/>
      <c r="BK58" s="162"/>
      <c r="BL58" s="162"/>
      <c r="BM58" s="162"/>
      <c r="BN58" s="162"/>
      <c r="BO58" s="163"/>
      <c r="BP58" s="138"/>
      <c r="BQ58" s="138"/>
      <c r="BR58" s="138"/>
    </row>
    <row r="59" spans="2:70" ht="48">
      <c r="B59" s="164" t="s">
        <v>106</v>
      </c>
      <c r="C59" s="165" t="s">
        <v>107</v>
      </c>
      <c r="D59" s="164" t="s">
        <v>108</v>
      </c>
      <c r="E59" s="164" t="s">
        <v>133</v>
      </c>
      <c r="F59" s="165" t="s">
        <v>110</v>
      </c>
      <c r="G59" s="165" t="s">
        <v>111</v>
      </c>
      <c r="H59" s="164" t="s">
        <v>112</v>
      </c>
      <c r="I59" s="165" t="s">
        <v>113</v>
      </c>
      <c r="J59" s="166" t="s">
        <v>4</v>
      </c>
      <c r="K59" s="167" t="s">
        <v>139</v>
      </c>
      <c r="L59" s="168">
        <v>42491</v>
      </c>
      <c r="M59" s="169">
        <f>L59+31</f>
        <v>42522</v>
      </c>
      <c r="N59" s="169">
        <f>M59+31</f>
        <v>42553</v>
      </c>
      <c r="O59" s="169">
        <f t="shared" ref="O59:BR59" si="2">N59+31</f>
        <v>42584</v>
      </c>
      <c r="P59" s="169">
        <f t="shared" si="2"/>
        <v>42615</v>
      </c>
      <c r="Q59" s="169">
        <f t="shared" si="2"/>
        <v>42646</v>
      </c>
      <c r="R59" s="169">
        <f t="shared" si="2"/>
        <v>42677</v>
      </c>
      <c r="S59" s="169">
        <f t="shared" si="2"/>
        <v>42708</v>
      </c>
      <c r="T59" s="169">
        <f t="shared" si="2"/>
        <v>42739</v>
      </c>
      <c r="U59" s="169">
        <f t="shared" si="2"/>
        <v>42770</v>
      </c>
      <c r="V59" s="169">
        <f t="shared" si="2"/>
        <v>42801</v>
      </c>
      <c r="W59" s="169">
        <f t="shared" si="2"/>
        <v>42832</v>
      </c>
      <c r="X59" s="169">
        <f t="shared" si="2"/>
        <v>42863</v>
      </c>
      <c r="Y59" s="169">
        <f t="shared" si="2"/>
        <v>42894</v>
      </c>
      <c r="Z59" s="169">
        <f t="shared" si="2"/>
        <v>42925</v>
      </c>
      <c r="AA59" s="169">
        <f t="shared" si="2"/>
        <v>42956</v>
      </c>
      <c r="AB59" s="169">
        <f t="shared" si="2"/>
        <v>42987</v>
      </c>
      <c r="AC59" s="169">
        <f t="shared" si="2"/>
        <v>43018</v>
      </c>
      <c r="AD59" s="169">
        <f t="shared" si="2"/>
        <v>43049</v>
      </c>
      <c r="AE59" s="169">
        <f t="shared" si="2"/>
        <v>43080</v>
      </c>
      <c r="AF59" s="169">
        <f t="shared" si="2"/>
        <v>43111</v>
      </c>
      <c r="AG59" s="169">
        <f t="shared" si="2"/>
        <v>43142</v>
      </c>
      <c r="AH59" s="169">
        <f t="shared" si="2"/>
        <v>43173</v>
      </c>
      <c r="AI59" s="169">
        <f t="shared" si="2"/>
        <v>43204</v>
      </c>
      <c r="AJ59" s="169">
        <f t="shared" si="2"/>
        <v>43235</v>
      </c>
      <c r="AK59" s="169">
        <f t="shared" si="2"/>
        <v>43266</v>
      </c>
      <c r="AL59" s="169">
        <f t="shared" si="2"/>
        <v>43297</v>
      </c>
      <c r="AM59" s="169">
        <f t="shared" si="2"/>
        <v>43328</v>
      </c>
      <c r="AN59" s="169">
        <f t="shared" si="2"/>
        <v>43359</v>
      </c>
      <c r="AO59" s="169">
        <f t="shared" si="2"/>
        <v>43390</v>
      </c>
      <c r="AP59" s="169">
        <f t="shared" si="2"/>
        <v>43421</v>
      </c>
      <c r="AQ59" s="169">
        <f t="shared" si="2"/>
        <v>43452</v>
      </c>
      <c r="AR59" s="169">
        <f t="shared" si="2"/>
        <v>43483</v>
      </c>
      <c r="AS59" s="169">
        <f t="shared" si="2"/>
        <v>43514</v>
      </c>
      <c r="AT59" s="169">
        <f t="shared" si="2"/>
        <v>43545</v>
      </c>
      <c r="AU59" s="169">
        <f t="shared" si="2"/>
        <v>43576</v>
      </c>
      <c r="AV59" s="169">
        <f t="shared" si="2"/>
        <v>43607</v>
      </c>
      <c r="AW59" s="169">
        <f t="shared" si="2"/>
        <v>43638</v>
      </c>
      <c r="AX59" s="169">
        <f t="shared" si="2"/>
        <v>43669</v>
      </c>
      <c r="AY59" s="169">
        <f t="shared" si="2"/>
        <v>43700</v>
      </c>
      <c r="AZ59" s="169">
        <f t="shared" si="2"/>
        <v>43731</v>
      </c>
      <c r="BA59" s="169">
        <f t="shared" si="2"/>
        <v>43762</v>
      </c>
      <c r="BB59" s="169">
        <f t="shared" si="2"/>
        <v>43793</v>
      </c>
      <c r="BC59" s="169">
        <f t="shared" si="2"/>
        <v>43824</v>
      </c>
      <c r="BD59" s="169">
        <f t="shared" si="2"/>
        <v>43855</v>
      </c>
      <c r="BE59" s="169">
        <f t="shared" si="2"/>
        <v>43886</v>
      </c>
      <c r="BF59" s="169">
        <f t="shared" si="2"/>
        <v>43917</v>
      </c>
      <c r="BG59" s="169">
        <f t="shared" si="2"/>
        <v>43948</v>
      </c>
      <c r="BH59" s="169">
        <f t="shared" si="2"/>
        <v>43979</v>
      </c>
      <c r="BI59" s="169">
        <f t="shared" si="2"/>
        <v>44010</v>
      </c>
      <c r="BJ59" s="169">
        <f t="shared" si="2"/>
        <v>44041</v>
      </c>
      <c r="BK59" s="169">
        <f t="shared" si="2"/>
        <v>44072</v>
      </c>
      <c r="BL59" s="169">
        <f t="shared" si="2"/>
        <v>44103</v>
      </c>
      <c r="BM59" s="169">
        <f t="shared" si="2"/>
        <v>44134</v>
      </c>
      <c r="BN59" s="169">
        <f t="shared" si="2"/>
        <v>44165</v>
      </c>
      <c r="BO59" s="169">
        <f t="shared" si="2"/>
        <v>44196</v>
      </c>
      <c r="BP59" s="169">
        <f t="shared" si="2"/>
        <v>44227</v>
      </c>
      <c r="BQ59" s="169">
        <f t="shared" si="2"/>
        <v>44258</v>
      </c>
      <c r="BR59" s="169">
        <f t="shared" si="2"/>
        <v>44289</v>
      </c>
    </row>
    <row r="60" spans="2:70">
      <c r="B60" s="170" t="s">
        <v>140</v>
      </c>
      <c r="C60" s="183" t="s">
        <v>16</v>
      </c>
      <c r="D60" s="184"/>
      <c r="E60" s="184"/>
      <c r="F60" s="185"/>
      <c r="G60" s="186"/>
      <c r="H60" s="187"/>
      <c r="I60" s="188"/>
      <c r="J60" s="189"/>
      <c r="K60" s="190"/>
      <c r="L60" s="191"/>
      <c r="M60" s="192"/>
      <c r="N60" s="192"/>
      <c r="O60" s="192"/>
      <c r="P60" s="192"/>
      <c r="Q60" s="192"/>
      <c r="R60" s="192"/>
      <c r="S60" s="192"/>
      <c r="T60" s="192"/>
      <c r="U60" s="192"/>
      <c r="V60" s="192"/>
      <c r="W60" s="192"/>
      <c r="X60" s="192"/>
      <c r="Y60" s="192"/>
      <c r="Z60" s="192"/>
      <c r="AA60" s="192"/>
      <c r="AB60" s="192"/>
      <c r="AC60" s="192"/>
      <c r="AD60" s="192"/>
      <c r="AE60" s="192"/>
      <c r="AF60" s="192"/>
      <c r="AG60" s="192"/>
      <c r="AH60" s="192"/>
      <c r="AI60" s="192"/>
      <c r="AJ60" s="192"/>
      <c r="AK60" s="192"/>
      <c r="AL60" s="192"/>
      <c r="AM60" s="192"/>
      <c r="AN60" s="192"/>
      <c r="AO60" s="192"/>
      <c r="AP60" s="192"/>
      <c r="AQ60" s="192"/>
      <c r="AR60" s="192"/>
      <c r="AS60" s="192"/>
      <c r="AT60" s="192"/>
      <c r="AU60" s="192"/>
      <c r="AV60" s="192"/>
      <c r="AW60" s="192"/>
      <c r="AX60" s="192"/>
      <c r="AY60" s="192"/>
      <c r="AZ60" s="192"/>
      <c r="BA60" s="192"/>
      <c r="BB60" s="192"/>
      <c r="BC60" s="192"/>
      <c r="BD60" s="192"/>
      <c r="BE60" s="192"/>
      <c r="BF60" s="192"/>
      <c r="BG60" s="192"/>
      <c r="BH60" s="192"/>
      <c r="BI60" s="192"/>
      <c r="BJ60" s="192"/>
      <c r="BK60" s="192"/>
      <c r="BL60" s="192"/>
      <c r="BM60" s="192"/>
      <c r="BN60" s="192"/>
      <c r="BO60" s="192"/>
      <c r="BP60" s="192"/>
      <c r="BQ60" s="192"/>
      <c r="BR60" s="192"/>
    </row>
    <row r="61" spans="2:70">
      <c r="B61" s="170" t="s">
        <v>141</v>
      </c>
      <c r="C61" s="193" t="s">
        <v>16</v>
      </c>
      <c r="D61" s="192"/>
      <c r="E61" s="184"/>
      <c r="F61" s="185"/>
      <c r="G61" s="186"/>
      <c r="H61" s="187"/>
      <c r="I61" s="194"/>
      <c r="J61" s="194"/>
      <c r="K61" s="190"/>
      <c r="L61" s="191"/>
      <c r="M61" s="192"/>
      <c r="N61" s="192"/>
      <c r="O61" s="192"/>
      <c r="P61" s="192"/>
      <c r="Q61" s="192"/>
      <c r="R61" s="192"/>
      <c r="S61" s="192"/>
      <c r="T61" s="192"/>
      <c r="U61" s="192"/>
      <c r="V61" s="192"/>
      <c r="W61" s="192"/>
      <c r="X61" s="192"/>
      <c r="Y61" s="192"/>
      <c r="Z61" s="192"/>
      <c r="AA61" s="192"/>
      <c r="AB61" s="192"/>
      <c r="AC61" s="192"/>
      <c r="AD61" s="192"/>
      <c r="AE61" s="192"/>
      <c r="AF61" s="192"/>
      <c r="AG61" s="192"/>
      <c r="AH61" s="192"/>
      <c r="AI61" s="192"/>
      <c r="AJ61" s="192"/>
      <c r="AK61" s="192"/>
      <c r="AL61" s="192"/>
      <c r="AM61" s="192"/>
      <c r="AN61" s="192"/>
      <c r="AO61" s="192"/>
      <c r="AP61" s="192"/>
      <c r="AQ61" s="192"/>
      <c r="AR61" s="192"/>
      <c r="AS61" s="192"/>
      <c r="AT61" s="192"/>
      <c r="AU61" s="192"/>
      <c r="AV61" s="192"/>
      <c r="AW61" s="192"/>
      <c r="AX61" s="192"/>
      <c r="AY61" s="192"/>
      <c r="AZ61" s="192"/>
      <c r="BA61" s="192"/>
      <c r="BB61" s="192"/>
      <c r="BC61" s="192"/>
      <c r="BD61" s="192"/>
      <c r="BE61" s="192"/>
      <c r="BF61" s="192"/>
      <c r="BG61" s="192"/>
      <c r="BH61" s="192"/>
      <c r="BI61" s="192"/>
      <c r="BJ61" s="192"/>
      <c r="BK61" s="192"/>
      <c r="BL61" s="192"/>
      <c r="BM61" s="192"/>
      <c r="BN61" s="192"/>
      <c r="BO61" s="192"/>
      <c r="BP61" s="192"/>
      <c r="BQ61" s="192"/>
      <c r="BR61" s="192"/>
    </row>
    <row r="62" spans="2:70">
      <c r="B62" s="170" t="s">
        <v>142</v>
      </c>
      <c r="C62" s="193" t="s">
        <v>16</v>
      </c>
      <c r="D62" s="192"/>
      <c r="E62" s="184"/>
      <c r="F62" s="185"/>
      <c r="G62" s="186"/>
      <c r="H62" s="187"/>
      <c r="I62" s="194"/>
      <c r="J62" s="194"/>
      <c r="K62" s="190"/>
      <c r="L62" s="191"/>
      <c r="M62" s="192"/>
      <c r="N62" s="192"/>
      <c r="O62" s="192"/>
      <c r="P62" s="192"/>
      <c r="Q62" s="192"/>
      <c r="R62" s="192"/>
      <c r="S62" s="192"/>
      <c r="T62" s="192"/>
      <c r="U62" s="192"/>
      <c r="V62" s="192"/>
      <c r="W62" s="192"/>
      <c r="X62" s="192"/>
      <c r="Y62" s="192"/>
      <c r="Z62" s="192"/>
      <c r="AA62" s="192"/>
      <c r="AB62" s="192"/>
      <c r="AC62" s="192"/>
      <c r="AD62" s="192"/>
      <c r="AE62" s="192"/>
      <c r="AF62" s="192"/>
      <c r="AG62" s="192"/>
      <c r="AH62" s="192"/>
      <c r="AI62" s="192"/>
      <c r="AJ62" s="192"/>
      <c r="AK62" s="192"/>
      <c r="AL62" s="192"/>
      <c r="AM62" s="192"/>
      <c r="AN62" s="192"/>
      <c r="AO62" s="192"/>
      <c r="AP62" s="192"/>
      <c r="AQ62" s="192"/>
      <c r="AR62" s="192"/>
      <c r="AS62" s="192"/>
      <c r="AT62" s="192"/>
      <c r="AU62" s="192"/>
      <c r="AV62" s="192"/>
      <c r="AW62" s="192"/>
      <c r="AX62" s="192"/>
      <c r="AY62" s="192"/>
      <c r="AZ62" s="192"/>
      <c r="BA62" s="192"/>
      <c r="BB62" s="192"/>
      <c r="BC62" s="192"/>
      <c r="BD62" s="192"/>
      <c r="BE62" s="192"/>
      <c r="BF62" s="192"/>
      <c r="BG62" s="192"/>
      <c r="BH62" s="192"/>
      <c r="BI62" s="192"/>
      <c r="BJ62" s="192"/>
      <c r="BK62" s="192"/>
      <c r="BL62" s="192"/>
      <c r="BM62" s="192"/>
      <c r="BN62" s="192"/>
      <c r="BO62" s="192"/>
      <c r="BP62" s="192"/>
      <c r="BQ62" s="192"/>
      <c r="BR62" s="192"/>
    </row>
    <row r="63" spans="2:70">
      <c r="B63" s="170" t="s">
        <v>143</v>
      </c>
      <c r="C63" s="193" t="s">
        <v>16</v>
      </c>
      <c r="D63" s="192"/>
      <c r="E63" s="192"/>
      <c r="F63" s="192"/>
      <c r="G63" s="195"/>
      <c r="H63" s="195"/>
      <c r="I63" s="194"/>
      <c r="J63" s="194"/>
      <c r="K63" s="192"/>
      <c r="L63" s="191"/>
      <c r="M63" s="192"/>
      <c r="N63" s="192"/>
      <c r="O63" s="192"/>
      <c r="P63" s="192"/>
      <c r="Q63" s="192"/>
      <c r="R63" s="192"/>
      <c r="S63" s="192"/>
      <c r="T63" s="192"/>
      <c r="U63" s="192"/>
      <c r="V63" s="192"/>
      <c r="W63" s="192"/>
      <c r="X63" s="192"/>
      <c r="Y63" s="192"/>
      <c r="Z63" s="192"/>
      <c r="AA63" s="192"/>
      <c r="AB63" s="192"/>
      <c r="AC63" s="192"/>
      <c r="AD63" s="192"/>
      <c r="AE63" s="192"/>
      <c r="AF63" s="192"/>
      <c r="AG63" s="192"/>
      <c r="AH63" s="192"/>
      <c r="AI63" s="192"/>
      <c r="AJ63" s="192"/>
      <c r="AK63" s="192"/>
      <c r="AL63" s="192"/>
      <c r="AM63" s="192"/>
      <c r="AN63" s="192"/>
      <c r="AO63" s="192"/>
      <c r="AP63" s="192"/>
      <c r="AQ63" s="192"/>
      <c r="AR63" s="192"/>
      <c r="AS63" s="192"/>
      <c r="AT63" s="192"/>
      <c r="AU63" s="192"/>
      <c r="AV63" s="192"/>
      <c r="AW63" s="192"/>
      <c r="AX63" s="192"/>
      <c r="AY63" s="192"/>
      <c r="AZ63" s="192"/>
      <c r="BA63" s="192"/>
      <c r="BB63" s="192"/>
      <c r="BC63" s="192"/>
      <c r="BD63" s="192"/>
      <c r="BE63" s="192"/>
      <c r="BF63" s="192"/>
      <c r="BG63" s="192"/>
      <c r="BH63" s="192"/>
      <c r="BI63" s="192"/>
      <c r="BJ63" s="192"/>
      <c r="BK63" s="192"/>
      <c r="BL63" s="192"/>
      <c r="BM63" s="192"/>
      <c r="BN63" s="192"/>
      <c r="BO63" s="192"/>
      <c r="BP63" s="192"/>
      <c r="BQ63" s="192"/>
      <c r="BR63" s="192"/>
    </row>
    <row r="64" spans="2:70">
      <c r="B64" s="170" t="s">
        <v>144</v>
      </c>
      <c r="C64" s="193" t="s">
        <v>16</v>
      </c>
      <c r="D64" s="192"/>
      <c r="E64" s="192"/>
      <c r="F64" s="192"/>
      <c r="G64" s="195"/>
      <c r="H64" s="195"/>
      <c r="I64" s="194"/>
      <c r="J64" s="194"/>
      <c r="K64" s="192"/>
      <c r="L64" s="191"/>
      <c r="M64" s="192"/>
      <c r="N64" s="192"/>
      <c r="O64" s="192"/>
      <c r="P64" s="192"/>
      <c r="Q64" s="192"/>
      <c r="R64" s="192"/>
      <c r="S64" s="192"/>
      <c r="T64" s="192"/>
      <c r="U64" s="192"/>
      <c r="V64" s="192"/>
      <c r="W64" s="192"/>
      <c r="X64" s="192"/>
      <c r="Y64" s="192"/>
      <c r="Z64" s="192"/>
      <c r="AA64" s="192"/>
      <c r="AB64" s="192"/>
      <c r="AC64" s="192"/>
      <c r="AD64" s="192"/>
      <c r="AE64" s="192"/>
      <c r="AF64" s="192"/>
      <c r="AG64" s="192"/>
      <c r="AH64" s="192"/>
      <c r="AI64" s="192"/>
      <c r="AJ64" s="192"/>
      <c r="AK64" s="192"/>
      <c r="AL64" s="192"/>
      <c r="AM64" s="192"/>
      <c r="AN64" s="192"/>
      <c r="AO64" s="192"/>
      <c r="AP64" s="192"/>
      <c r="AQ64" s="192"/>
      <c r="AR64" s="192"/>
      <c r="AS64" s="192"/>
      <c r="AT64" s="192"/>
      <c r="AU64" s="192"/>
      <c r="AV64" s="192"/>
      <c r="AW64" s="192"/>
      <c r="AX64" s="192"/>
      <c r="AY64" s="192"/>
      <c r="AZ64" s="192"/>
      <c r="BA64" s="192"/>
      <c r="BB64" s="192"/>
      <c r="BC64" s="192"/>
      <c r="BD64" s="192"/>
      <c r="BE64" s="192"/>
      <c r="BF64" s="192"/>
      <c r="BG64" s="192"/>
      <c r="BH64" s="192"/>
      <c r="BI64" s="192"/>
      <c r="BJ64" s="192"/>
      <c r="BK64" s="192"/>
      <c r="BL64" s="192"/>
      <c r="BM64" s="192"/>
      <c r="BN64" s="192"/>
      <c r="BO64" s="192"/>
      <c r="BP64" s="192"/>
      <c r="BQ64" s="192"/>
      <c r="BR64" s="192"/>
    </row>
    <row r="65" spans="2:70">
      <c r="B65" s="198" t="s">
        <v>145</v>
      </c>
      <c r="C65" s="199">
        <v>0.15</v>
      </c>
      <c r="D65" s="200" t="s">
        <v>130</v>
      </c>
      <c r="E65" s="201"/>
      <c r="F65" s="202"/>
      <c r="G65" s="203"/>
      <c r="H65" s="203"/>
      <c r="I65" s="203"/>
      <c r="J65" s="203"/>
      <c r="K65" s="203"/>
      <c r="L65" s="203"/>
      <c r="M65" s="203"/>
      <c r="N65" s="203"/>
      <c r="O65" s="203"/>
      <c r="P65" s="203"/>
      <c r="Q65" s="203"/>
      <c r="R65" s="203"/>
      <c r="S65" s="203"/>
      <c r="T65" s="203"/>
      <c r="U65" s="203"/>
      <c r="V65" s="203"/>
      <c r="W65" s="203"/>
      <c r="X65" s="203"/>
      <c r="Y65" s="203"/>
      <c r="Z65" s="203"/>
      <c r="AA65" s="203"/>
      <c r="AB65" s="203"/>
      <c r="AC65" s="203"/>
      <c r="AD65" s="203"/>
      <c r="AE65" s="203"/>
      <c r="AF65" s="203"/>
      <c r="AG65" s="203"/>
      <c r="AH65" s="203"/>
      <c r="AI65" s="203"/>
      <c r="AJ65" s="203"/>
      <c r="AK65" s="203"/>
      <c r="AL65" s="203"/>
      <c r="AM65" s="203"/>
      <c r="AN65" s="203"/>
      <c r="AO65" s="203"/>
      <c r="AP65" s="203"/>
      <c r="AQ65" s="203"/>
      <c r="AR65" s="203"/>
      <c r="AS65" s="203"/>
      <c r="AT65" s="203"/>
      <c r="AU65" s="203"/>
      <c r="AV65" s="203"/>
      <c r="AW65" s="203"/>
      <c r="AX65" s="203"/>
      <c r="AY65" s="203"/>
      <c r="AZ65" s="203"/>
      <c r="BA65" s="203"/>
      <c r="BB65" s="203"/>
      <c r="BC65" s="203"/>
      <c r="BD65" s="203"/>
      <c r="BE65" s="203"/>
      <c r="BF65" s="203"/>
      <c r="BG65" s="203"/>
      <c r="BH65" s="203"/>
      <c r="BI65" s="203"/>
      <c r="BJ65" s="203"/>
      <c r="BK65" s="203"/>
      <c r="BL65" s="203"/>
      <c r="BM65" s="203"/>
      <c r="BN65" s="203"/>
      <c r="BO65" s="203"/>
      <c r="BP65" s="203"/>
      <c r="BQ65" s="203"/>
      <c r="BR65" s="203"/>
    </row>
    <row r="66" spans="2:70">
      <c r="B66" s="204"/>
      <c r="C66" s="199">
        <f>SUM(C60:C65)</f>
        <v>0.15</v>
      </c>
      <c r="D66" s="205" t="s">
        <v>131</v>
      </c>
      <c r="E66" s="202"/>
      <c r="F66" s="31"/>
      <c r="G66" s="203"/>
      <c r="H66" s="203"/>
      <c r="I66" s="203"/>
      <c r="J66" s="203"/>
      <c r="K66" s="203"/>
      <c r="L66" s="203"/>
      <c r="M66" s="203"/>
      <c r="N66" s="203"/>
      <c r="O66" s="203"/>
      <c r="P66" s="203"/>
      <c r="Q66" s="203"/>
      <c r="R66" s="203"/>
      <c r="S66" s="203"/>
      <c r="T66" s="203"/>
      <c r="U66" s="203"/>
      <c r="V66" s="203"/>
      <c r="W66" s="203"/>
      <c r="X66" s="203"/>
      <c r="Y66" s="203"/>
      <c r="Z66" s="203"/>
      <c r="AA66" s="203"/>
      <c r="AB66" s="203"/>
      <c r="AC66" s="203"/>
      <c r="AD66" s="203"/>
      <c r="AE66" s="203"/>
      <c r="AF66" s="203"/>
      <c r="AG66" s="203"/>
      <c r="AH66" s="203"/>
      <c r="AI66" s="203"/>
      <c r="AJ66" s="203"/>
      <c r="AK66" s="203"/>
      <c r="AL66" s="203"/>
      <c r="AM66" s="203"/>
      <c r="AN66" s="203"/>
      <c r="AO66" s="203"/>
      <c r="AP66" s="203"/>
      <c r="AQ66" s="203"/>
      <c r="AR66" s="203"/>
      <c r="AS66" s="203"/>
      <c r="AT66" s="203"/>
      <c r="AU66" s="203"/>
      <c r="AV66" s="203"/>
      <c r="AW66" s="203"/>
      <c r="AX66" s="203"/>
      <c r="AY66" s="203"/>
      <c r="AZ66" s="203"/>
      <c r="BA66" s="203"/>
      <c r="BB66" s="203"/>
      <c r="BC66" s="203"/>
      <c r="BD66" s="203"/>
      <c r="BE66" s="203"/>
      <c r="BF66" s="203"/>
      <c r="BG66" s="203"/>
      <c r="BH66" s="203"/>
      <c r="BI66" s="203"/>
      <c r="BJ66" s="203"/>
      <c r="BK66" s="203"/>
      <c r="BL66" s="203"/>
      <c r="BM66" s="203"/>
      <c r="BN66" s="203"/>
      <c r="BO66" s="203"/>
      <c r="BP66" s="203"/>
      <c r="BQ66" s="203"/>
      <c r="BR66" s="203"/>
    </row>
    <row r="67" spans="2:70">
      <c r="B67" s="58"/>
      <c r="C67" s="203"/>
      <c r="D67" s="203"/>
      <c r="E67" s="203"/>
      <c r="F67" s="203"/>
      <c r="G67" s="203"/>
      <c r="H67" s="203"/>
      <c r="I67" s="203"/>
      <c r="J67" s="203"/>
      <c r="K67" s="203"/>
      <c r="L67" s="203"/>
      <c r="M67" s="203"/>
      <c r="N67" s="203"/>
      <c r="O67" s="203"/>
      <c r="P67" s="203"/>
      <c r="Q67" s="203"/>
      <c r="R67" s="203"/>
      <c r="S67" s="203"/>
      <c r="T67" s="203"/>
      <c r="U67" s="203"/>
      <c r="V67" s="203"/>
      <c r="W67" s="203"/>
      <c r="X67" s="203"/>
      <c r="Y67" s="203"/>
      <c r="Z67" s="203"/>
      <c r="AA67" s="203"/>
      <c r="AB67" s="203"/>
      <c r="AC67" s="203"/>
      <c r="AD67" s="203"/>
      <c r="AE67" s="203"/>
      <c r="AF67" s="203"/>
      <c r="AG67" s="203"/>
      <c r="AH67" s="203"/>
      <c r="AI67" s="203"/>
      <c r="AJ67" s="203"/>
      <c r="AK67" s="203"/>
      <c r="AL67" s="203"/>
      <c r="AM67" s="203"/>
      <c r="AN67" s="203"/>
      <c r="AO67" s="203"/>
      <c r="AP67" s="203"/>
      <c r="AQ67" s="203"/>
      <c r="AR67" s="203"/>
      <c r="AS67" s="203"/>
      <c r="AT67" s="203"/>
      <c r="AU67" s="203"/>
      <c r="AV67" s="203"/>
      <c r="AW67" s="203"/>
      <c r="AX67" s="203"/>
      <c r="AY67" s="203"/>
      <c r="AZ67" s="203"/>
      <c r="BA67" s="203"/>
      <c r="BB67" s="203"/>
      <c r="BC67" s="203"/>
      <c r="BD67" s="203"/>
      <c r="BE67" s="203"/>
      <c r="BF67" s="203"/>
      <c r="BG67" s="203"/>
      <c r="BH67" s="203"/>
      <c r="BI67" s="203"/>
      <c r="BJ67" s="203"/>
      <c r="BK67" s="203"/>
      <c r="BL67" s="203"/>
      <c r="BM67" s="203"/>
      <c r="BN67" s="203"/>
      <c r="BO67" s="203"/>
      <c r="BP67" s="203"/>
      <c r="BQ67" s="203"/>
      <c r="BR67" s="203"/>
    </row>
    <row r="68" spans="2:70">
      <c r="B68" s="211"/>
      <c r="C68" s="203"/>
      <c r="D68" s="203"/>
      <c r="E68" s="203"/>
      <c r="F68" s="203"/>
      <c r="G68" s="203"/>
      <c r="H68" s="203"/>
      <c r="I68" s="203"/>
      <c r="J68" s="203"/>
      <c r="K68" s="203"/>
      <c r="L68" s="203"/>
      <c r="M68" s="203"/>
      <c r="N68" s="203"/>
      <c r="O68" s="203"/>
      <c r="P68" s="203"/>
      <c r="Q68" s="203"/>
      <c r="R68" s="203"/>
      <c r="S68" s="203"/>
      <c r="T68" s="203"/>
      <c r="U68" s="203"/>
      <c r="V68" s="203"/>
      <c r="W68" s="203"/>
      <c r="X68" s="203"/>
      <c r="Y68" s="203"/>
      <c r="Z68" s="203"/>
      <c r="AA68" s="203"/>
      <c r="AB68" s="203"/>
      <c r="AC68" s="203"/>
      <c r="AD68" s="203"/>
      <c r="AE68" s="203"/>
      <c r="AF68" s="203"/>
      <c r="AG68" s="203"/>
      <c r="AH68" s="203"/>
      <c r="AI68" s="203"/>
      <c r="AJ68" s="203"/>
      <c r="AK68" s="203"/>
      <c r="AL68" s="203"/>
      <c r="AM68" s="203"/>
      <c r="AN68" s="203"/>
      <c r="AO68" s="203"/>
      <c r="AP68" s="203"/>
      <c r="AQ68" s="203"/>
      <c r="AR68" s="203"/>
      <c r="AS68" s="203"/>
      <c r="AT68" s="203"/>
      <c r="AU68" s="203"/>
      <c r="AV68" s="203"/>
      <c r="AW68" s="203"/>
      <c r="AX68" s="203"/>
      <c r="AY68" s="203"/>
      <c r="AZ68" s="203"/>
      <c r="BA68" s="203"/>
      <c r="BB68" s="203"/>
      <c r="BC68" s="203"/>
      <c r="BD68" s="203"/>
      <c r="BE68" s="203"/>
      <c r="BF68" s="203"/>
      <c r="BG68" s="203"/>
      <c r="BH68" s="203"/>
      <c r="BI68" s="203"/>
      <c r="BJ68" s="203"/>
      <c r="BK68" s="203"/>
      <c r="BL68" s="203"/>
      <c r="BM68" s="203"/>
      <c r="BN68" s="203"/>
      <c r="BO68" s="203"/>
      <c r="BP68" s="203"/>
      <c r="BQ68" s="203"/>
      <c r="BR68" s="203"/>
    </row>
    <row r="69" spans="2:70" ht="15.6">
      <c r="B69" s="160" t="s">
        <v>146</v>
      </c>
      <c r="C69" s="354" t="s">
        <v>147</v>
      </c>
      <c r="D69" s="355"/>
      <c r="E69" s="355"/>
      <c r="F69" s="355"/>
      <c r="G69" s="355"/>
      <c r="H69" s="355"/>
      <c r="I69" s="161" t="s">
        <v>105</v>
      </c>
      <c r="J69" s="162"/>
      <c r="K69" s="162"/>
      <c r="L69" s="162"/>
      <c r="M69" s="162"/>
      <c r="N69" s="162"/>
      <c r="O69" s="162"/>
      <c r="P69" s="162"/>
      <c r="Q69" s="162"/>
      <c r="R69" s="162"/>
      <c r="S69" s="162"/>
      <c r="T69" s="162"/>
      <c r="U69" s="162"/>
      <c r="V69" s="162"/>
      <c r="W69" s="162"/>
      <c r="X69" s="162"/>
      <c r="Y69" s="162"/>
      <c r="Z69" s="162"/>
      <c r="AA69" s="162"/>
      <c r="AB69" s="162"/>
      <c r="AC69" s="162"/>
      <c r="AD69" s="162"/>
      <c r="AE69" s="162"/>
      <c r="AF69" s="162"/>
      <c r="AG69" s="162"/>
      <c r="AH69" s="162"/>
      <c r="AI69" s="162"/>
      <c r="AJ69" s="162"/>
      <c r="AK69" s="162"/>
      <c r="AL69" s="162"/>
      <c r="AM69" s="162"/>
      <c r="AN69" s="162"/>
      <c r="AO69" s="162"/>
      <c r="AP69" s="162"/>
      <c r="AQ69" s="162"/>
      <c r="AR69" s="162"/>
      <c r="AS69" s="162"/>
      <c r="AT69" s="162"/>
      <c r="AU69" s="162"/>
      <c r="AV69" s="162"/>
      <c r="AW69" s="162"/>
      <c r="AX69" s="162"/>
      <c r="AY69" s="162"/>
      <c r="AZ69" s="162"/>
      <c r="BA69" s="162"/>
      <c r="BB69" s="162"/>
      <c r="BC69" s="162"/>
      <c r="BD69" s="162"/>
      <c r="BE69" s="162"/>
      <c r="BF69" s="162"/>
      <c r="BG69" s="162"/>
      <c r="BH69" s="162"/>
      <c r="BI69" s="162"/>
      <c r="BJ69" s="162"/>
      <c r="BK69" s="162"/>
      <c r="BL69" s="162"/>
      <c r="BM69" s="162"/>
      <c r="BN69" s="162"/>
      <c r="BO69" s="163"/>
      <c r="BP69" s="138"/>
      <c r="BQ69" s="138"/>
      <c r="BR69" s="138"/>
    </row>
    <row r="70" spans="2:70" ht="48">
      <c r="B70" s="164" t="s">
        <v>106</v>
      </c>
      <c r="C70" s="165" t="s">
        <v>107</v>
      </c>
      <c r="D70" s="164" t="s">
        <v>108</v>
      </c>
      <c r="E70" s="164" t="s">
        <v>133</v>
      </c>
      <c r="F70" s="165" t="s">
        <v>110</v>
      </c>
      <c r="G70" s="165" t="s">
        <v>111</v>
      </c>
      <c r="H70" s="164" t="s">
        <v>112</v>
      </c>
      <c r="I70" s="165" t="s">
        <v>113</v>
      </c>
      <c r="J70" s="166" t="s">
        <v>4</v>
      </c>
      <c r="K70" s="167" t="s">
        <v>114</v>
      </c>
      <c r="L70" s="168">
        <v>42491</v>
      </c>
      <c r="M70" s="169">
        <f>L70+31</f>
        <v>42522</v>
      </c>
      <c r="N70" s="169">
        <f>M70+31</f>
        <v>42553</v>
      </c>
      <c r="O70" s="169">
        <f t="shared" ref="O70:BR70" si="3">N70+31</f>
        <v>42584</v>
      </c>
      <c r="P70" s="169">
        <f t="shared" si="3"/>
        <v>42615</v>
      </c>
      <c r="Q70" s="169">
        <f t="shared" si="3"/>
        <v>42646</v>
      </c>
      <c r="R70" s="169">
        <f t="shared" si="3"/>
        <v>42677</v>
      </c>
      <c r="S70" s="169">
        <f t="shared" si="3"/>
        <v>42708</v>
      </c>
      <c r="T70" s="169">
        <f t="shared" si="3"/>
        <v>42739</v>
      </c>
      <c r="U70" s="169">
        <f t="shared" si="3"/>
        <v>42770</v>
      </c>
      <c r="V70" s="169">
        <f t="shared" si="3"/>
        <v>42801</v>
      </c>
      <c r="W70" s="169">
        <f t="shared" si="3"/>
        <v>42832</v>
      </c>
      <c r="X70" s="169">
        <f t="shared" si="3"/>
        <v>42863</v>
      </c>
      <c r="Y70" s="169">
        <f t="shared" si="3"/>
        <v>42894</v>
      </c>
      <c r="Z70" s="169">
        <f t="shared" si="3"/>
        <v>42925</v>
      </c>
      <c r="AA70" s="169">
        <f t="shared" si="3"/>
        <v>42956</v>
      </c>
      <c r="AB70" s="169">
        <f t="shared" si="3"/>
        <v>42987</v>
      </c>
      <c r="AC70" s="169">
        <f t="shared" si="3"/>
        <v>43018</v>
      </c>
      <c r="AD70" s="169">
        <f t="shared" si="3"/>
        <v>43049</v>
      </c>
      <c r="AE70" s="169">
        <f t="shared" si="3"/>
        <v>43080</v>
      </c>
      <c r="AF70" s="169">
        <f t="shared" si="3"/>
        <v>43111</v>
      </c>
      <c r="AG70" s="169">
        <f t="shared" si="3"/>
        <v>43142</v>
      </c>
      <c r="AH70" s="169">
        <f t="shared" si="3"/>
        <v>43173</v>
      </c>
      <c r="AI70" s="169">
        <f t="shared" si="3"/>
        <v>43204</v>
      </c>
      <c r="AJ70" s="169">
        <f t="shared" si="3"/>
        <v>43235</v>
      </c>
      <c r="AK70" s="169">
        <f t="shared" si="3"/>
        <v>43266</v>
      </c>
      <c r="AL70" s="169">
        <f t="shared" si="3"/>
        <v>43297</v>
      </c>
      <c r="AM70" s="169">
        <f t="shared" si="3"/>
        <v>43328</v>
      </c>
      <c r="AN70" s="169">
        <f t="shared" si="3"/>
        <v>43359</v>
      </c>
      <c r="AO70" s="169">
        <f t="shared" si="3"/>
        <v>43390</v>
      </c>
      <c r="AP70" s="169">
        <f t="shared" si="3"/>
        <v>43421</v>
      </c>
      <c r="AQ70" s="169">
        <f t="shared" si="3"/>
        <v>43452</v>
      </c>
      <c r="AR70" s="169">
        <f t="shared" si="3"/>
        <v>43483</v>
      </c>
      <c r="AS70" s="169">
        <f t="shared" si="3"/>
        <v>43514</v>
      </c>
      <c r="AT70" s="169">
        <f t="shared" si="3"/>
        <v>43545</v>
      </c>
      <c r="AU70" s="169">
        <f t="shared" si="3"/>
        <v>43576</v>
      </c>
      <c r="AV70" s="169">
        <f t="shared" si="3"/>
        <v>43607</v>
      </c>
      <c r="AW70" s="169">
        <f t="shared" si="3"/>
        <v>43638</v>
      </c>
      <c r="AX70" s="169">
        <f t="shared" si="3"/>
        <v>43669</v>
      </c>
      <c r="AY70" s="169">
        <f t="shared" si="3"/>
        <v>43700</v>
      </c>
      <c r="AZ70" s="169">
        <f t="shared" si="3"/>
        <v>43731</v>
      </c>
      <c r="BA70" s="169">
        <f t="shared" si="3"/>
        <v>43762</v>
      </c>
      <c r="BB70" s="169">
        <f t="shared" si="3"/>
        <v>43793</v>
      </c>
      <c r="BC70" s="169">
        <f t="shared" si="3"/>
        <v>43824</v>
      </c>
      <c r="BD70" s="169">
        <f t="shared" si="3"/>
        <v>43855</v>
      </c>
      <c r="BE70" s="169">
        <f t="shared" si="3"/>
        <v>43886</v>
      </c>
      <c r="BF70" s="169">
        <f t="shared" si="3"/>
        <v>43917</v>
      </c>
      <c r="BG70" s="169">
        <f t="shared" si="3"/>
        <v>43948</v>
      </c>
      <c r="BH70" s="169">
        <f t="shared" si="3"/>
        <v>43979</v>
      </c>
      <c r="BI70" s="169">
        <f t="shared" si="3"/>
        <v>44010</v>
      </c>
      <c r="BJ70" s="169">
        <f t="shared" si="3"/>
        <v>44041</v>
      </c>
      <c r="BK70" s="169">
        <f t="shared" si="3"/>
        <v>44072</v>
      </c>
      <c r="BL70" s="169">
        <f t="shared" si="3"/>
        <v>44103</v>
      </c>
      <c r="BM70" s="169">
        <f t="shared" si="3"/>
        <v>44134</v>
      </c>
      <c r="BN70" s="169">
        <f t="shared" si="3"/>
        <v>44165</v>
      </c>
      <c r="BO70" s="169">
        <f t="shared" si="3"/>
        <v>44196</v>
      </c>
      <c r="BP70" s="169">
        <f t="shared" si="3"/>
        <v>44227</v>
      </c>
      <c r="BQ70" s="169">
        <f t="shared" si="3"/>
        <v>44258</v>
      </c>
      <c r="BR70" s="169">
        <f t="shared" si="3"/>
        <v>44289</v>
      </c>
    </row>
    <row r="71" spans="2:70">
      <c r="B71" s="170" t="s">
        <v>148</v>
      </c>
      <c r="C71" s="171" t="s">
        <v>16</v>
      </c>
      <c r="D71" s="172"/>
      <c r="E71" s="172"/>
      <c r="F71" s="172"/>
      <c r="G71" s="174"/>
      <c r="H71" s="196"/>
      <c r="I71" s="175"/>
      <c r="J71" s="176"/>
      <c r="K71" s="197"/>
      <c r="L71" s="177"/>
      <c r="M71" s="178"/>
      <c r="N71" s="178"/>
      <c r="O71" s="178"/>
      <c r="P71" s="178"/>
      <c r="Q71" s="178"/>
      <c r="R71" s="178"/>
      <c r="S71" s="178"/>
      <c r="T71" s="178"/>
      <c r="U71" s="178"/>
      <c r="V71" s="178"/>
      <c r="W71" s="178"/>
      <c r="X71" s="178"/>
      <c r="Y71" s="178"/>
      <c r="Z71" s="178"/>
      <c r="AA71" s="178"/>
      <c r="AB71" s="178"/>
      <c r="AC71" s="178"/>
      <c r="AD71" s="178"/>
      <c r="AE71" s="178"/>
      <c r="AF71" s="178"/>
      <c r="AG71" s="178"/>
      <c r="AH71" s="178"/>
      <c r="AI71" s="178"/>
      <c r="AJ71" s="178"/>
      <c r="AK71" s="178"/>
      <c r="AL71" s="178"/>
      <c r="AM71" s="178"/>
      <c r="AN71" s="178"/>
      <c r="AO71" s="178"/>
      <c r="AP71" s="178"/>
      <c r="AQ71" s="178"/>
      <c r="AR71" s="178"/>
      <c r="AS71" s="178"/>
      <c r="AT71" s="178"/>
      <c r="AU71" s="178"/>
      <c r="AV71" s="178"/>
      <c r="AW71" s="178"/>
      <c r="AX71" s="178"/>
      <c r="AY71" s="178"/>
      <c r="AZ71" s="178"/>
      <c r="BA71" s="178"/>
      <c r="BB71" s="178"/>
      <c r="BC71" s="178"/>
      <c r="BD71" s="178"/>
      <c r="BE71" s="178"/>
      <c r="BF71" s="178"/>
      <c r="BG71" s="178"/>
      <c r="BH71" s="178"/>
      <c r="BI71" s="178"/>
      <c r="BJ71" s="178"/>
      <c r="BK71" s="178"/>
      <c r="BL71" s="178"/>
      <c r="BM71" s="178"/>
      <c r="BN71" s="178"/>
      <c r="BO71" s="178"/>
      <c r="BP71" s="178"/>
      <c r="BQ71" s="178"/>
      <c r="BR71" s="178"/>
    </row>
    <row r="72" spans="2:70">
      <c r="B72" s="170" t="s">
        <v>149</v>
      </c>
      <c r="C72" s="182" t="s">
        <v>16</v>
      </c>
      <c r="D72" s="178"/>
      <c r="E72" s="172"/>
      <c r="F72" s="172"/>
      <c r="G72" s="174"/>
      <c r="H72" s="196"/>
      <c r="I72" s="180"/>
      <c r="J72" s="180"/>
      <c r="K72" s="197"/>
      <c r="L72" s="177"/>
      <c r="M72" s="178"/>
      <c r="N72" s="178"/>
      <c r="O72" s="178"/>
      <c r="P72" s="178"/>
      <c r="Q72" s="178"/>
      <c r="R72" s="178"/>
      <c r="S72" s="178"/>
      <c r="T72" s="178"/>
      <c r="U72" s="178"/>
      <c r="V72" s="178"/>
      <c r="W72" s="178"/>
      <c r="X72" s="178"/>
      <c r="Y72" s="178"/>
      <c r="Z72" s="178"/>
      <c r="AA72" s="178"/>
      <c r="AB72" s="178"/>
      <c r="AC72" s="178"/>
      <c r="AD72" s="178"/>
      <c r="AE72" s="178"/>
      <c r="AF72" s="178"/>
      <c r="AG72" s="178"/>
      <c r="AH72" s="178"/>
      <c r="AI72" s="178"/>
      <c r="AJ72" s="178"/>
      <c r="AK72" s="178"/>
      <c r="AL72" s="178"/>
      <c r="AM72" s="178"/>
      <c r="AN72" s="178"/>
      <c r="AO72" s="178"/>
      <c r="AP72" s="178"/>
      <c r="AQ72" s="178"/>
      <c r="AR72" s="178"/>
      <c r="AS72" s="178"/>
      <c r="AT72" s="178"/>
      <c r="AU72" s="178"/>
      <c r="AV72" s="178"/>
      <c r="AW72" s="178"/>
      <c r="AX72" s="178"/>
      <c r="AY72" s="178"/>
      <c r="AZ72" s="178"/>
      <c r="BA72" s="178"/>
      <c r="BB72" s="178"/>
      <c r="BC72" s="178"/>
      <c r="BD72" s="178"/>
      <c r="BE72" s="178"/>
      <c r="BF72" s="178"/>
      <c r="BG72" s="178"/>
      <c r="BH72" s="178"/>
      <c r="BI72" s="178"/>
      <c r="BJ72" s="178"/>
      <c r="BK72" s="178"/>
      <c r="BL72" s="178"/>
      <c r="BM72" s="178"/>
      <c r="BN72" s="178"/>
      <c r="BO72" s="178"/>
      <c r="BP72" s="178"/>
      <c r="BQ72" s="178"/>
      <c r="BR72" s="178"/>
    </row>
    <row r="73" spans="2:70">
      <c r="B73" s="170" t="s">
        <v>150</v>
      </c>
      <c r="C73" s="182" t="s">
        <v>16</v>
      </c>
      <c r="D73" s="178"/>
      <c r="E73" s="172"/>
      <c r="F73" s="172"/>
      <c r="G73" s="174"/>
      <c r="H73" s="196"/>
      <c r="I73" s="180"/>
      <c r="J73" s="180"/>
      <c r="K73" s="197"/>
      <c r="L73" s="177"/>
      <c r="M73" s="178"/>
      <c r="N73" s="178"/>
      <c r="O73" s="178"/>
      <c r="P73" s="178"/>
      <c r="Q73" s="178"/>
      <c r="R73" s="178"/>
      <c r="S73" s="178"/>
      <c r="T73" s="178"/>
      <c r="U73" s="178"/>
      <c r="V73" s="178"/>
      <c r="W73" s="178"/>
      <c r="X73" s="178"/>
      <c r="Y73" s="178"/>
      <c r="Z73" s="178"/>
      <c r="AA73" s="178"/>
      <c r="AB73" s="178"/>
      <c r="AC73" s="178"/>
      <c r="AD73" s="178"/>
      <c r="AE73" s="178"/>
      <c r="AF73" s="178"/>
      <c r="AG73" s="178"/>
      <c r="AH73" s="178"/>
      <c r="AI73" s="178"/>
      <c r="AJ73" s="178"/>
      <c r="AK73" s="178"/>
      <c r="AL73" s="178"/>
      <c r="AM73" s="178"/>
      <c r="AN73" s="178"/>
      <c r="AO73" s="178"/>
      <c r="AP73" s="178"/>
      <c r="AQ73" s="178"/>
      <c r="AR73" s="178"/>
      <c r="AS73" s="178"/>
      <c r="AT73" s="178"/>
      <c r="AU73" s="178"/>
      <c r="AV73" s="178"/>
      <c r="AW73" s="178"/>
      <c r="AX73" s="178"/>
      <c r="AY73" s="178"/>
      <c r="AZ73" s="178"/>
      <c r="BA73" s="178"/>
      <c r="BB73" s="178"/>
      <c r="BC73" s="178"/>
      <c r="BD73" s="178"/>
      <c r="BE73" s="178"/>
      <c r="BF73" s="178"/>
      <c r="BG73" s="178"/>
      <c r="BH73" s="178"/>
      <c r="BI73" s="178"/>
      <c r="BJ73" s="178"/>
      <c r="BK73" s="178"/>
      <c r="BL73" s="178"/>
      <c r="BM73" s="178"/>
      <c r="BN73" s="178"/>
      <c r="BO73" s="178"/>
      <c r="BP73" s="178"/>
      <c r="BQ73" s="178"/>
      <c r="BR73" s="178"/>
    </row>
    <row r="74" spans="2:70">
      <c r="B74" s="170" t="s">
        <v>151</v>
      </c>
      <c r="C74" s="182" t="s">
        <v>16</v>
      </c>
      <c r="D74" s="178"/>
      <c r="E74" s="178"/>
      <c r="F74" s="178"/>
      <c r="G74" s="179"/>
      <c r="H74" s="179"/>
      <c r="I74" s="180"/>
      <c r="J74" s="180"/>
      <c r="K74" s="178"/>
      <c r="L74" s="177"/>
      <c r="M74" s="178"/>
      <c r="N74" s="178"/>
      <c r="O74" s="178"/>
      <c r="P74" s="178"/>
      <c r="Q74" s="178"/>
      <c r="R74" s="178"/>
      <c r="S74" s="178"/>
      <c r="T74" s="178"/>
      <c r="U74" s="178"/>
      <c r="V74" s="178"/>
      <c r="W74" s="178"/>
      <c r="X74" s="178"/>
      <c r="Y74" s="178"/>
      <c r="Z74" s="178"/>
      <c r="AA74" s="178"/>
      <c r="AB74" s="178"/>
      <c r="AC74" s="178"/>
      <c r="AD74" s="178"/>
      <c r="AE74" s="178"/>
      <c r="AF74" s="178"/>
      <c r="AG74" s="178"/>
      <c r="AH74" s="178"/>
      <c r="AI74" s="178"/>
      <c r="AJ74" s="178"/>
      <c r="AK74" s="178"/>
      <c r="AL74" s="178"/>
      <c r="AM74" s="178"/>
      <c r="AN74" s="178"/>
      <c r="AO74" s="178"/>
      <c r="AP74" s="178"/>
      <c r="AQ74" s="178"/>
      <c r="AR74" s="178"/>
      <c r="AS74" s="178"/>
      <c r="AT74" s="178"/>
      <c r="AU74" s="178"/>
      <c r="AV74" s="178"/>
      <c r="AW74" s="178"/>
      <c r="AX74" s="178"/>
      <c r="AY74" s="178"/>
      <c r="AZ74" s="178"/>
      <c r="BA74" s="178"/>
      <c r="BB74" s="178"/>
      <c r="BC74" s="178"/>
      <c r="BD74" s="178"/>
      <c r="BE74" s="178"/>
      <c r="BF74" s="178"/>
      <c r="BG74" s="178"/>
      <c r="BH74" s="178"/>
      <c r="BI74" s="178"/>
      <c r="BJ74" s="178"/>
      <c r="BK74" s="178"/>
      <c r="BL74" s="178"/>
      <c r="BM74" s="178"/>
      <c r="BN74" s="178"/>
      <c r="BO74" s="178"/>
      <c r="BP74" s="178"/>
      <c r="BQ74" s="178"/>
      <c r="BR74" s="178"/>
    </row>
    <row r="75" spans="2:70">
      <c r="B75" s="170" t="s">
        <v>152</v>
      </c>
      <c r="C75" s="182" t="s">
        <v>16</v>
      </c>
      <c r="D75" s="178"/>
      <c r="E75" s="178"/>
      <c r="F75" s="178"/>
      <c r="G75" s="179"/>
      <c r="H75" s="179"/>
      <c r="I75" s="180"/>
      <c r="J75" s="180"/>
      <c r="K75" s="178"/>
      <c r="L75" s="177"/>
      <c r="M75" s="178"/>
      <c r="N75" s="178"/>
      <c r="O75" s="178"/>
      <c r="P75" s="178"/>
      <c r="Q75" s="178"/>
      <c r="R75" s="178"/>
      <c r="S75" s="178"/>
      <c r="T75" s="178"/>
      <c r="U75" s="178"/>
      <c r="V75" s="178"/>
      <c r="W75" s="178"/>
      <c r="X75" s="178"/>
      <c r="Y75" s="178"/>
      <c r="Z75" s="178"/>
      <c r="AA75" s="178"/>
      <c r="AB75" s="178"/>
      <c r="AC75" s="178"/>
      <c r="AD75" s="178"/>
      <c r="AE75" s="178"/>
      <c r="AF75" s="178"/>
      <c r="AG75" s="178"/>
      <c r="AH75" s="178"/>
      <c r="AI75" s="178"/>
      <c r="AJ75" s="178"/>
      <c r="AK75" s="178"/>
      <c r="AL75" s="178"/>
      <c r="AM75" s="178"/>
      <c r="AN75" s="178"/>
      <c r="AO75" s="178"/>
      <c r="AP75" s="178"/>
      <c r="AQ75" s="178"/>
      <c r="AR75" s="178"/>
      <c r="AS75" s="178"/>
      <c r="AT75" s="178"/>
      <c r="AU75" s="178"/>
      <c r="AV75" s="178"/>
      <c r="AW75" s="178"/>
      <c r="AX75" s="178"/>
      <c r="AY75" s="178"/>
      <c r="AZ75" s="178"/>
      <c r="BA75" s="178"/>
      <c r="BB75" s="178"/>
      <c r="BC75" s="178"/>
      <c r="BD75" s="178"/>
      <c r="BE75" s="178"/>
      <c r="BF75" s="178"/>
      <c r="BG75" s="178"/>
      <c r="BH75" s="178"/>
      <c r="BI75" s="178"/>
      <c r="BJ75" s="178"/>
      <c r="BK75" s="178"/>
      <c r="BL75" s="178"/>
      <c r="BM75" s="178"/>
      <c r="BN75" s="178"/>
      <c r="BO75" s="178"/>
      <c r="BP75" s="178"/>
      <c r="BQ75" s="178"/>
      <c r="BR75" s="178"/>
    </row>
    <row r="76" spans="2:70">
      <c r="B76" s="198" t="s">
        <v>153</v>
      </c>
      <c r="C76" s="199">
        <v>0.15</v>
      </c>
      <c r="D76" s="200" t="s">
        <v>130</v>
      </c>
      <c r="E76" s="201"/>
      <c r="F76" s="202"/>
      <c r="G76" s="203"/>
      <c r="H76" s="203"/>
      <c r="I76" s="203"/>
      <c r="J76" s="203"/>
      <c r="K76" s="203"/>
      <c r="L76" s="203"/>
      <c r="M76" s="203"/>
      <c r="N76" s="203"/>
      <c r="O76" s="203"/>
      <c r="P76" s="203"/>
      <c r="Q76" s="203"/>
      <c r="R76" s="203"/>
      <c r="S76" s="203"/>
      <c r="T76" s="203"/>
      <c r="U76" s="203"/>
      <c r="V76" s="203"/>
      <c r="W76" s="203"/>
      <c r="X76" s="203"/>
      <c r="Y76" s="203"/>
      <c r="Z76" s="203"/>
      <c r="AA76" s="203"/>
      <c r="AB76" s="203"/>
      <c r="AC76" s="203"/>
      <c r="AD76" s="203"/>
      <c r="AE76" s="203"/>
      <c r="AF76" s="203"/>
      <c r="AG76" s="203"/>
      <c r="AH76" s="203"/>
      <c r="AI76" s="203"/>
      <c r="AJ76" s="203"/>
      <c r="AK76" s="203"/>
      <c r="AL76" s="203"/>
      <c r="AM76" s="203"/>
      <c r="AN76" s="203"/>
      <c r="AO76" s="203"/>
      <c r="AP76" s="203"/>
      <c r="AQ76" s="203"/>
      <c r="AR76" s="203"/>
      <c r="AS76" s="203"/>
      <c r="AT76" s="203"/>
      <c r="AU76" s="203"/>
      <c r="AV76" s="203"/>
      <c r="AW76" s="203"/>
      <c r="AX76" s="203"/>
      <c r="AY76" s="203"/>
      <c r="AZ76" s="203"/>
      <c r="BA76" s="203"/>
      <c r="BB76" s="203"/>
      <c r="BC76" s="203"/>
      <c r="BD76" s="203"/>
      <c r="BE76" s="203"/>
      <c r="BF76" s="203"/>
      <c r="BG76" s="203"/>
      <c r="BH76" s="203"/>
      <c r="BI76" s="203"/>
      <c r="BJ76" s="203"/>
      <c r="BK76" s="203"/>
      <c r="BL76" s="203"/>
      <c r="BM76" s="203"/>
      <c r="BN76" s="203"/>
      <c r="BO76" s="203"/>
      <c r="BP76" s="203"/>
      <c r="BQ76" s="203"/>
      <c r="BR76" s="203"/>
    </row>
    <row r="77" spans="2:70">
      <c r="B77" s="204"/>
      <c r="C77" s="199">
        <f>SUM(C71:C76)</f>
        <v>0.15</v>
      </c>
      <c r="D77" s="205" t="s">
        <v>131</v>
      </c>
      <c r="E77" s="202"/>
      <c r="F77" s="31"/>
      <c r="G77" s="203"/>
      <c r="H77" s="203"/>
      <c r="I77" s="203"/>
      <c r="J77" s="203"/>
      <c r="K77" s="203"/>
      <c r="L77" s="203"/>
      <c r="M77" s="203"/>
      <c r="N77" s="203"/>
      <c r="O77" s="203"/>
      <c r="P77" s="203"/>
      <c r="Q77" s="203"/>
      <c r="R77" s="203"/>
      <c r="S77" s="203"/>
      <c r="T77" s="203"/>
      <c r="U77" s="203"/>
      <c r="V77" s="203"/>
      <c r="W77" s="203"/>
      <c r="X77" s="203"/>
      <c r="Y77" s="203"/>
      <c r="Z77" s="203"/>
      <c r="AA77" s="203"/>
      <c r="AB77" s="203"/>
      <c r="AC77" s="203"/>
      <c r="AD77" s="203"/>
      <c r="AE77" s="203"/>
      <c r="AF77" s="203"/>
      <c r="AG77" s="203"/>
      <c r="AH77" s="203"/>
      <c r="AI77" s="203"/>
      <c r="AJ77" s="203"/>
      <c r="AK77" s="203"/>
      <c r="AL77" s="203"/>
      <c r="AM77" s="203"/>
      <c r="AN77" s="203"/>
      <c r="AO77" s="203"/>
      <c r="AP77" s="203"/>
      <c r="AQ77" s="203"/>
      <c r="AR77" s="203"/>
      <c r="AS77" s="203"/>
      <c r="AT77" s="203"/>
      <c r="AU77" s="203"/>
      <c r="AV77" s="203"/>
      <c r="AW77" s="203"/>
      <c r="AX77" s="203"/>
      <c r="AY77" s="203"/>
      <c r="AZ77" s="203"/>
      <c r="BA77" s="203"/>
      <c r="BB77" s="203"/>
      <c r="BC77" s="203"/>
      <c r="BD77" s="203"/>
      <c r="BE77" s="203"/>
      <c r="BF77" s="203"/>
      <c r="BG77" s="203"/>
      <c r="BH77" s="203"/>
      <c r="BI77" s="203"/>
      <c r="BJ77" s="203"/>
      <c r="BK77" s="203"/>
      <c r="BL77" s="203"/>
      <c r="BM77" s="203"/>
      <c r="BN77" s="203"/>
      <c r="BO77" s="203"/>
      <c r="BP77" s="203"/>
      <c r="BQ77" s="203"/>
      <c r="BR77" s="203"/>
    </row>
    <row r="78" spans="2:70">
      <c r="B78" s="58"/>
      <c r="C78" s="203"/>
      <c r="D78" s="203"/>
      <c r="E78" s="203"/>
      <c r="F78" s="203"/>
      <c r="G78" s="203"/>
      <c r="H78" s="203"/>
      <c r="I78" s="203"/>
      <c r="J78" s="203"/>
      <c r="K78" s="203"/>
      <c r="L78" s="203"/>
      <c r="M78" s="203"/>
      <c r="N78" s="203"/>
      <c r="O78" s="203"/>
      <c r="P78" s="203"/>
      <c r="Q78" s="203"/>
      <c r="R78" s="203"/>
      <c r="S78" s="203"/>
      <c r="T78" s="203"/>
      <c r="U78" s="203"/>
      <c r="V78" s="203"/>
      <c r="W78" s="203"/>
      <c r="X78" s="203"/>
      <c r="Y78" s="203"/>
      <c r="Z78" s="203"/>
      <c r="AA78" s="203"/>
      <c r="AB78" s="203"/>
      <c r="AC78" s="203"/>
      <c r="AD78" s="203"/>
      <c r="AE78" s="203"/>
      <c r="AF78" s="203"/>
      <c r="AG78" s="203"/>
      <c r="AH78" s="203"/>
      <c r="AI78" s="203"/>
      <c r="AJ78" s="203"/>
      <c r="AK78" s="203"/>
      <c r="AL78" s="203"/>
      <c r="AM78" s="203"/>
      <c r="AN78" s="203"/>
      <c r="AO78" s="203"/>
      <c r="AP78" s="203"/>
      <c r="AQ78" s="203"/>
      <c r="AR78" s="203"/>
      <c r="AS78" s="203"/>
      <c r="AT78" s="203"/>
      <c r="AU78" s="203"/>
      <c r="AV78" s="203"/>
      <c r="AW78" s="203"/>
      <c r="AX78" s="203"/>
      <c r="AY78" s="203"/>
      <c r="AZ78" s="203"/>
      <c r="BA78" s="203"/>
      <c r="BB78" s="203"/>
      <c r="BC78" s="203"/>
      <c r="BD78" s="203"/>
      <c r="BE78" s="203"/>
      <c r="BF78" s="203"/>
      <c r="BG78" s="203"/>
      <c r="BH78" s="203"/>
      <c r="BI78" s="203"/>
      <c r="BJ78" s="203"/>
      <c r="BK78" s="203"/>
      <c r="BL78" s="203"/>
      <c r="BM78" s="203"/>
      <c r="BN78" s="203"/>
      <c r="BO78" s="203"/>
      <c r="BP78" s="203"/>
      <c r="BQ78" s="203"/>
      <c r="BR78" s="203"/>
    </row>
    <row r="79" spans="2:70">
      <c r="B79" s="211"/>
      <c r="C79" s="203"/>
      <c r="D79" s="203"/>
      <c r="E79" s="203"/>
      <c r="F79" s="203"/>
      <c r="G79" s="203"/>
      <c r="H79" s="203"/>
      <c r="I79" s="203"/>
      <c r="J79" s="203"/>
      <c r="K79" s="203"/>
      <c r="L79" s="203"/>
      <c r="M79" s="203"/>
      <c r="N79" s="203"/>
      <c r="O79" s="203"/>
      <c r="P79" s="203"/>
      <c r="Q79" s="203"/>
      <c r="R79" s="203"/>
      <c r="S79" s="203"/>
      <c r="T79" s="203"/>
      <c r="U79" s="203"/>
      <c r="V79" s="203"/>
      <c r="W79" s="203"/>
      <c r="X79" s="203"/>
      <c r="Y79" s="203"/>
      <c r="Z79" s="203"/>
      <c r="AA79" s="203"/>
      <c r="AB79" s="203"/>
      <c r="AC79" s="203"/>
      <c r="AD79" s="203"/>
      <c r="AE79" s="203"/>
      <c r="AF79" s="203"/>
      <c r="AG79" s="203"/>
      <c r="AH79" s="203"/>
      <c r="AI79" s="203"/>
      <c r="AJ79" s="203"/>
      <c r="AK79" s="203"/>
      <c r="AL79" s="203"/>
      <c r="AM79" s="203"/>
      <c r="AN79" s="203"/>
      <c r="AO79" s="203"/>
      <c r="AP79" s="203"/>
      <c r="AQ79" s="203"/>
      <c r="AR79" s="203"/>
      <c r="AS79" s="203"/>
      <c r="AT79" s="203"/>
      <c r="AU79" s="203"/>
      <c r="AV79" s="203"/>
      <c r="AW79" s="203"/>
      <c r="AX79" s="203"/>
      <c r="AY79" s="203"/>
      <c r="AZ79" s="203"/>
      <c r="BA79" s="203"/>
      <c r="BB79" s="203"/>
      <c r="BC79" s="203"/>
      <c r="BD79" s="203"/>
      <c r="BE79" s="203"/>
      <c r="BF79" s="203"/>
      <c r="BG79" s="203"/>
      <c r="BH79" s="203"/>
      <c r="BI79" s="203"/>
      <c r="BJ79" s="203"/>
      <c r="BK79" s="203"/>
      <c r="BL79" s="203"/>
      <c r="BM79" s="203"/>
      <c r="BN79" s="203"/>
      <c r="BO79" s="203"/>
      <c r="BP79" s="203"/>
      <c r="BQ79" s="203"/>
      <c r="BR79" s="203"/>
    </row>
    <row r="80" spans="2:70" ht="15.6">
      <c r="B80" s="160" t="s">
        <v>154</v>
      </c>
      <c r="C80" s="354" t="s">
        <v>155</v>
      </c>
      <c r="D80" s="355"/>
      <c r="E80" s="355"/>
      <c r="F80" s="355"/>
      <c r="G80" s="355"/>
      <c r="H80" s="355"/>
      <c r="I80" s="161" t="s">
        <v>105</v>
      </c>
      <c r="J80" s="162"/>
      <c r="K80" s="162"/>
      <c r="L80" s="162"/>
      <c r="M80" s="162"/>
      <c r="N80" s="162"/>
      <c r="O80" s="162"/>
      <c r="P80" s="162"/>
      <c r="Q80" s="162"/>
      <c r="R80" s="162"/>
      <c r="S80" s="162"/>
      <c r="T80" s="162"/>
      <c r="U80" s="162"/>
      <c r="V80" s="162"/>
      <c r="W80" s="162"/>
      <c r="X80" s="162"/>
      <c r="Y80" s="162"/>
      <c r="Z80" s="162"/>
      <c r="AA80" s="162"/>
      <c r="AB80" s="162"/>
      <c r="AC80" s="162"/>
      <c r="AD80" s="162"/>
      <c r="AE80" s="162"/>
      <c r="AF80" s="162"/>
      <c r="AG80" s="162"/>
      <c r="AH80" s="162"/>
      <c r="AI80" s="162"/>
      <c r="AJ80" s="162"/>
      <c r="AK80" s="162"/>
      <c r="AL80" s="162"/>
      <c r="AM80" s="162"/>
      <c r="AN80" s="162"/>
      <c r="AO80" s="162"/>
      <c r="AP80" s="162"/>
      <c r="AQ80" s="162"/>
      <c r="AR80" s="162"/>
      <c r="AS80" s="162"/>
      <c r="AT80" s="162"/>
      <c r="AU80" s="162"/>
      <c r="AV80" s="162"/>
      <c r="AW80" s="162"/>
      <c r="AX80" s="162"/>
      <c r="AY80" s="162"/>
      <c r="AZ80" s="162"/>
      <c r="BA80" s="162"/>
      <c r="BB80" s="162"/>
      <c r="BC80" s="162"/>
      <c r="BD80" s="162"/>
      <c r="BE80" s="162"/>
      <c r="BF80" s="162"/>
      <c r="BG80" s="162"/>
      <c r="BH80" s="162"/>
      <c r="BI80" s="162"/>
      <c r="BJ80" s="162"/>
      <c r="BK80" s="162"/>
      <c r="BL80" s="162"/>
      <c r="BM80" s="162"/>
      <c r="BN80" s="162"/>
      <c r="BO80" s="163"/>
      <c r="BP80" s="138"/>
      <c r="BQ80" s="138"/>
      <c r="BR80" s="138"/>
    </row>
    <row r="81" spans="2:70" ht="48">
      <c r="B81" s="164" t="s">
        <v>106</v>
      </c>
      <c r="C81" s="165" t="s">
        <v>107</v>
      </c>
      <c r="D81" s="164" t="s">
        <v>108</v>
      </c>
      <c r="E81" s="164" t="s">
        <v>133</v>
      </c>
      <c r="F81" s="165" t="s">
        <v>110</v>
      </c>
      <c r="G81" s="165" t="s">
        <v>111</v>
      </c>
      <c r="H81" s="164" t="s">
        <v>112</v>
      </c>
      <c r="I81" s="165" t="s">
        <v>113</v>
      </c>
      <c r="J81" s="166" t="s">
        <v>4</v>
      </c>
      <c r="K81" s="167" t="s">
        <v>114</v>
      </c>
      <c r="L81" s="168">
        <v>42491</v>
      </c>
      <c r="M81" s="169">
        <f>L81+31</f>
        <v>42522</v>
      </c>
      <c r="N81" s="169">
        <f>M81+31</f>
        <v>42553</v>
      </c>
      <c r="O81" s="169">
        <f t="shared" ref="O81:BR81" si="4">N81+31</f>
        <v>42584</v>
      </c>
      <c r="P81" s="169">
        <f t="shared" si="4"/>
        <v>42615</v>
      </c>
      <c r="Q81" s="169">
        <f t="shared" si="4"/>
        <v>42646</v>
      </c>
      <c r="R81" s="169">
        <f t="shared" si="4"/>
        <v>42677</v>
      </c>
      <c r="S81" s="169">
        <f t="shared" si="4"/>
        <v>42708</v>
      </c>
      <c r="T81" s="169">
        <f t="shared" si="4"/>
        <v>42739</v>
      </c>
      <c r="U81" s="169">
        <f t="shared" si="4"/>
        <v>42770</v>
      </c>
      <c r="V81" s="169">
        <f t="shared" si="4"/>
        <v>42801</v>
      </c>
      <c r="W81" s="169">
        <f t="shared" si="4"/>
        <v>42832</v>
      </c>
      <c r="X81" s="169">
        <f t="shared" si="4"/>
        <v>42863</v>
      </c>
      <c r="Y81" s="169">
        <f t="shared" si="4"/>
        <v>42894</v>
      </c>
      <c r="Z81" s="169">
        <f t="shared" si="4"/>
        <v>42925</v>
      </c>
      <c r="AA81" s="169">
        <f t="shared" si="4"/>
        <v>42956</v>
      </c>
      <c r="AB81" s="169">
        <f t="shared" si="4"/>
        <v>42987</v>
      </c>
      <c r="AC81" s="169">
        <f t="shared" si="4"/>
        <v>43018</v>
      </c>
      <c r="AD81" s="169">
        <f t="shared" si="4"/>
        <v>43049</v>
      </c>
      <c r="AE81" s="169">
        <f t="shared" si="4"/>
        <v>43080</v>
      </c>
      <c r="AF81" s="169">
        <f t="shared" si="4"/>
        <v>43111</v>
      </c>
      <c r="AG81" s="169">
        <f t="shared" si="4"/>
        <v>43142</v>
      </c>
      <c r="AH81" s="169">
        <f t="shared" si="4"/>
        <v>43173</v>
      </c>
      <c r="AI81" s="169">
        <f t="shared" si="4"/>
        <v>43204</v>
      </c>
      <c r="AJ81" s="169">
        <f t="shared" si="4"/>
        <v>43235</v>
      </c>
      <c r="AK81" s="169">
        <f t="shared" si="4"/>
        <v>43266</v>
      </c>
      <c r="AL81" s="169">
        <f t="shared" si="4"/>
        <v>43297</v>
      </c>
      <c r="AM81" s="169">
        <f t="shared" si="4"/>
        <v>43328</v>
      </c>
      <c r="AN81" s="169">
        <f t="shared" si="4"/>
        <v>43359</v>
      </c>
      <c r="AO81" s="169">
        <f t="shared" si="4"/>
        <v>43390</v>
      </c>
      <c r="AP81" s="169">
        <f t="shared" si="4"/>
        <v>43421</v>
      </c>
      <c r="AQ81" s="169">
        <f t="shared" si="4"/>
        <v>43452</v>
      </c>
      <c r="AR81" s="169">
        <f t="shared" si="4"/>
        <v>43483</v>
      </c>
      <c r="AS81" s="169">
        <f t="shared" si="4"/>
        <v>43514</v>
      </c>
      <c r="AT81" s="169">
        <f t="shared" si="4"/>
        <v>43545</v>
      </c>
      <c r="AU81" s="169">
        <f t="shared" si="4"/>
        <v>43576</v>
      </c>
      <c r="AV81" s="169">
        <f t="shared" si="4"/>
        <v>43607</v>
      </c>
      <c r="AW81" s="169">
        <f t="shared" si="4"/>
        <v>43638</v>
      </c>
      <c r="AX81" s="169">
        <f t="shared" si="4"/>
        <v>43669</v>
      </c>
      <c r="AY81" s="169">
        <f t="shared" si="4"/>
        <v>43700</v>
      </c>
      <c r="AZ81" s="169">
        <f t="shared" si="4"/>
        <v>43731</v>
      </c>
      <c r="BA81" s="169">
        <f t="shared" si="4"/>
        <v>43762</v>
      </c>
      <c r="BB81" s="169">
        <f t="shared" si="4"/>
        <v>43793</v>
      </c>
      <c r="BC81" s="169">
        <f t="shared" si="4"/>
        <v>43824</v>
      </c>
      <c r="BD81" s="169">
        <f t="shared" si="4"/>
        <v>43855</v>
      </c>
      <c r="BE81" s="169">
        <f t="shared" si="4"/>
        <v>43886</v>
      </c>
      <c r="BF81" s="169">
        <f t="shared" si="4"/>
        <v>43917</v>
      </c>
      <c r="BG81" s="169">
        <f t="shared" si="4"/>
        <v>43948</v>
      </c>
      <c r="BH81" s="169">
        <f t="shared" si="4"/>
        <v>43979</v>
      </c>
      <c r="BI81" s="169">
        <f t="shared" si="4"/>
        <v>44010</v>
      </c>
      <c r="BJ81" s="169">
        <f t="shared" si="4"/>
        <v>44041</v>
      </c>
      <c r="BK81" s="169">
        <f t="shared" si="4"/>
        <v>44072</v>
      </c>
      <c r="BL81" s="169">
        <f t="shared" si="4"/>
        <v>44103</v>
      </c>
      <c r="BM81" s="169">
        <f t="shared" si="4"/>
        <v>44134</v>
      </c>
      <c r="BN81" s="169">
        <f t="shared" si="4"/>
        <v>44165</v>
      </c>
      <c r="BO81" s="169">
        <f t="shared" si="4"/>
        <v>44196</v>
      </c>
      <c r="BP81" s="169">
        <f t="shared" si="4"/>
        <v>44227</v>
      </c>
      <c r="BQ81" s="169">
        <f t="shared" si="4"/>
        <v>44258</v>
      </c>
      <c r="BR81" s="169">
        <f t="shared" si="4"/>
        <v>44289</v>
      </c>
    </row>
    <row r="82" spans="2:70">
      <c r="B82" s="170" t="s">
        <v>156</v>
      </c>
      <c r="C82" s="183" t="s">
        <v>16</v>
      </c>
      <c r="D82" s="184" t="s">
        <v>16</v>
      </c>
      <c r="E82" s="184" t="s">
        <v>16</v>
      </c>
      <c r="F82" s="185" t="s">
        <v>16</v>
      </c>
      <c r="G82" s="186" t="s">
        <v>16</v>
      </c>
      <c r="H82" s="187" t="s">
        <v>16</v>
      </c>
      <c r="I82" s="188"/>
      <c r="J82" s="189"/>
      <c r="K82" s="190" t="s">
        <v>16</v>
      </c>
      <c r="L82" s="191"/>
      <c r="M82" s="192"/>
      <c r="N82" s="192"/>
      <c r="O82" s="192"/>
      <c r="P82" s="192"/>
      <c r="Q82" s="192"/>
      <c r="R82" s="192"/>
      <c r="S82" s="192"/>
      <c r="T82" s="192"/>
      <c r="U82" s="192"/>
      <c r="V82" s="192"/>
      <c r="W82" s="192"/>
      <c r="X82" s="192"/>
      <c r="Y82" s="192"/>
      <c r="Z82" s="192"/>
      <c r="AA82" s="192"/>
      <c r="AB82" s="192"/>
      <c r="AC82" s="192"/>
      <c r="AD82" s="192"/>
      <c r="AE82" s="192"/>
      <c r="AF82" s="192"/>
      <c r="AG82" s="192"/>
      <c r="AH82" s="192"/>
      <c r="AI82" s="192"/>
      <c r="AJ82" s="192"/>
      <c r="AK82" s="192"/>
      <c r="AL82" s="192"/>
      <c r="AM82" s="192"/>
      <c r="AN82" s="192"/>
      <c r="AO82" s="192"/>
      <c r="AP82" s="192"/>
      <c r="AQ82" s="192"/>
      <c r="AR82" s="192"/>
      <c r="AS82" s="192"/>
      <c r="AT82" s="192"/>
      <c r="AU82" s="192"/>
      <c r="AV82" s="192"/>
      <c r="AW82" s="192"/>
      <c r="AX82" s="192"/>
      <c r="AY82" s="192"/>
      <c r="AZ82" s="192"/>
      <c r="BA82" s="192"/>
      <c r="BB82" s="192"/>
      <c r="BC82" s="192"/>
      <c r="BD82" s="192"/>
      <c r="BE82" s="192"/>
      <c r="BF82" s="192"/>
      <c r="BG82" s="192"/>
      <c r="BH82" s="192"/>
      <c r="BI82" s="192"/>
      <c r="BJ82" s="192"/>
      <c r="BK82" s="192"/>
      <c r="BL82" s="192"/>
      <c r="BM82" s="192"/>
      <c r="BN82" s="192"/>
      <c r="BO82" s="192"/>
      <c r="BP82" s="192"/>
      <c r="BQ82" s="192"/>
      <c r="BR82" s="192"/>
    </row>
    <row r="83" spans="2:70">
      <c r="B83" s="170" t="s">
        <v>157</v>
      </c>
      <c r="C83" s="193" t="s">
        <v>16</v>
      </c>
      <c r="D83" s="192"/>
      <c r="E83" s="192"/>
      <c r="F83" s="192"/>
      <c r="G83" s="195"/>
      <c r="H83" s="195"/>
      <c r="I83" s="194"/>
      <c r="J83" s="194"/>
      <c r="K83" s="192"/>
      <c r="L83" s="191"/>
      <c r="M83" s="192"/>
      <c r="N83" s="192"/>
      <c r="O83" s="192"/>
      <c r="P83" s="192"/>
      <c r="Q83" s="192"/>
      <c r="R83" s="192"/>
      <c r="S83" s="192"/>
      <c r="T83" s="192"/>
      <c r="U83" s="192"/>
      <c r="V83" s="192"/>
      <c r="W83" s="192"/>
      <c r="X83" s="192"/>
      <c r="Y83" s="192"/>
      <c r="Z83" s="192"/>
      <c r="AA83" s="192"/>
      <c r="AB83" s="192"/>
      <c r="AC83" s="192"/>
      <c r="AD83" s="192"/>
      <c r="AE83" s="192"/>
      <c r="AF83" s="192"/>
      <c r="AG83" s="192"/>
      <c r="AH83" s="192"/>
      <c r="AI83" s="192"/>
      <c r="AJ83" s="192"/>
      <c r="AK83" s="192"/>
      <c r="AL83" s="192"/>
      <c r="AM83" s="192"/>
      <c r="AN83" s="192"/>
      <c r="AO83" s="192"/>
      <c r="AP83" s="192"/>
      <c r="AQ83" s="192"/>
      <c r="AR83" s="192"/>
      <c r="AS83" s="192"/>
      <c r="AT83" s="192"/>
      <c r="AU83" s="192"/>
      <c r="AV83" s="192"/>
      <c r="AW83" s="192"/>
      <c r="AX83" s="192"/>
      <c r="AY83" s="192"/>
      <c r="AZ83" s="192"/>
      <c r="BA83" s="192"/>
      <c r="BB83" s="192"/>
      <c r="BC83" s="192"/>
      <c r="BD83" s="192"/>
      <c r="BE83" s="192"/>
      <c r="BF83" s="192"/>
      <c r="BG83" s="192"/>
      <c r="BH83" s="192"/>
      <c r="BI83" s="192"/>
      <c r="BJ83" s="192"/>
      <c r="BK83" s="192"/>
      <c r="BL83" s="192"/>
      <c r="BM83" s="192"/>
      <c r="BN83" s="192"/>
      <c r="BO83" s="192"/>
      <c r="BP83" s="192"/>
      <c r="BQ83" s="192"/>
      <c r="BR83" s="192"/>
    </row>
    <row r="84" spans="2:70">
      <c r="B84" s="170" t="s">
        <v>158</v>
      </c>
      <c r="C84" s="193" t="s">
        <v>16</v>
      </c>
      <c r="D84" s="192"/>
      <c r="E84" s="192"/>
      <c r="F84" s="192"/>
      <c r="G84" s="195"/>
      <c r="H84" s="195"/>
      <c r="I84" s="194"/>
      <c r="J84" s="194"/>
      <c r="K84" s="192"/>
      <c r="L84" s="191"/>
      <c r="M84" s="192"/>
      <c r="N84" s="192"/>
      <c r="O84" s="192"/>
      <c r="P84" s="192"/>
      <c r="Q84" s="192"/>
      <c r="R84" s="192"/>
      <c r="S84" s="192"/>
      <c r="T84" s="192"/>
      <c r="U84" s="192"/>
      <c r="V84" s="192"/>
      <c r="W84" s="192"/>
      <c r="X84" s="192"/>
      <c r="Y84" s="192"/>
      <c r="Z84" s="192"/>
      <c r="AA84" s="192"/>
      <c r="AB84" s="192"/>
      <c r="AC84" s="192"/>
      <c r="AD84" s="192"/>
      <c r="AE84" s="192"/>
      <c r="AF84" s="192"/>
      <c r="AG84" s="192"/>
      <c r="AH84" s="192"/>
      <c r="AI84" s="192"/>
      <c r="AJ84" s="192"/>
      <c r="AK84" s="192"/>
      <c r="AL84" s="192"/>
      <c r="AM84" s="192"/>
      <c r="AN84" s="192"/>
      <c r="AO84" s="192"/>
      <c r="AP84" s="192"/>
      <c r="AQ84" s="192"/>
      <c r="AR84" s="192"/>
      <c r="AS84" s="192"/>
      <c r="AT84" s="192"/>
      <c r="AU84" s="192"/>
      <c r="AV84" s="192"/>
      <c r="AW84" s="192"/>
      <c r="AX84" s="192"/>
      <c r="AY84" s="192"/>
      <c r="AZ84" s="192"/>
      <c r="BA84" s="192"/>
      <c r="BB84" s="192"/>
      <c r="BC84" s="192"/>
      <c r="BD84" s="192"/>
      <c r="BE84" s="192"/>
      <c r="BF84" s="192"/>
      <c r="BG84" s="192"/>
      <c r="BH84" s="192"/>
      <c r="BI84" s="192"/>
      <c r="BJ84" s="192"/>
      <c r="BK84" s="192"/>
      <c r="BL84" s="192"/>
      <c r="BM84" s="192"/>
      <c r="BN84" s="192"/>
      <c r="BO84" s="192"/>
      <c r="BP84" s="192"/>
      <c r="BQ84" s="192"/>
      <c r="BR84" s="192"/>
    </row>
    <row r="85" spans="2:70">
      <c r="B85" s="170" t="s">
        <v>159</v>
      </c>
      <c r="C85" s="193" t="s">
        <v>16</v>
      </c>
      <c r="D85" s="192"/>
      <c r="E85" s="192"/>
      <c r="F85" s="192"/>
      <c r="G85" s="195"/>
      <c r="H85" s="195"/>
      <c r="I85" s="194"/>
      <c r="J85" s="194"/>
      <c r="K85" s="192"/>
      <c r="L85" s="191"/>
      <c r="M85" s="192"/>
      <c r="N85" s="192"/>
      <c r="O85" s="192"/>
      <c r="P85" s="192"/>
      <c r="Q85" s="192"/>
      <c r="R85" s="192"/>
      <c r="S85" s="192"/>
      <c r="T85" s="192"/>
      <c r="U85" s="192"/>
      <c r="V85" s="192"/>
      <c r="W85" s="192"/>
      <c r="X85" s="192"/>
      <c r="Y85" s="192"/>
      <c r="Z85" s="192"/>
      <c r="AA85" s="192"/>
      <c r="AB85" s="192"/>
      <c r="AC85" s="192"/>
      <c r="AD85" s="192"/>
      <c r="AE85" s="192"/>
      <c r="AF85" s="192"/>
      <c r="AG85" s="192"/>
      <c r="AH85" s="192"/>
      <c r="AI85" s="192"/>
      <c r="AJ85" s="192"/>
      <c r="AK85" s="192"/>
      <c r="AL85" s="192"/>
      <c r="AM85" s="192"/>
      <c r="AN85" s="192"/>
      <c r="AO85" s="192"/>
      <c r="AP85" s="192"/>
      <c r="AQ85" s="192"/>
      <c r="AR85" s="192"/>
      <c r="AS85" s="192"/>
      <c r="AT85" s="192"/>
      <c r="AU85" s="192"/>
      <c r="AV85" s="192"/>
      <c r="AW85" s="192"/>
      <c r="AX85" s="192"/>
      <c r="AY85" s="192"/>
      <c r="AZ85" s="192"/>
      <c r="BA85" s="192"/>
      <c r="BB85" s="192"/>
      <c r="BC85" s="192"/>
      <c r="BD85" s="192"/>
      <c r="BE85" s="192"/>
      <c r="BF85" s="192"/>
      <c r="BG85" s="192"/>
      <c r="BH85" s="192"/>
      <c r="BI85" s="192"/>
      <c r="BJ85" s="192"/>
      <c r="BK85" s="192"/>
      <c r="BL85" s="192"/>
      <c r="BM85" s="192"/>
      <c r="BN85" s="192"/>
      <c r="BO85" s="192"/>
      <c r="BP85" s="192"/>
      <c r="BQ85" s="192"/>
      <c r="BR85" s="192"/>
    </row>
    <row r="86" spans="2:70">
      <c r="B86" s="170" t="s">
        <v>160</v>
      </c>
      <c r="C86" s="193" t="s">
        <v>16</v>
      </c>
      <c r="D86" s="192"/>
      <c r="E86" s="192"/>
      <c r="F86" s="192"/>
      <c r="G86" s="195"/>
      <c r="H86" s="195"/>
      <c r="I86" s="194"/>
      <c r="J86" s="194"/>
      <c r="K86" s="192"/>
      <c r="L86" s="191"/>
      <c r="M86" s="192"/>
      <c r="N86" s="192"/>
      <c r="O86" s="192"/>
      <c r="P86" s="192"/>
      <c r="Q86" s="192"/>
      <c r="R86" s="192"/>
      <c r="S86" s="192"/>
      <c r="T86" s="192"/>
      <c r="U86" s="192"/>
      <c r="V86" s="192"/>
      <c r="W86" s="192"/>
      <c r="X86" s="192"/>
      <c r="Y86" s="192"/>
      <c r="Z86" s="192"/>
      <c r="AA86" s="192"/>
      <c r="AB86" s="192"/>
      <c r="AC86" s="192"/>
      <c r="AD86" s="192"/>
      <c r="AE86" s="192"/>
      <c r="AF86" s="192"/>
      <c r="AG86" s="192"/>
      <c r="AH86" s="192"/>
      <c r="AI86" s="192"/>
      <c r="AJ86" s="192"/>
      <c r="AK86" s="192"/>
      <c r="AL86" s="192"/>
      <c r="AM86" s="192"/>
      <c r="AN86" s="192"/>
      <c r="AO86" s="192"/>
      <c r="AP86" s="192"/>
      <c r="AQ86" s="192"/>
      <c r="AR86" s="192"/>
      <c r="AS86" s="192"/>
      <c r="AT86" s="192"/>
      <c r="AU86" s="192"/>
      <c r="AV86" s="192"/>
      <c r="AW86" s="192"/>
      <c r="AX86" s="192"/>
      <c r="AY86" s="192"/>
      <c r="AZ86" s="192"/>
      <c r="BA86" s="192"/>
      <c r="BB86" s="192"/>
      <c r="BC86" s="192"/>
      <c r="BD86" s="192"/>
      <c r="BE86" s="192"/>
      <c r="BF86" s="192"/>
      <c r="BG86" s="192"/>
      <c r="BH86" s="192"/>
      <c r="BI86" s="192"/>
      <c r="BJ86" s="192"/>
      <c r="BK86" s="192"/>
      <c r="BL86" s="192"/>
      <c r="BM86" s="192"/>
      <c r="BN86" s="192"/>
      <c r="BO86" s="192"/>
      <c r="BP86" s="192"/>
      <c r="BQ86" s="192"/>
      <c r="BR86" s="192"/>
    </row>
    <row r="87" spans="2:70">
      <c r="B87" s="198" t="s">
        <v>161</v>
      </c>
      <c r="C87" s="199">
        <v>0.15</v>
      </c>
      <c r="D87" s="200" t="s">
        <v>130</v>
      </c>
      <c r="E87" s="201"/>
      <c r="F87" s="202"/>
      <c r="G87" s="203"/>
      <c r="H87" s="203"/>
      <c r="I87" s="203"/>
      <c r="J87" s="203"/>
      <c r="K87" s="203"/>
      <c r="L87" s="203"/>
      <c r="M87" s="203"/>
      <c r="N87" s="203"/>
      <c r="O87" s="203"/>
      <c r="P87" s="203"/>
      <c r="Q87" s="203"/>
      <c r="R87" s="203"/>
      <c r="S87" s="203"/>
      <c r="T87" s="203"/>
      <c r="U87" s="203"/>
      <c r="V87" s="203"/>
      <c r="W87" s="203"/>
      <c r="X87" s="203"/>
      <c r="Y87" s="203"/>
      <c r="Z87" s="203"/>
      <c r="AA87" s="203"/>
      <c r="AB87" s="203"/>
      <c r="AC87" s="203"/>
      <c r="AD87" s="203"/>
      <c r="AE87" s="203"/>
      <c r="AF87" s="203"/>
      <c r="AG87" s="203"/>
      <c r="AH87" s="203"/>
      <c r="AI87" s="203"/>
      <c r="AJ87" s="203"/>
      <c r="AK87" s="203"/>
      <c r="AL87" s="203"/>
      <c r="AM87" s="203"/>
      <c r="AN87" s="203"/>
      <c r="AO87" s="203"/>
      <c r="AP87" s="203"/>
      <c r="AQ87" s="203"/>
      <c r="AR87" s="203"/>
      <c r="AS87" s="203"/>
      <c r="AT87" s="203"/>
      <c r="AU87" s="203"/>
      <c r="AV87" s="203"/>
      <c r="AW87" s="203"/>
      <c r="AX87" s="203"/>
      <c r="AY87" s="203"/>
      <c r="AZ87" s="203"/>
      <c r="BA87" s="203"/>
      <c r="BB87" s="203"/>
      <c r="BC87" s="203"/>
      <c r="BD87" s="203"/>
      <c r="BE87" s="203"/>
      <c r="BF87" s="203"/>
      <c r="BG87" s="203"/>
      <c r="BH87" s="203"/>
      <c r="BI87" s="203"/>
      <c r="BJ87" s="203"/>
      <c r="BK87" s="203"/>
      <c r="BL87" s="203"/>
      <c r="BM87" s="203"/>
      <c r="BN87" s="203"/>
      <c r="BO87" s="203"/>
      <c r="BP87" s="203"/>
      <c r="BQ87" s="203"/>
      <c r="BR87" s="203"/>
    </row>
    <row r="88" spans="2:70">
      <c r="B88" s="204"/>
      <c r="C88" s="199">
        <f>SUM(C82:C87)</f>
        <v>0.15</v>
      </c>
      <c r="D88" s="205" t="s">
        <v>131</v>
      </c>
      <c r="E88" s="202"/>
      <c r="F88" s="31"/>
      <c r="G88" s="203"/>
      <c r="H88" s="203"/>
      <c r="I88" s="203"/>
      <c r="J88" s="203"/>
      <c r="K88" s="203"/>
      <c r="L88" s="203"/>
      <c r="M88" s="203"/>
      <c r="N88" s="203"/>
      <c r="O88" s="203"/>
      <c r="P88" s="203"/>
      <c r="Q88" s="203"/>
      <c r="R88" s="203"/>
      <c r="S88" s="203"/>
      <c r="T88" s="203"/>
      <c r="U88" s="203"/>
      <c r="V88" s="203"/>
      <c r="W88" s="203"/>
      <c r="X88" s="203"/>
      <c r="Y88" s="203"/>
      <c r="Z88" s="203"/>
      <c r="AA88" s="203"/>
      <c r="AB88" s="203"/>
      <c r="AC88" s="203"/>
      <c r="AD88" s="203"/>
      <c r="AE88" s="203"/>
      <c r="AF88" s="203"/>
      <c r="AG88" s="203"/>
      <c r="AH88" s="203"/>
      <c r="AI88" s="203"/>
      <c r="AJ88" s="203"/>
      <c r="AK88" s="203"/>
      <c r="AL88" s="203"/>
      <c r="AM88" s="203"/>
      <c r="AN88" s="203"/>
      <c r="AO88" s="203"/>
      <c r="AP88" s="203"/>
      <c r="AQ88" s="203"/>
      <c r="AR88" s="203"/>
      <c r="AS88" s="203"/>
      <c r="AT88" s="203"/>
      <c r="AU88" s="203"/>
      <c r="AV88" s="203"/>
      <c r="AW88" s="203"/>
      <c r="AX88" s="203"/>
      <c r="AY88" s="203"/>
      <c r="AZ88" s="203"/>
      <c r="BA88" s="203"/>
      <c r="BB88" s="203"/>
      <c r="BC88" s="203"/>
      <c r="BD88" s="203"/>
      <c r="BE88" s="203"/>
      <c r="BF88" s="203"/>
      <c r="BG88" s="203"/>
      <c r="BH88" s="203"/>
      <c r="BI88" s="203"/>
      <c r="BJ88" s="203"/>
      <c r="BK88" s="203"/>
      <c r="BL88" s="203"/>
      <c r="BM88" s="203"/>
      <c r="BN88" s="203"/>
      <c r="BO88" s="203"/>
      <c r="BP88" s="203"/>
      <c r="BQ88" s="203"/>
      <c r="BR88" s="203"/>
    </row>
    <row r="89" spans="2:70">
      <c r="B89" s="58"/>
      <c r="C89" s="203"/>
      <c r="D89" s="203"/>
      <c r="E89" s="203"/>
      <c r="F89" s="203"/>
      <c r="G89" s="203"/>
      <c r="H89" s="203"/>
      <c r="I89" s="203"/>
      <c r="J89" s="203"/>
      <c r="K89" s="203"/>
      <c r="L89" s="203"/>
      <c r="M89" s="203"/>
      <c r="N89" s="203"/>
      <c r="O89" s="203"/>
      <c r="P89" s="203"/>
      <c r="Q89" s="203"/>
      <c r="R89" s="203"/>
      <c r="S89" s="203"/>
      <c r="T89" s="203"/>
      <c r="U89" s="203"/>
      <c r="V89" s="203"/>
      <c r="W89" s="203"/>
      <c r="X89" s="203"/>
      <c r="Y89" s="203"/>
      <c r="Z89" s="203"/>
      <c r="AA89" s="203"/>
      <c r="AB89" s="203"/>
      <c r="AC89" s="203"/>
      <c r="AD89" s="203"/>
      <c r="AE89" s="203"/>
      <c r="AF89" s="203"/>
      <c r="AG89" s="203"/>
      <c r="AH89" s="203"/>
      <c r="AI89" s="203"/>
      <c r="AJ89" s="203"/>
      <c r="AK89" s="203"/>
      <c r="AL89" s="203"/>
      <c r="AM89" s="203"/>
      <c r="AN89" s="203"/>
      <c r="AO89" s="203"/>
      <c r="AP89" s="203"/>
      <c r="AQ89" s="203"/>
      <c r="AR89" s="203"/>
      <c r="AS89" s="203"/>
      <c r="AT89" s="203"/>
      <c r="AU89" s="203"/>
      <c r="AV89" s="203"/>
      <c r="AW89" s="203"/>
      <c r="AX89" s="203"/>
      <c r="AY89" s="203"/>
      <c r="AZ89" s="203"/>
      <c r="BA89" s="203"/>
      <c r="BB89" s="203"/>
      <c r="BC89" s="203"/>
      <c r="BD89" s="203"/>
      <c r="BE89" s="203"/>
      <c r="BF89" s="203"/>
      <c r="BG89" s="203"/>
      <c r="BH89" s="203"/>
      <c r="BI89" s="203"/>
      <c r="BJ89" s="203"/>
      <c r="BK89" s="203"/>
      <c r="BL89" s="203"/>
      <c r="BM89" s="203"/>
      <c r="BN89" s="203"/>
      <c r="BO89" s="203"/>
      <c r="BP89" s="203"/>
      <c r="BQ89" s="203"/>
      <c r="BR89" s="203"/>
    </row>
    <row r="90" spans="2:70">
      <c r="B90" s="211"/>
      <c r="C90" s="203"/>
      <c r="D90" s="203"/>
      <c r="E90" s="203"/>
      <c r="F90" s="203"/>
      <c r="G90" s="203"/>
      <c r="H90" s="203"/>
      <c r="I90" s="203"/>
      <c r="J90" s="203"/>
      <c r="K90" s="203"/>
      <c r="L90" s="203"/>
      <c r="M90" s="203"/>
      <c r="N90" s="203"/>
      <c r="O90" s="203"/>
      <c r="P90" s="203"/>
      <c r="Q90" s="203"/>
      <c r="R90" s="203"/>
      <c r="S90" s="203"/>
      <c r="T90" s="203"/>
      <c r="U90" s="203"/>
      <c r="V90" s="203"/>
      <c r="W90" s="203"/>
      <c r="X90" s="203"/>
      <c r="Y90" s="203"/>
      <c r="Z90" s="203"/>
      <c r="AA90" s="203"/>
      <c r="AB90" s="203"/>
      <c r="AC90" s="203"/>
      <c r="AD90" s="203"/>
      <c r="AE90" s="203"/>
      <c r="AF90" s="203"/>
      <c r="AG90" s="203"/>
      <c r="AH90" s="203"/>
      <c r="AI90" s="203"/>
      <c r="AJ90" s="203"/>
      <c r="AK90" s="203"/>
      <c r="AL90" s="203"/>
      <c r="AM90" s="203"/>
      <c r="AN90" s="203"/>
      <c r="AO90" s="203"/>
      <c r="AP90" s="203"/>
      <c r="AQ90" s="203"/>
      <c r="AR90" s="203"/>
      <c r="AS90" s="203"/>
      <c r="AT90" s="203"/>
      <c r="AU90" s="203"/>
      <c r="AV90" s="203"/>
      <c r="AW90" s="203"/>
      <c r="AX90" s="203"/>
      <c r="AY90" s="203"/>
      <c r="AZ90" s="203"/>
      <c r="BA90" s="203"/>
      <c r="BB90" s="203"/>
      <c r="BC90" s="203"/>
      <c r="BD90" s="203"/>
      <c r="BE90" s="203"/>
      <c r="BF90" s="203"/>
      <c r="BG90" s="203"/>
      <c r="BH90" s="203"/>
      <c r="BI90" s="203"/>
      <c r="BJ90" s="203"/>
      <c r="BK90" s="203"/>
      <c r="BL90" s="203"/>
      <c r="BM90" s="203"/>
      <c r="BN90" s="203"/>
      <c r="BO90" s="203"/>
      <c r="BP90" s="203"/>
      <c r="BQ90" s="203"/>
      <c r="BR90" s="203"/>
    </row>
    <row r="91" spans="2:70" ht="15.6">
      <c r="B91" s="160" t="s">
        <v>162</v>
      </c>
      <c r="C91" s="354" t="s">
        <v>163</v>
      </c>
      <c r="D91" s="355"/>
      <c r="E91" s="355"/>
      <c r="F91" s="355"/>
      <c r="G91" s="355"/>
      <c r="H91" s="355"/>
      <c r="I91" s="161" t="s">
        <v>105</v>
      </c>
      <c r="J91" s="162"/>
      <c r="K91" s="162"/>
      <c r="L91" s="162"/>
      <c r="M91" s="162"/>
      <c r="N91" s="162"/>
      <c r="O91" s="162"/>
      <c r="P91" s="162"/>
      <c r="Q91" s="162"/>
      <c r="R91" s="162"/>
      <c r="S91" s="162"/>
      <c r="T91" s="162"/>
      <c r="U91" s="162"/>
      <c r="V91" s="162"/>
      <c r="W91" s="162"/>
      <c r="X91" s="162"/>
      <c r="Y91" s="162"/>
      <c r="Z91" s="162"/>
      <c r="AA91" s="162"/>
      <c r="AB91" s="162"/>
      <c r="AC91" s="162"/>
      <c r="AD91" s="162"/>
      <c r="AE91" s="162"/>
      <c r="AF91" s="162"/>
      <c r="AG91" s="162"/>
      <c r="AH91" s="162"/>
      <c r="AI91" s="162"/>
      <c r="AJ91" s="162"/>
      <c r="AK91" s="162"/>
      <c r="AL91" s="162"/>
      <c r="AM91" s="162"/>
      <c r="AN91" s="162"/>
      <c r="AO91" s="162"/>
      <c r="AP91" s="162"/>
      <c r="AQ91" s="162"/>
      <c r="AR91" s="162"/>
      <c r="AS91" s="162"/>
      <c r="AT91" s="162"/>
      <c r="AU91" s="162"/>
      <c r="AV91" s="162"/>
      <c r="AW91" s="162"/>
      <c r="AX91" s="162"/>
      <c r="AY91" s="162"/>
      <c r="AZ91" s="162"/>
      <c r="BA91" s="162"/>
      <c r="BB91" s="162"/>
      <c r="BC91" s="162"/>
      <c r="BD91" s="162"/>
      <c r="BE91" s="162"/>
      <c r="BF91" s="162"/>
      <c r="BG91" s="162"/>
      <c r="BH91" s="162"/>
      <c r="BI91" s="162"/>
      <c r="BJ91" s="162"/>
      <c r="BK91" s="162"/>
      <c r="BL91" s="162"/>
      <c r="BM91" s="162"/>
      <c r="BN91" s="162"/>
      <c r="BO91" s="163"/>
      <c r="BP91" s="138"/>
      <c r="BQ91" s="138"/>
      <c r="BR91" s="138"/>
    </row>
    <row r="92" spans="2:70" ht="48">
      <c r="B92" s="164" t="s">
        <v>106</v>
      </c>
      <c r="C92" s="165" t="s">
        <v>107</v>
      </c>
      <c r="D92" s="164" t="s">
        <v>108</v>
      </c>
      <c r="E92" s="164" t="s">
        <v>133</v>
      </c>
      <c r="F92" s="165" t="s">
        <v>110</v>
      </c>
      <c r="G92" s="165" t="s">
        <v>111</v>
      </c>
      <c r="H92" s="164" t="s">
        <v>112</v>
      </c>
      <c r="I92" s="165" t="s">
        <v>113</v>
      </c>
      <c r="J92" s="166" t="s">
        <v>4</v>
      </c>
      <c r="K92" s="167" t="s">
        <v>114</v>
      </c>
      <c r="L92" s="168">
        <v>42491</v>
      </c>
      <c r="M92" s="169">
        <f t="shared" ref="M92:BR92" si="5">L92+31</f>
        <v>42522</v>
      </c>
      <c r="N92" s="169">
        <f t="shared" si="5"/>
        <v>42553</v>
      </c>
      <c r="O92" s="169">
        <f t="shared" si="5"/>
        <v>42584</v>
      </c>
      <c r="P92" s="169">
        <f t="shared" si="5"/>
        <v>42615</v>
      </c>
      <c r="Q92" s="169">
        <f t="shared" si="5"/>
        <v>42646</v>
      </c>
      <c r="R92" s="169">
        <f t="shared" si="5"/>
        <v>42677</v>
      </c>
      <c r="S92" s="169">
        <f t="shared" si="5"/>
        <v>42708</v>
      </c>
      <c r="T92" s="169">
        <f t="shared" si="5"/>
        <v>42739</v>
      </c>
      <c r="U92" s="169">
        <f t="shared" si="5"/>
        <v>42770</v>
      </c>
      <c r="V92" s="169">
        <f t="shared" si="5"/>
        <v>42801</v>
      </c>
      <c r="W92" s="169">
        <f t="shared" si="5"/>
        <v>42832</v>
      </c>
      <c r="X92" s="169">
        <f t="shared" si="5"/>
        <v>42863</v>
      </c>
      <c r="Y92" s="169">
        <f t="shared" si="5"/>
        <v>42894</v>
      </c>
      <c r="Z92" s="169">
        <f t="shared" si="5"/>
        <v>42925</v>
      </c>
      <c r="AA92" s="169">
        <f t="shared" si="5"/>
        <v>42956</v>
      </c>
      <c r="AB92" s="169">
        <f t="shared" si="5"/>
        <v>42987</v>
      </c>
      <c r="AC92" s="169">
        <f t="shared" si="5"/>
        <v>43018</v>
      </c>
      <c r="AD92" s="169">
        <f t="shared" si="5"/>
        <v>43049</v>
      </c>
      <c r="AE92" s="169">
        <f t="shared" si="5"/>
        <v>43080</v>
      </c>
      <c r="AF92" s="169">
        <f t="shared" si="5"/>
        <v>43111</v>
      </c>
      <c r="AG92" s="169">
        <f t="shared" si="5"/>
        <v>43142</v>
      </c>
      <c r="AH92" s="169">
        <f t="shared" si="5"/>
        <v>43173</v>
      </c>
      <c r="AI92" s="169">
        <f t="shared" si="5"/>
        <v>43204</v>
      </c>
      <c r="AJ92" s="169">
        <f t="shared" si="5"/>
        <v>43235</v>
      </c>
      <c r="AK92" s="169">
        <f t="shared" si="5"/>
        <v>43266</v>
      </c>
      <c r="AL92" s="169">
        <f t="shared" si="5"/>
        <v>43297</v>
      </c>
      <c r="AM92" s="169">
        <f t="shared" si="5"/>
        <v>43328</v>
      </c>
      <c r="AN92" s="169">
        <f t="shared" si="5"/>
        <v>43359</v>
      </c>
      <c r="AO92" s="169">
        <f t="shared" si="5"/>
        <v>43390</v>
      </c>
      <c r="AP92" s="169">
        <f t="shared" si="5"/>
        <v>43421</v>
      </c>
      <c r="AQ92" s="169">
        <f t="shared" si="5"/>
        <v>43452</v>
      </c>
      <c r="AR92" s="169">
        <f t="shared" si="5"/>
        <v>43483</v>
      </c>
      <c r="AS92" s="169">
        <f t="shared" si="5"/>
        <v>43514</v>
      </c>
      <c r="AT92" s="169">
        <f t="shared" si="5"/>
        <v>43545</v>
      </c>
      <c r="AU92" s="169">
        <f t="shared" si="5"/>
        <v>43576</v>
      </c>
      <c r="AV92" s="169">
        <f t="shared" si="5"/>
        <v>43607</v>
      </c>
      <c r="AW92" s="169">
        <f t="shared" si="5"/>
        <v>43638</v>
      </c>
      <c r="AX92" s="169">
        <f t="shared" si="5"/>
        <v>43669</v>
      </c>
      <c r="AY92" s="169">
        <f t="shared" si="5"/>
        <v>43700</v>
      </c>
      <c r="AZ92" s="169">
        <f t="shared" si="5"/>
        <v>43731</v>
      </c>
      <c r="BA92" s="169">
        <f t="shared" si="5"/>
        <v>43762</v>
      </c>
      <c r="BB92" s="169">
        <f t="shared" si="5"/>
        <v>43793</v>
      </c>
      <c r="BC92" s="169">
        <f t="shared" si="5"/>
        <v>43824</v>
      </c>
      <c r="BD92" s="169">
        <f t="shared" si="5"/>
        <v>43855</v>
      </c>
      <c r="BE92" s="169">
        <f t="shared" si="5"/>
        <v>43886</v>
      </c>
      <c r="BF92" s="169">
        <f t="shared" si="5"/>
        <v>43917</v>
      </c>
      <c r="BG92" s="169">
        <f t="shared" si="5"/>
        <v>43948</v>
      </c>
      <c r="BH92" s="169">
        <f t="shared" si="5"/>
        <v>43979</v>
      </c>
      <c r="BI92" s="169">
        <f t="shared" si="5"/>
        <v>44010</v>
      </c>
      <c r="BJ92" s="169">
        <f t="shared" si="5"/>
        <v>44041</v>
      </c>
      <c r="BK92" s="169">
        <f t="shared" si="5"/>
        <v>44072</v>
      </c>
      <c r="BL92" s="169">
        <f t="shared" si="5"/>
        <v>44103</v>
      </c>
      <c r="BM92" s="169">
        <f t="shared" si="5"/>
        <v>44134</v>
      </c>
      <c r="BN92" s="169">
        <f t="shared" si="5"/>
        <v>44165</v>
      </c>
      <c r="BO92" s="169">
        <f t="shared" si="5"/>
        <v>44196</v>
      </c>
      <c r="BP92" s="169">
        <f t="shared" si="5"/>
        <v>44227</v>
      </c>
      <c r="BQ92" s="169">
        <f t="shared" si="5"/>
        <v>44258</v>
      </c>
      <c r="BR92" s="169">
        <f t="shared" si="5"/>
        <v>44289</v>
      </c>
    </row>
    <row r="93" spans="2:70">
      <c r="B93" s="170" t="s">
        <v>164</v>
      </c>
      <c r="C93" s="183" t="s">
        <v>16</v>
      </c>
      <c r="D93" s="184"/>
      <c r="E93" s="184"/>
      <c r="F93" s="185"/>
      <c r="G93" s="186"/>
      <c r="H93" s="186"/>
      <c r="I93" s="188"/>
      <c r="J93" s="189"/>
      <c r="K93" s="185"/>
      <c r="L93" s="191"/>
      <c r="M93" s="192"/>
      <c r="N93" s="192"/>
      <c r="O93" s="192"/>
      <c r="P93" s="192"/>
      <c r="Q93" s="192"/>
      <c r="R93" s="192"/>
      <c r="S93" s="192"/>
      <c r="T93" s="192"/>
      <c r="U93" s="192"/>
      <c r="V93" s="192"/>
      <c r="W93" s="192"/>
      <c r="X93" s="192"/>
      <c r="Y93" s="192"/>
      <c r="Z93" s="192"/>
      <c r="AA93" s="192"/>
      <c r="AB93" s="192"/>
      <c r="AC93" s="192"/>
      <c r="AD93" s="192"/>
      <c r="AE93" s="192"/>
      <c r="AF93" s="192"/>
      <c r="AG93" s="192"/>
      <c r="AH93" s="192"/>
      <c r="AI93" s="192"/>
      <c r="AJ93" s="192"/>
      <c r="AK93" s="192"/>
      <c r="AL93" s="192"/>
      <c r="AM93" s="192"/>
      <c r="AN93" s="192"/>
      <c r="AO93" s="192"/>
      <c r="AP93" s="192"/>
      <c r="AQ93" s="192"/>
      <c r="AR93" s="192"/>
      <c r="AS93" s="192"/>
      <c r="AT93" s="192"/>
      <c r="AU93" s="192"/>
      <c r="AV93" s="192"/>
      <c r="AW93" s="192"/>
      <c r="AX93" s="192"/>
      <c r="AY93" s="192"/>
      <c r="AZ93" s="192"/>
      <c r="BA93" s="192"/>
      <c r="BB93" s="192"/>
      <c r="BC93" s="192"/>
      <c r="BD93" s="192"/>
      <c r="BE93" s="192"/>
      <c r="BF93" s="192"/>
      <c r="BG93" s="192"/>
      <c r="BH93" s="192"/>
      <c r="BI93" s="192"/>
      <c r="BJ93" s="192"/>
      <c r="BK93" s="192"/>
      <c r="BL93" s="192"/>
      <c r="BM93" s="192"/>
      <c r="BN93" s="192"/>
      <c r="BO93" s="192"/>
      <c r="BP93" s="192"/>
      <c r="BQ93" s="192"/>
      <c r="BR93" s="192"/>
    </row>
    <row r="94" spans="2:70">
      <c r="B94" s="170" t="s">
        <v>165</v>
      </c>
      <c r="C94" s="193" t="s">
        <v>16</v>
      </c>
      <c r="D94" s="192"/>
      <c r="E94" s="192"/>
      <c r="F94" s="192"/>
      <c r="G94" s="195"/>
      <c r="H94" s="195"/>
      <c r="I94" s="194"/>
      <c r="J94" s="194"/>
      <c r="K94" s="192"/>
      <c r="L94" s="191"/>
      <c r="M94" s="192"/>
      <c r="N94" s="192"/>
      <c r="O94" s="192"/>
      <c r="P94" s="192"/>
      <c r="Q94" s="192"/>
      <c r="R94" s="192"/>
      <c r="S94" s="192"/>
      <c r="T94" s="192"/>
      <c r="U94" s="192"/>
      <c r="V94" s="192"/>
      <c r="W94" s="192"/>
      <c r="X94" s="192"/>
      <c r="Y94" s="192"/>
      <c r="Z94" s="192"/>
      <c r="AA94" s="192"/>
      <c r="AB94" s="192"/>
      <c r="AC94" s="192"/>
      <c r="AD94" s="192"/>
      <c r="AE94" s="192"/>
      <c r="AF94" s="192"/>
      <c r="AG94" s="192"/>
      <c r="AH94" s="192"/>
      <c r="AI94" s="192"/>
      <c r="AJ94" s="192"/>
      <c r="AK94" s="192"/>
      <c r="AL94" s="192"/>
      <c r="AM94" s="192"/>
      <c r="AN94" s="192"/>
      <c r="AO94" s="192"/>
      <c r="AP94" s="192"/>
      <c r="AQ94" s="192"/>
      <c r="AR94" s="192"/>
      <c r="AS94" s="192"/>
      <c r="AT94" s="192"/>
      <c r="AU94" s="192"/>
      <c r="AV94" s="192"/>
      <c r="AW94" s="192"/>
      <c r="AX94" s="192"/>
      <c r="AY94" s="192"/>
      <c r="AZ94" s="192"/>
      <c r="BA94" s="192"/>
      <c r="BB94" s="192"/>
      <c r="BC94" s="192"/>
      <c r="BD94" s="192"/>
      <c r="BE94" s="192"/>
      <c r="BF94" s="192"/>
      <c r="BG94" s="192"/>
      <c r="BH94" s="192"/>
      <c r="BI94" s="192"/>
      <c r="BJ94" s="192"/>
      <c r="BK94" s="192"/>
      <c r="BL94" s="192"/>
      <c r="BM94" s="192"/>
      <c r="BN94" s="192"/>
      <c r="BO94" s="192"/>
      <c r="BP94" s="192"/>
      <c r="BQ94" s="192"/>
      <c r="BR94" s="192"/>
    </row>
    <row r="95" spans="2:70">
      <c r="B95" s="170" t="s">
        <v>166</v>
      </c>
      <c r="C95" s="193" t="s">
        <v>16</v>
      </c>
      <c r="D95" s="192"/>
      <c r="E95" s="192"/>
      <c r="F95" s="192"/>
      <c r="G95" s="195"/>
      <c r="H95" s="195"/>
      <c r="I95" s="194"/>
      <c r="J95" s="194"/>
      <c r="K95" s="192"/>
      <c r="L95" s="191"/>
      <c r="M95" s="192"/>
      <c r="N95" s="192"/>
      <c r="O95" s="192"/>
      <c r="P95" s="192"/>
      <c r="Q95" s="192"/>
      <c r="R95" s="192"/>
      <c r="S95" s="192"/>
      <c r="T95" s="192"/>
      <c r="U95" s="192"/>
      <c r="V95" s="192"/>
      <c r="W95" s="192"/>
      <c r="X95" s="192"/>
      <c r="Y95" s="192"/>
      <c r="Z95" s="192"/>
      <c r="AA95" s="192"/>
      <c r="AB95" s="192"/>
      <c r="AC95" s="192"/>
      <c r="AD95" s="192"/>
      <c r="AE95" s="192"/>
      <c r="AF95" s="192"/>
      <c r="AG95" s="192"/>
      <c r="AH95" s="192"/>
      <c r="AI95" s="192"/>
      <c r="AJ95" s="192"/>
      <c r="AK95" s="192"/>
      <c r="AL95" s="192"/>
      <c r="AM95" s="192"/>
      <c r="AN95" s="192"/>
      <c r="AO95" s="192"/>
      <c r="AP95" s="192"/>
      <c r="AQ95" s="192"/>
      <c r="AR95" s="192"/>
      <c r="AS95" s="192"/>
      <c r="AT95" s="192"/>
      <c r="AU95" s="192"/>
      <c r="AV95" s="192"/>
      <c r="AW95" s="192"/>
      <c r="AX95" s="192"/>
      <c r="AY95" s="192"/>
      <c r="AZ95" s="192"/>
      <c r="BA95" s="192"/>
      <c r="BB95" s="192"/>
      <c r="BC95" s="192"/>
      <c r="BD95" s="192"/>
      <c r="BE95" s="192"/>
      <c r="BF95" s="192"/>
      <c r="BG95" s="192"/>
      <c r="BH95" s="192"/>
      <c r="BI95" s="192"/>
      <c r="BJ95" s="192"/>
      <c r="BK95" s="192"/>
      <c r="BL95" s="192"/>
      <c r="BM95" s="192"/>
      <c r="BN95" s="192"/>
      <c r="BO95" s="192"/>
      <c r="BP95" s="192"/>
      <c r="BQ95" s="192"/>
      <c r="BR95" s="192"/>
    </row>
    <row r="96" spans="2:70">
      <c r="B96" s="170" t="s">
        <v>167</v>
      </c>
      <c r="C96" s="193" t="s">
        <v>16</v>
      </c>
      <c r="D96" s="192"/>
      <c r="E96" s="192"/>
      <c r="F96" s="192"/>
      <c r="G96" s="195"/>
      <c r="H96" s="195"/>
      <c r="I96" s="194"/>
      <c r="J96" s="194"/>
      <c r="K96" s="192"/>
      <c r="L96" s="191"/>
      <c r="M96" s="192"/>
      <c r="N96" s="192"/>
      <c r="O96" s="192"/>
      <c r="P96" s="192"/>
      <c r="Q96" s="192"/>
      <c r="R96" s="192"/>
      <c r="S96" s="192"/>
      <c r="T96" s="192"/>
      <c r="U96" s="192"/>
      <c r="V96" s="192"/>
      <c r="W96" s="192"/>
      <c r="X96" s="192"/>
      <c r="Y96" s="192"/>
      <c r="Z96" s="192"/>
      <c r="AA96" s="192"/>
      <c r="AB96" s="192"/>
      <c r="AC96" s="192"/>
      <c r="AD96" s="192"/>
      <c r="AE96" s="192"/>
      <c r="AF96" s="192"/>
      <c r="AG96" s="192"/>
      <c r="AH96" s="192"/>
      <c r="AI96" s="192"/>
      <c r="AJ96" s="192"/>
      <c r="AK96" s="192"/>
      <c r="AL96" s="192"/>
      <c r="AM96" s="192"/>
      <c r="AN96" s="192"/>
      <c r="AO96" s="192"/>
      <c r="AP96" s="192"/>
      <c r="AQ96" s="192"/>
      <c r="AR96" s="192"/>
      <c r="AS96" s="192"/>
      <c r="AT96" s="192"/>
      <c r="AU96" s="192"/>
      <c r="AV96" s="192"/>
      <c r="AW96" s="192"/>
      <c r="AX96" s="192"/>
      <c r="AY96" s="192"/>
      <c r="AZ96" s="192"/>
      <c r="BA96" s="192"/>
      <c r="BB96" s="192"/>
      <c r="BC96" s="192"/>
      <c r="BD96" s="192"/>
      <c r="BE96" s="192"/>
      <c r="BF96" s="192"/>
      <c r="BG96" s="192"/>
      <c r="BH96" s="192"/>
      <c r="BI96" s="192"/>
      <c r="BJ96" s="192"/>
      <c r="BK96" s="192"/>
      <c r="BL96" s="192"/>
      <c r="BM96" s="192"/>
      <c r="BN96" s="192"/>
      <c r="BO96" s="192"/>
      <c r="BP96" s="192"/>
      <c r="BQ96" s="192"/>
      <c r="BR96" s="192"/>
    </row>
    <row r="97" spans="2:70">
      <c r="B97" s="170" t="s">
        <v>168</v>
      </c>
      <c r="C97" s="193" t="s">
        <v>16</v>
      </c>
      <c r="D97" s="192"/>
      <c r="E97" s="192"/>
      <c r="F97" s="192"/>
      <c r="G97" s="195"/>
      <c r="H97" s="195"/>
      <c r="I97" s="194"/>
      <c r="J97" s="194"/>
      <c r="K97" s="192"/>
      <c r="L97" s="191"/>
      <c r="M97" s="192"/>
      <c r="N97" s="192"/>
      <c r="O97" s="192"/>
      <c r="P97" s="192"/>
      <c r="Q97" s="192"/>
      <c r="R97" s="192"/>
      <c r="S97" s="192"/>
      <c r="T97" s="192"/>
      <c r="U97" s="192"/>
      <c r="V97" s="192"/>
      <c r="W97" s="192"/>
      <c r="X97" s="192"/>
      <c r="Y97" s="192"/>
      <c r="Z97" s="192"/>
      <c r="AA97" s="192"/>
      <c r="AB97" s="192"/>
      <c r="AC97" s="192"/>
      <c r="AD97" s="192"/>
      <c r="AE97" s="192"/>
      <c r="AF97" s="192"/>
      <c r="AG97" s="192"/>
      <c r="AH97" s="192"/>
      <c r="AI97" s="192"/>
      <c r="AJ97" s="192"/>
      <c r="AK97" s="192"/>
      <c r="AL97" s="192"/>
      <c r="AM97" s="192"/>
      <c r="AN97" s="192"/>
      <c r="AO97" s="192"/>
      <c r="AP97" s="192"/>
      <c r="AQ97" s="192"/>
      <c r="AR97" s="192"/>
      <c r="AS97" s="192"/>
      <c r="AT97" s="192"/>
      <c r="AU97" s="192"/>
      <c r="AV97" s="192"/>
      <c r="AW97" s="192"/>
      <c r="AX97" s="192"/>
      <c r="AY97" s="192"/>
      <c r="AZ97" s="192"/>
      <c r="BA97" s="192"/>
      <c r="BB97" s="192"/>
      <c r="BC97" s="192"/>
      <c r="BD97" s="192"/>
      <c r="BE97" s="192"/>
      <c r="BF97" s="192"/>
      <c r="BG97" s="192"/>
      <c r="BH97" s="192"/>
      <c r="BI97" s="192"/>
      <c r="BJ97" s="192"/>
      <c r="BK97" s="192"/>
      <c r="BL97" s="192"/>
      <c r="BM97" s="192"/>
      <c r="BN97" s="192"/>
      <c r="BO97" s="192"/>
      <c r="BP97" s="192"/>
      <c r="BQ97" s="192"/>
      <c r="BR97" s="192"/>
    </row>
    <row r="98" spans="2:70">
      <c r="B98" s="198" t="s">
        <v>169</v>
      </c>
      <c r="C98" s="199">
        <v>0.15</v>
      </c>
      <c r="D98" s="200" t="s">
        <v>130</v>
      </c>
      <c r="E98" s="201"/>
      <c r="F98" s="202"/>
      <c r="G98" s="203"/>
      <c r="H98" s="203"/>
      <c r="I98" s="203"/>
      <c r="J98" s="203"/>
      <c r="K98" s="203"/>
      <c r="L98" s="203"/>
      <c r="M98" s="203"/>
      <c r="N98" s="203"/>
      <c r="O98" s="203"/>
      <c r="P98" s="203"/>
      <c r="Q98" s="203"/>
      <c r="R98" s="203"/>
      <c r="S98" s="203"/>
      <c r="T98" s="203"/>
      <c r="U98" s="203"/>
      <c r="V98" s="203"/>
      <c r="W98" s="203"/>
      <c r="X98" s="203"/>
      <c r="Y98" s="203"/>
      <c r="Z98" s="203"/>
      <c r="AA98" s="203"/>
      <c r="AB98" s="203"/>
      <c r="AC98" s="203"/>
      <c r="AD98" s="203"/>
      <c r="AE98" s="203"/>
      <c r="AF98" s="203"/>
      <c r="AG98" s="203"/>
      <c r="AH98" s="203"/>
      <c r="AI98" s="203"/>
      <c r="AJ98" s="203"/>
      <c r="AK98" s="203"/>
      <c r="AL98" s="203"/>
      <c r="AM98" s="203"/>
      <c r="AN98" s="203"/>
      <c r="AO98" s="203"/>
      <c r="AP98" s="203"/>
      <c r="AQ98" s="203"/>
      <c r="AR98" s="203"/>
      <c r="AS98" s="203"/>
      <c r="AT98" s="203"/>
      <c r="AU98" s="203"/>
      <c r="AV98" s="203"/>
      <c r="AW98" s="203"/>
      <c r="AX98" s="203"/>
      <c r="AY98" s="203"/>
      <c r="AZ98" s="203"/>
      <c r="BA98" s="203"/>
      <c r="BB98" s="203"/>
      <c r="BC98" s="203"/>
      <c r="BD98" s="203"/>
      <c r="BE98" s="203"/>
      <c r="BF98" s="203"/>
      <c r="BG98" s="203"/>
      <c r="BH98" s="203"/>
      <c r="BI98" s="203"/>
      <c r="BJ98" s="203"/>
      <c r="BK98" s="203"/>
      <c r="BL98" s="203"/>
      <c r="BM98" s="203"/>
      <c r="BN98" s="203"/>
      <c r="BO98" s="203"/>
      <c r="BP98" s="203"/>
      <c r="BQ98" s="203"/>
      <c r="BR98" s="203"/>
    </row>
    <row r="99" spans="2:70">
      <c r="B99" s="204"/>
      <c r="C99" s="199">
        <f>SUM(C93:C98)</f>
        <v>0.15</v>
      </c>
      <c r="D99" s="205" t="s">
        <v>131</v>
      </c>
      <c r="E99" s="202"/>
      <c r="F99" s="31"/>
      <c r="G99" s="203"/>
      <c r="H99" s="203"/>
      <c r="I99" s="203"/>
      <c r="J99" s="203"/>
      <c r="K99" s="203"/>
      <c r="L99" s="203"/>
      <c r="M99" s="203"/>
      <c r="N99" s="203"/>
      <c r="O99" s="203"/>
      <c r="P99" s="203"/>
      <c r="Q99" s="203"/>
      <c r="R99" s="203"/>
      <c r="S99" s="203"/>
      <c r="T99" s="203"/>
      <c r="U99" s="203"/>
      <c r="V99" s="203"/>
      <c r="W99" s="203"/>
      <c r="X99" s="203"/>
      <c r="Y99" s="203"/>
      <c r="Z99" s="203"/>
      <c r="AA99" s="203"/>
      <c r="AB99" s="203"/>
      <c r="AC99" s="203"/>
      <c r="AD99" s="203"/>
      <c r="AE99" s="203"/>
      <c r="AF99" s="203"/>
      <c r="AG99" s="203"/>
      <c r="AH99" s="203"/>
      <c r="AI99" s="203"/>
      <c r="AJ99" s="203"/>
      <c r="AK99" s="203"/>
      <c r="AL99" s="203"/>
      <c r="AM99" s="203"/>
      <c r="AN99" s="203"/>
      <c r="AO99" s="203"/>
      <c r="AP99" s="203"/>
      <c r="AQ99" s="203"/>
      <c r="AR99" s="203"/>
      <c r="AS99" s="203"/>
      <c r="AT99" s="203"/>
      <c r="AU99" s="203"/>
      <c r="AV99" s="203"/>
      <c r="AW99" s="203"/>
      <c r="AX99" s="203"/>
      <c r="AY99" s="203"/>
      <c r="AZ99" s="203"/>
      <c r="BA99" s="203"/>
      <c r="BB99" s="203"/>
      <c r="BC99" s="203"/>
      <c r="BD99" s="203"/>
      <c r="BE99" s="203"/>
      <c r="BF99" s="203"/>
      <c r="BG99" s="203"/>
      <c r="BH99" s="203"/>
      <c r="BI99" s="203"/>
      <c r="BJ99" s="203"/>
      <c r="BK99" s="203"/>
      <c r="BL99" s="203"/>
      <c r="BM99" s="203"/>
      <c r="BN99" s="203"/>
      <c r="BO99" s="203"/>
      <c r="BP99" s="203"/>
      <c r="BQ99" s="203"/>
      <c r="BR99" s="203"/>
    </row>
    <row r="100" spans="2:70">
      <c r="B100" s="58"/>
      <c r="C100" s="203"/>
      <c r="D100" s="203"/>
      <c r="E100" s="203"/>
      <c r="F100" s="203"/>
      <c r="G100" s="203"/>
      <c r="H100" s="203"/>
      <c r="I100" s="203"/>
      <c r="J100" s="203"/>
      <c r="K100" s="203"/>
      <c r="L100" s="203"/>
      <c r="M100" s="203"/>
      <c r="N100" s="203"/>
      <c r="O100" s="203"/>
      <c r="P100" s="203"/>
      <c r="Q100" s="203"/>
      <c r="R100" s="203"/>
      <c r="S100" s="203"/>
      <c r="T100" s="203"/>
      <c r="U100" s="203"/>
      <c r="V100" s="203"/>
      <c r="W100" s="203"/>
      <c r="X100" s="203"/>
      <c r="Y100" s="203"/>
      <c r="Z100" s="203"/>
      <c r="AA100" s="203"/>
      <c r="AB100" s="203"/>
      <c r="AC100" s="203"/>
      <c r="AD100" s="203"/>
      <c r="AE100" s="203"/>
      <c r="AF100" s="203"/>
      <c r="AG100" s="203"/>
      <c r="AH100" s="203"/>
      <c r="AI100" s="203"/>
      <c r="AJ100" s="203"/>
      <c r="AK100" s="203"/>
      <c r="AL100" s="203"/>
      <c r="AM100" s="203"/>
      <c r="AN100" s="203"/>
      <c r="AO100" s="203"/>
      <c r="AP100" s="203"/>
      <c r="AQ100" s="203"/>
      <c r="AR100" s="203"/>
      <c r="AS100" s="203"/>
      <c r="AT100" s="203"/>
      <c r="AU100" s="203"/>
      <c r="AV100" s="203"/>
      <c r="AW100" s="203"/>
      <c r="AX100" s="203"/>
      <c r="AY100" s="203"/>
      <c r="AZ100" s="203"/>
      <c r="BA100" s="203"/>
      <c r="BB100" s="203"/>
      <c r="BC100" s="203"/>
      <c r="BD100" s="203"/>
      <c r="BE100" s="203"/>
      <c r="BF100" s="203"/>
      <c r="BG100" s="203"/>
      <c r="BH100" s="203"/>
      <c r="BI100" s="203"/>
      <c r="BJ100" s="203"/>
      <c r="BK100" s="203"/>
      <c r="BL100" s="203"/>
      <c r="BM100" s="203"/>
      <c r="BN100" s="203"/>
      <c r="BO100" s="203"/>
      <c r="BP100" s="203"/>
      <c r="BQ100" s="203"/>
      <c r="BR100" s="203"/>
    </row>
    <row r="101" spans="2:70">
      <c r="B101" s="211"/>
      <c r="C101" s="203"/>
      <c r="D101" s="203"/>
      <c r="E101" s="203"/>
      <c r="F101" s="203"/>
      <c r="G101" s="203"/>
      <c r="H101" s="203"/>
      <c r="I101" s="203"/>
      <c r="J101" s="203"/>
      <c r="K101" s="203"/>
      <c r="L101" s="203"/>
      <c r="M101" s="203"/>
      <c r="N101" s="203"/>
      <c r="O101" s="203"/>
      <c r="P101" s="203"/>
      <c r="Q101" s="203"/>
      <c r="R101" s="203"/>
      <c r="S101" s="203"/>
      <c r="T101" s="203"/>
      <c r="U101" s="203"/>
      <c r="V101" s="203"/>
      <c r="W101" s="203"/>
      <c r="X101" s="203"/>
      <c r="Y101" s="203"/>
      <c r="Z101" s="203"/>
      <c r="AA101" s="203"/>
      <c r="AB101" s="203"/>
      <c r="AC101" s="203"/>
      <c r="AD101" s="203"/>
      <c r="AE101" s="203"/>
      <c r="AF101" s="203"/>
      <c r="AG101" s="203"/>
      <c r="AH101" s="203"/>
      <c r="AI101" s="203"/>
      <c r="AJ101" s="203"/>
      <c r="AK101" s="203"/>
      <c r="AL101" s="203"/>
      <c r="AM101" s="203"/>
      <c r="AN101" s="203"/>
      <c r="AO101" s="203"/>
      <c r="AP101" s="203"/>
      <c r="AQ101" s="203"/>
      <c r="AR101" s="203"/>
      <c r="AS101" s="203"/>
      <c r="AT101" s="203"/>
      <c r="AU101" s="203"/>
      <c r="AV101" s="203"/>
      <c r="AW101" s="203"/>
      <c r="AX101" s="203"/>
      <c r="AY101" s="203"/>
      <c r="AZ101" s="203"/>
      <c r="BA101" s="203"/>
      <c r="BB101" s="203"/>
      <c r="BC101" s="203"/>
      <c r="BD101" s="203"/>
      <c r="BE101" s="203"/>
      <c r="BF101" s="203"/>
      <c r="BG101" s="203"/>
      <c r="BH101" s="203"/>
      <c r="BI101" s="203"/>
      <c r="BJ101" s="203"/>
      <c r="BK101" s="203"/>
      <c r="BL101" s="203"/>
      <c r="BM101" s="203"/>
      <c r="BN101" s="203"/>
      <c r="BO101" s="203"/>
      <c r="BP101" s="203"/>
      <c r="BQ101" s="203"/>
      <c r="BR101" s="203"/>
    </row>
    <row r="102" spans="2:70" ht="15.6">
      <c r="B102" s="160" t="s">
        <v>170</v>
      </c>
      <c r="C102" s="354" t="s">
        <v>171</v>
      </c>
      <c r="D102" s="355"/>
      <c r="E102" s="355"/>
      <c r="F102" s="355"/>
      <c r="G102" s="355"/>
      <c r="H102" s="355"/>
      <c r="I102" s="161" t="s">
        <v>105</v>
      </c>
      <c r="J102" s="162"/>
      <c r="K102" s="162"/>
      <c r="L102" s="162"/>
      <c r="M102" s="162"/>
      <c r="N102" s="162"/>
      <c r="O102" s="162"/>
      <c r="P102" s="162"/>
      <c r="Q102" s="162"/>
      <c r="R102" s="162"/>
      <c r="S102" s="162"/>
      <c r="T102" s="162"/>
      <c r="U102" s="162"/>
      <c r="V102" s="162"/>
      <c r="W102" s="162"/>
      <c r="X102" s="162"/>
      <c r="Y102" s="162"/>
      <c r="Z102" s="162"/>
      <c r="AA102" s="162"/>
      <c r="AB102" s="162"/>
      <c r="AC102" s="162"/>
      <c r="AD102" s="162"/>
      <c r="AE102" s="162"/>
      <c r="AF102" s="162"/>
      <c r="AG102" s="162"/>
      <c r="AH102" s="162"/>
      <c r="AI102" s="162"/>
      <c r="AJ102" s="162"/>
      <c r="AK102" s="162"/>
      <c r="AL102" s="162"/>
      <c r="AM102" s="162"/>
      <c r="AN102" s="162"/>
      <c r="AO102" s="162"/>
      <c r="AP102" s="162"/>
      <c r="AQ102" s="162"/>
      <c r="AR102" s="162"/>
      <c r="AS102" s="162"/>
      <c r="AT102" s="162"/>
      <c r="AU102" s="162"/>
      <c r="AV102" s="162"/>
      <c r="AW102" s="162"/>
      <c r="AX102" s="162"/>
      <c r="AY102" s="162"/>
      <c r="AZ102" s="162"/>
      <c r="BA102" s="162"/>
      <c r="BB102" s="162"/>
      <c r="BC102" s="162"/>
      <c r="BD102" s="162"/>
      <c r="BE102" s="162"/>
      <c r="BF102" s="162"/>
      <c r="BG102" s="162"/>
      <c r="BH102" s="162"/>
      <c r="BI102" s="162"/>
      <c r="BJ102" s="162"/>
      <c r="BK102" s="162"/>
      <c r="BL102" s="162"/>
      <c r="BM102" s="162"/>
      <c r="BN102" s="162"/>
      <c r="BO102" s="163"/>
      <c r="BP102" s="138"/>
      <c r="BQ102" s="138"/>
      <c r="BR102" s="138"/>
    </row>
    <row r="103" spans="2:70" ht="48">
      <c r="B103" s="164" t="s">
        <v>106</v>
      </c>
      <c r="C103" s="165" t="s">
        <v>107</v>
      </c>
      <c r="D103" s="164" t="s">
        <v>108</v>
      </c>
      <c r="E103" s="164" t="s">
        <v>133</v>
      </c>
      <c r="F103" s="165" t="s">
        <v>110</v>
      </c>
      <c r="G103" s="165" t="s">
        <v>111</v>
      </c>
      <c r="H103" s="164" t="s">
        <v>112</v>
      </c>
      <c r="I103" s="165" t="s">
        <v>113</v>
      </c>
      <c r="J103" s="166" t="s">
        <v>4</v>
      </c>
      <c r="K103" s="167" t="s">
        <v>114</v>
      </c>
      <c r="L103" s="168">
        <v>42491</v>
      </c>
      <c r="M103" s="169">
        <f t="shared" ref="M103:BR103" si="6">L103+31</f>
        <v>42522</v>
      </c>
      <c r="N103" s="169">
        <f t="shared" si="6"/>
        <v>42553</v>
      </c>
      <c r="O103" s="169">
        <f t="shared" si="6"/>
        <v>42584</v>
      </c>
      <c r="P103" s="169">
        <f t="shared" si="6"/>
        <v>42615</v>
      </c>
      <c r="Q103" s="169">
        <f t="shared" si="6"/>
        <v>42646</v>
      </c>
      <c r="R103" s="169">
        <f t="shared" si="6"/>
        <v>42677</v>
      </c>
      <c r="S103" s="169">
        <f t="shared" si="6"/>
        <v>42708</v>
      </c>
      <c r="T103" s="169">
        <f t="shared" si="6"/>
        <v>42739</v>
      </c>
      <c r="U103" s="169">
        <f t="shared" si="6"/>
        <v>42770</v>
      </c>
      <c r="V103" s="169">
        <f t="shared" si="6"/>
        <v>42801</v>
      </c>
      <c r="W103" s="169">
        <f t="shared" si="6"/>
        <v>42832</v>
      </c>
      <c r="X103" s="169">
        <f t="shared" si="6"/>
        <v>42863</v>
      </c>
      <c r="Y103" s="169">
        <f t="shared" si="6"/>
        <v>42894</v>
      </c>
      <c r="Z103" s="169">
        <f t="shared" si="6"/>
        <v>42925</v>
      </c>
      <c r="AA103" s="169">
        <f t="shared" si="6"/>
        <v>42956</v>
      </c>
      <c r="AB103" s="169">
        <f t="shared" si="6"/>
        <v>42987</v>
      </c>
      <c r="AC103" s="169">
        <f t="shared" si="6"/>
        <v>43018</v>
      </c>
      <c r="AD103" s="169">
        <f t="shared" si="6"/>
        <v>43049</v>
      </c>
      <c r="AE103" s="169">
        <f t="shared" si="6"/>
        <v>43080</v>
      </c>
      <c r="AF103" s="169">
        <f t="shared" si="6"/>
        <v>43111</v>
      </c>
      <c r="AG103" s="169">
        <f t="shared" si="6"/>
        <v>43142</v>
      </c>
      <c r="AH103" s="169">
        <f t="shared" si="6"/>
        <v>43173</v>
      </c>
      <c r="AI103" s="169">
        <f t="shared" si="6"/>
        <v>43204</v>
      </c>
      <c r="AJ103" s="169">
        <f t="shared" si="6"/>
        <v>43235</v>
      </c>
      <c r="AK103" s="169">
        <f t="shared" si="6"/>
        <v>43266</v>
      </c>
      <c r="AL103" s="169">
        <f t="shared" si="6"/>
        <v>43297</v>
      </c>
      <c r="AM103" s="169">
        <f t="shared" si="6"/>
        <v>43328</v>
      </c>
      <c r="AN103" s="169">
        <f t="shared" si="6"/>
        <v>43359</v>
      </c>
      <c r="AO103" s="169">
        <f t="shared" si="6"/>
        <v>43390</v>
      </c>
      <c r="AP103" s="169">
        <f t="shared" si="6"/>
        <v>43421</v>
      </c>
      <c r="AQ103" s="169">
        <f t="shared" si="6"/>
        <v>43452</v>
      </c>
      <c r="AR103" s="169">
        <f t="shared" si="6"/>
        <v>43483</v>
      </c>
      <c r="AS103" s="169">
        <f t="shared" si="6"/>
        <v>43514</v>
      </c>
      <c r="AT103" s="169">
        <f t="shared" si="6"/>
        <v>43545</v>
      </c>
      <c r="AU103" s="169">
        <f t="shared" si="6"/>
        <v>43576</v>
      </c>
      <c r="AV103" s="169">
        <f t="shared" si="6"/>
        <v>43607</v>
      </c>
      <c r="AW103" s="169">
        <f t="shared" si="6"/>
        <v>43638</v>
      </c>
      <c r="AX103" s="169">
        <f t="shared" si="6"/>
        <v>43669</v>
      </c>
      <c r="AY103" s="169">
        <f t="shared" si="6"/>
        <v>43700</v>
      </c>
      <c r="AZ103" s="169">
        <f t="shared" si="6"/>
        <v>43731</v>
      </c>
      <c r="BA103" s="169">
        <f t="shared" si="6"/>
        <v>43762</v>
      </c>
      <c r="BB103" s="169">
        <f t="shared" si="6"/>
        <v>43793</v>
      </c>
      <c r="BC103" s="169">
        <f t="shared" si="6"/>
        <v>43824</v>
      </c>
      <c r="BD103" s="169">
        <f t="shared" si="6"/>
        <v>43855</v>
      </c>
      <c r="BE103" s="169">
        <f t="shared" si="6"/>
        <v>43886</v>
      </c>
      <c r="BF103" s="169">
        <f t="shared" si="6"/>
        <v>43917</v>
      </c>
      <c r="BG103" s="169">
        <f t="shared" si="6"/>
        <v>43948</v>
      </c>
      <c r="BH103" s="169">
        <f t="shared" si="6"/>
        <v>43979</v>
      </c>
      <c r="BI103" s="169">
        <f t="shared" si="6"/>
        <v>44010</v>
      </c>
      <c r="BJ103" s="169">
        <f t="shared" si="6"/>
        <v>44041</v>
      </c>
      <c r="BK103" s="169">
        <f t="shared" si="6"/>
        <v>44072</v>
      </c>
      <c r="BL103" s="169">
        <f t="shared" si="6"/>
        <v>44103</v>
      </c>
      <c r="BM103" s="169">
        <f t="shared" si="6"/>
        <v>44134</v>
      </c>
      <c r="BN103" s="169">
        <f t="shared" si="6"/>
        <v>44165</v>
      </c>
      <c r="BO103" s="169">
        <f t="shared" si="6"/>
        <v>44196</v>
      </c>
      <c r="BP103" s="169">
        <f t="shared" si="6"/>
        <v>44227</v>
      </c>
      <c r="BQ103" s="169">
        <f t="shared" si="6"/>
        <v>44258</v>
      </c>
      <c r="BR103" s="169">
        <f t="shared" si="6"/>
        <v>44289</v>
      </c>
    </row>
    <row r="104" spans="2:70">
      <c r="B104" s="170" t="s">
        <v>172</v>
      </c>
      <c r="C104" s="183" t="s">
        <v>16</v>
      </c>
      <c r="D104" s="184"/>
      <c r="E104" s="184"/>
      <c r="F104" s="185"/>
      <c r="G104" s="186"/>
      <c r="H104" s="186"/>
      <c r="I104" s="188"/>
      <c r="J104" s="189"/>
      <c r="K104" s="185"/>
      <c r="L104" s="191"/>
      <c r="M104" s="192"/>
      <c r="N104" s="192"/>
      <c r="O104" s="192"/>
      <c r="P104" s="192"/>
      <c r="Q104" s="192"/>
      <c r="R104" s="192"/>
      <c r="S104" s="192"/>
      <c r="T104" s="192"/>
      <c r="U104" s="192"/>
      <c r="V104" s="192"/>
      <c r="W104" s="192"/>
      <c r="X104" s="192"/>
      <c r="Y104" s="192"/>
      <c r="Z104" s="192"/>
      <c r="AA104" s="192"/>
      <c r="AB104" s="192"/>
      <c r="AC104" s="192"/>
      <c r="AD104" s="192"/>
      <c r="AE104" s="192"/>
      <c r="AF104" s="192"/>
      <c r="AG104" s="192"/>
      <c r="AH104" s="192"/>
      <c r="AI104" s="192"/>
      <c r="AJ104" s="192"/>
      <c r="AK104" s="192"/>
      <c r="AL104" s="192"/>
      <c r="AM104" s="192"/>
      <c r="AN104" s="192"/>
      <c r="AO104" s="192"/>
      <c r="AP104" s="192"/>
      <c r="AQ104" s="192"/>
      <c r="AR104" s="192"/>
      <c r="AS104" s="192"/>
      <c r="AT104" s="192"/>
      <c r="AU104" s="192"/>
      <c r="AV104" s="192"/>
      <c r="AW104" s="192"/>
      <c r="AX104" s="192"/>
      <c r="AY104" s="192"/>
      <c r="AZ104" s="192"/>
      <c r="BA104" s="192"/>
      <c r="BB104" s="192"/>
      <c r="BC104" s="192"/>
      <c r="BD104" s="192"/>
      <c r="BE104" s="192"/>
      <c r="BF104" s="192"/>
      <c r="BG104" s="192"/>
      <c r="BH104" s="192"/>
      <c r="BI104" s="192"/>
      <c r="BJ104" s="192"/>
      <c r="BK104" s="192"/>
      <c r="BL104" s="192"/>
      <c r="BM104" s="192"/>
      <c r="BN104" s="192"/>
      <c r="BO104" s="192"/>
      <c r="BP104" s="192"/>
      <c r="BQ104" s="192"/>
      <c r="BR104" s="192"/>
    </row>
    <row r="105" spans="2:70">
      <c r="B105" s="170" t="s">
        <v>173</v>
      </c>
      <c r="C105" s="193" t="s">
        <v>16</v>
      </c>
      <c r="D105" s="192"/>
      <c r="E105" s="192"/>
      <c r="F105" s="192"/>
      <c r="G105" s="195"/>
      <c r="H105" s="195"/>
      <c r="I105" s="194"/>
      <c r="J105" s="194"/>
      <c r="K105" s="192"/>
      <c r="L105" s="191"/>
      <c r="M105" s="192"/>
      <c r="N105" s="192"/>
      <c r="O105" s="192"/>
      <c r="P105" s="192"/>
      <c r="Q105" s="192"/>
      <c r="R105" s="192"/>
      <c r="S105" s="192"/>
      <c r="T105" s="192"/>
      <c r="U105" s="192"/>
      <c r="V105" s="192"/>
      <c r="W105" s="192"/>
      <c r="X105" s="192"/>
      <c r="Y105" s="192"/>
      <c r="Z105" s="192"/>
      <c r="AA105" s="192"/>
      <c r="AB105" s="192"/>
      <c r="AC105" s="192"/>
      <c r="AD105" s="192"/>
      <c r="AE105" s="192"/>
      <c r="AF105" s="192"/>
      <c r="AG105" s="192"/>
      <c r="AH105" s="192"/>
      <c r="AI105" s="192"/>
      <c r="AJ105" s="192"/>
      <c r="AK105" s="192"/>
      <c r="AL105" s="192"/>
      <c r="AM105" s="192"/>
      <c r="AN105" s="192"/>
      <c r="AO105" s="192"/>
      <c r="AP105" s="192"/>
      <c r="AQ105" s="192"/>
      <c r="AR105" s="192"/>
      <c r="AS105" s="192"/>
      <c r="AT105" s="192"/>
      <c r="AU105" s="192"/>
      <c r="AV105" s="192"/>
      <c r="AW105" s="192"/>
      <c r="AX105" s="192"/>
      <c r="AY105" s="192"/>
      <c r="AZ105" s="192"/>
      <c r="BA105" s="192"/>
      <c r="BB105" s="192"/>
      <c r="BC105" s="192"/>
      <c r="BD105" s="192"/>
      <c r="BE105" s="192"/>
      <c r="BF105" s="192"/>
      <c r="BG105" s="192"/>
      <c r="BH105" s="192"/>
      <c r="BI105" s="192"/>
      <c r="BJ105" s="192"/>
      <c r="BK105" s="192"/>
      <c r="BL105" s="192"/>
      <c r="BM105" s="192"/>
      <c r="BN105" s="192"/>
      <c r="BO105" s="192"/>
      <c r="BP105" s="192"/>
      <c r="BQ105" s="192"/>
      <c r="BR105" s="192"/>
    </row>
    <row r="106" spans="2:70">
      <c r="B106" s="170" t="s">
        <v>174</v>
      </c>
      <c r="C106" s="193" t="s">
        <v>16</v>
      </c>
      <c r="D106" s="192"/>
      <c r="E106" s="192"/>
      <c r="F106" s="192"/>
      <c r="G106" s="195"/>
      <c r="H106" s="195"/>
      <c r="I106" s="194"/>
      <c r="J106" s="194"/>
      <c r="K106" s="192"/>
      <c r="L106" s="191"/>
      <c r="M106" s="192"/>
      <c r="N106" s="192"/>
      <c r="O106" s="192"/>
      <c r="P106" s="192"/>
      <c r="Q106" s="192"/>
      <c r="R106" s="192"/>
      <c r="S106" s="192"/>
      <c r="T106" s="192"/>
      <c r="U106" s="192"/>
      <c r="V106" s="192"/>
      <c r="W106" s="192"/>
      <c r="X106" s="192"/>
      <c r="Y106" s="192"/>
      <c r="Z106" s="192"/>
      <c r="AA106" s="192"/>
      <c r="AB106" s="192"/>
      <c r="AC106" s="192"/>
      <c r="AD106" s="192"/>
      <c r="AE106" s="192"/>
      <c r="AF106" s="192"/>
      <c r="AG106" s="192"/>
      <c r="AH106" s="192"/>
      <c r="AI106" s="192"/>
      <c r="AJ106" s="192"/>
      <c r="AK106" s="192"/>
      <c r="AL106" s="192"/>
      <c r="AM106" s="192"/>
      <c r="AN106" s="192"/>
      <c r="AO106" s="192"/>
      <c r="AP106" s="192"/>
      <c r="AQ106" s="192"/>
      <c r="AR106" s="192"/>
      <c r="AS106" s="192"/>
      <c r="AT106" s="192"/>
      <c r="AU106" s="192"/>
      <c r="AV106" s="192"/>
      <c r="AW106" s="192"/>
      <c r="AX106" s="192"/>
      <c r="AY106" s="192"/>
      <c r="AZ106" s="192"/>
      <c r="BA106" s="192"/>
      <c r="BB106" s="192"/>
      <c r="BC106" s="192"/>
      <c r="BD106" s="192"/>
      <c r="BE106" s="192"/>
      <c r="BF106" s="192"/>
      <c r="BG106" s="192"/>
      <c r="BH106" s="192"/>
      <c r="BI106" s="192"/>
      <c r="BJ106" s="192"/>
      <c r="BK106" s="192"/>
      <c r="BL106" s="192"/>
      <c r="BM106" s="192"/>
      <c r="BN106" s="192"/>
      <c r="BO106" s="192"/>
      <c r="BP106" s="192"/>
      <c r="BQ106" s="192"/>
      <c r="BR106" s="192"/>
    </row>
    <row r="107" spans="2:70">
      <c r="B107" s="170" t="s">
        <v>175</v>
      </c>
      <c r="C107" s="193" t="s">
        <v>16</v>
      </c>
      <c r="D107" s="192"/>
      <c r="E107" s="192"/>
      <c r="F107" s="192"/>
      <c r="G107" s="195"/>
      <c r="H107" s="195"/>
      <c r="I107" s="194"/>
      <c r="J107" s="194"/>
      <c r="K107" s="192"/>
      <c r="L107" s="191"/>
      <c r="M107" s="192"/>
      <c r="N107" s="192"/>
      <c r="O107" s="192"/>
      <c r="P107" s="192"/>
      <c r="Q107" s="192"/>
      <c r="R107" s="192"/>
      <c r="S107" s="192"/>
      <c r="T107" s="192"/>
      <c r="U107" s="192"/>
      <c r="V107" s="192"/>
      <c r="W107" s="192"/>
      <c r="X107" s="192"/>
      <c r="Y107" s="192"/>
      <c r="Z107" s="192"/>
      <c r="AA107" s="192"/>
      <c r="AB107" s="192"/>
      <c r="AC107" s="192"/>
      <c r="AD107" s="192"/>
      <c r="AE107" s="192"/>
      <c r="AF107" s="192"/>
      <c r="AG107" s="192"/>
      <c r="AH107" s="192"/>
      <c r="AI107" s="192"/>
      <c r="AJ107" s="192"/>
      <c r="AK107" s="192"/>
      <c r="AL107" s="192"/>
      <c r="AM107" s="192"/>
      <c r="AN107" s="192"/>
      <c r="AO107" s="192"/>
      <c r="AP107" s="192"/>
      <c r="AQ107" s="192"/>
      <c r="AR107" s="192"/>
      <c r="AS107" s="192"/>
      <c r="AT107" s="192"/>
      <c r="AU107" s="192"/>
      <c r="AV107" s="192"/>
      <c r="AW107" s="192"/>
      <c r="AX107" s="192"/>
      <c r="AY107" s="192"/>
      <c r="AZ107" s="192"/>
      <c r="BA107" s="192"/>
      <c r="BB107" s="192"/>
      <c r="BC107" s="192"/>
      <c r="BD107" s="192"/>
      <c r="BE107" s="192"/>
      <c r="BF107" s="192"/>
      <c r="BG107" s="192"/>
      <c r="BH107" s="192"/>
      <c r="BI107" s="192"/>
      <c r="BJ107" s="192"/>
      <c r="BK107" s="192"/>
      <c r="BL107" s="192"/>
      <c r="BM107" s="192"/>
      <c r="BN107" s="192"/>
      <c r="BO107" s="192"/>
      <c r="BP107" s="192"/>
      <c r="BQ107" s="192"/>
      <c r="BR107" s="192"/>
    </row>
    <row r="108" spans="2:70">
      <c r="B108" s="170" t="s">
        <v>176</v>
      </c>
      <c r="C108" s="193" t="s">
        <v>16</v>
      </c>
      <c r="D108" s="192"/>
      <c r="E108" s="192"/>
      <c r="F108" s="192"/>
      <c r="G108" s="195"/>
      <c r="H108" s="195"/>
      <c r="I108" s="194"/>
      <c r="J108" s="194"/>
      <c r="K108" s="192"/>
      <c r="L108" s="191"/>
      <c r="M108" s="192"/>
      <c r="N108" s="192"/>
      <c r="O108" s="192"/>
      <c r="P108" s="192"/>
      <c r="Q108" s="192"/>
      <c r="R108" s="192"/>
      <c r="S108" s="192"/>
      <c r="T108" s="192"/>
      <c r="U108" s="192"/>
      <c r="V108" s="192"/>
      <c r="W108" s="192"/>
      <c r="X108" s="192"/>
      <c r="Y108" s="192"/>
      <c r="Z108" s="192"/>
      <c r="AA108" s="192"/>
      <c r="AB108" s="192"/>
      <c r="AC108" s="192"/>
      <c r="AD108" s="192"/>
      <c r="AE108" s="192"/>
      <c r="AF108" s="192"/>
      <c r="AG108" s="192"/>
      <c r="AH108" s="192"/>
      <c r="AI108" s="192"/>
      <c r="AJ108" s="192"/>
      <c r="AK108" s="192"/>
      <c r="AL108" s="192"/>
      <c r="AM108" s="192"/>
      <c r="AN108" s="192"/>
      <c r="AO108" s="192"/>
      <c r="AP108" s="192"/>
      <c r="AQ108" s="192"/>
      <c r="AR108" s="192"/>
      <c r="AS108" s="192"/>
      <c r="AT108" s="192"/>
      <c r="AU108" s="192"/>
      <c r="AV108" s="192"/>
      <c r="AW108" s="192"/>
      <c r="AX108" s="192"/>
      <c r="AY108" s="192"/>
      <c r="AZ108" s="192"/>
      <c r="BA108" s="192"/>
      <c r="BB108" s="192"/>
      <c r="BC108" s="192"/>
      <c r="BD108" s="192"/>
      <c r="BE108" s="192"/>
      <c r="BF108" s="192"/>
      <c r="BG108" s="192"/>
      <c r="BH108" s="192"/>
      <c r="BI108" s="192"/>
      <c r="BJ108" s="192"/>
      <c r="BK108" s="192"/>
      <c r="BL108" s="192"/>
      <c r="BM108" s="192"/>
      <c r="BN108" s="192"/>
      <c r="BO108" s="192"/>
      <c r="BP108" s="192"/>
      <c r="BQ108" s="192"/>
      <c r="BR108" s="192"/>
    </row>
    <row r="109" spans="2:70">
      <c r="B109" s="198" t="s">
        <v>177</v>
      </c>
      <c r="C109" s="199">
        <v>0.15</v>
      </c>
      <c r="D109" s="200" t="s">
        <v>130</v>
      </c>
      <c r="E109" s="201"/>
      <c r="F109" s="202"/>
      <c r="G109" s="203"/>
      <c r="H109" s="203"/>
      <c r="I109" s="203"/>
      <c r="J109" s="203"/>
      <c r="K109" s="203"/>
      <c r="L109" s="203"/>
      <c r="M109" s="203"/>
      <c r="N109" s="203"/>
      <c r="O109" s="203"/>
      <c r="P109" s="203"/>
      <c r="Q109" s="203"/>
      <c r="R109" s="203"/>
      <c r="S109" s="203"/>
      <c r="T109" s="203"/>
      <c r="U109" s="203"/>
      <c r="V109" s="203"/>
      <c r="W109" s="203"/>
      <c r="X109" s="203"/>
      <c r="Y109" s="203"/>
      <c r="Z109" s="203"/>
      <c r="AA109" s="203"/>
      <c r="AB109" s="203"/>
      <c r="AC109" s="203"/>
      <c r="AD109" s="203"/>
      <c r="AE109" s="203"/>
      <c r="AF109" s="203"/>
      <c r="AG109" s="203"/>
      <c r="AH109" s="203"/>
      <c r="AI109" s="203"/>
      <c r="AJ109" s="203"/>
      <c r="AK109" s="203"/>
      <c r="AL109" s="203"/>
      <c r="AM109" s="203"/>
      <c r="AN109" s="203"/>
      <c r="AO109" s="203"/>
      <c r="AP109" s="203"/>
      <c r="AQ109" s="203"/>
      <c r="AR109" s="203"/>
      <c r="AS109" s="203"/>
      <c r="AT109" s="203"/>
      <c r="AU109" s="203"/>
      <c r="AV109" s="203"/>
      <c r="AW109" s="203"/>
      <c r="AX109" s="203"/>
      <c r="AY109" s="203"/>
      <c r="AZ109" s="203"/>
      <c r="BA109" s="203"/>
      <c r="BB109" s="203"/>
      <c r="BC109" s="203"/>
      <c r="BD109" s="203"/>
      <c r="BE109" s="203"/>
      <c r="BF109" s="203"/>
      <c r="BG109" s="203"/>
      <c r="BH109" s="203"/>
      <c r="BI109" s="203"/>
      <c r="BJ109" s="203"/>
      <c r="BK109" s="203"/>
      <c r="BL109" s="203"/>
      <c r="BM109" s="203"/>
      <c r="BN109" s="203"/>
      <c r="BO109" s="203"/>
      <c r="BP109" s="203"/>
      <c r="BQ109" s="203"/>
      <c r="BR109" s="203"/>
    </row>
    <row r="110" spans="2:70">
      <c r="B110" s="204"/>
      <c r="C110" s="199">
        <f>SUM(C104:C109)</f>
        <v>0.15</v>
      </c>
      <c r="D110" s="205" t="s">
        <v>131</v>
      </c>
      <c r="E110" s="202"/>
      <c r="F110" s="31"/>
      <c r="G110" s="203"/>
      <c r="H110" s="203"/>
      <c r="I110" s="203"/>
      <c r="J110" s="203"/>
      <c r="K110" s="203"/>
      <c r="L110" s="203"/>
      <c r="M110" s="203"/>
      <c r="N110" s="203"/>
      <c r="O110" s="203"/>
      <c r="P110" s="203"/>
      <c r="Q110" s="203"/>
      <c r="R110" s="203"/>
      <c r="S110" s="203"/>
      <c r="T110" s="203"/>
      <c r="U110" s="203"/>
      <c r="V110" s="203"/>
      <c r="W110" s="203"/>
      <c r="X110" s="203"/>
      <c r="Y110" s="203"/>
      <c r="Z110" s="203"/>
      <c r="AA110" s="203"/>
      <c r="AB110" s="203"/>
      <c r="AC110" s="203"/>
      <c r="AD110" s="203"/>
      <c r="AE110" s="203"/>
      <c r="AF110" s="203"/>
      <c r="AG110" s="203"/>
      <c r="AH110" s="203"/>
      <c r="AI110" s="203"/>
      <c r="AJ110" s="203"/>
      <c r="AK110" s="203"/>
      <c r="AL110" s="203"/>
      <c r="AM110" s="203"/>
      <c r="AN110" s="203"/>
      <c r="AO110" s="203"/>
      <c r="AP110" s="203"/>
      <c r="AQ110" s="203"/>
      <c r="AR110" s="203"/>
      <c r="AS110" s="203"/>
      <c r="AT110" s="203"/>
      <c r="AU110" s="203"/>
      <c r="AV110" s="203"/>
      <c r="AW110" s="203"/>
      <c r="AX110" s="203"/>
      <c r="AY110" s="203"/>
      <c r="AZ110" s="203"/>
      <c r="BA110" s="203"/>
      <c r="BB110" s="203"/>
      <c r="BC110" s="203"/>
      <c r="BD110" s="203"/>
      <c r="BE110" s="203"/>
      <c r="BF110" s="203"/>
      <c r="BG110" s="203"/>
      <c r="BH110" s="203"/>
      <c r="BI110" s="203"/>
      <c r="BJ110" s="203"/>
      <c r="BK110" s="203"/>
      <c r="BL110" s="203"/>
      <c r="BM110" s="203"/>
      <c r="BN110" s="203"/>
      <c r="BO110" s="203"/>
      <c r="BP110" s="203"/>
      <c r="BQ110" s="203"/>
      <c r="BR110" s="203"/>
    </row>
    <row r="111" spans="2:70">
      <c r="B111" s="58"/>
      <c r="C111" s="203"/>
      <c r="D111" s="203"/>
      <c r="E111" s="203"/>
      <c r="F111" s="203"/>
      <c r="G111" s="203"/>
      <c r="H111" s="203"/>
      <c r="I111" s="203"/>
      <c r="J111" s="203"/>
      <c r="K111" s="203"/>
      <c r="L111" s="203"/>
      <c r="M111" s="203"/>
      <c r="N111" s="203"/>
      <c r="O111" s="203"/>
      <c r="P111" s="203"/>
      <c r="Q111" s="203"/>
      <c r="R111" s="203"/>
      <c r="S111" s="203"/>
      <c r="T111" s="203"/>
      <c r="U111" s="203"/>
      <c r="V111" s="203"/>
      <c r="W111" s="203"/>
      <c r="X111" s="203"/>
      <c r="Y111" s="203"/>
      <c r="Z111" s="203"/>
      <c r="AA111" s="203"/>
      <c r="AB111" s="203"/>
      <c r="AC111" s="203"/>
      <c r="AD111" s="203"/>
      <c r="AE111" s="203"/>
      <c r="AF111" s="203"/>
      <c r="AG111" s="203"/>
      <c r="AH111" s="203"/>
      <c r="AI111" s="203"/>
      <c r="AJ111" s="203"/>
      <c r="AK111" s="203"/>
      <c r="AL111" s="203"/>
      <c r="AM111" s="203"/>
      <c r="AN111" s="203"/>
      <c r="AO111" s="203"/>
      <c r="AP111" s="203"/>
      <c r="AQ111" s="203"/>
      <c r="AR111" s="203"/>
      <c r="AS111" s="203"/>
      <c r="AT111" s="203"/>
      <c r="AU111" s="203"/>
      <c r="AV111" s="203"/>
      <c r="AW111" s="203"/>
      <c r="AX111" s="203"/>
      <c r="AY111" s="203"/>
      <c r="AZ111" s="203"/>
      <c r="BA111" s="203"/>
      <c r="BB111" s="203"/>
      <c r="BC111" s="203"/>
      <c r="BD111" s="203"/>
      <c r="BE111" s="203"/>
      <c r="BF111" s="203"/>
      <c r="BG111" s="203"/>
      <c r="BH111" s="203"/>
      <c r="BI111" s="203"/>
      <c r="BJ111" s="203"/>
      <c r="BK111" s="203"/>
      <c r="BL111" s="203"/>
      <c r="BM111" s="203"/>
      <c r="BN111" s="203"/>
      <c r="BO111" s="203"/>
      <c r="BP111" s="203"/>
      <c r="BQ111" s="203"/>
      <c r="BR111" s="203"/>
    </row>
    <row r="112" spans="2:70">
      <c r="B112" s="211"/>
      <c r="C112" s="203"/>
      <c r="D112" s="203"/>
      <c r="E112" s="203"/>
      <c r="F112" s="203"/>
      <c r="G112" s="203"/>
      <c r="H112" s="203"/>
      <c r="I112" s="203"/>
      <c r="J112" s="203"/>
      <c r="K112" s="203"/>
      <c r="L112" s="203"/>
      <c r="M112" s="203"/>
      <c r="N112" s="203"/>
      <c r="O112" s="203"/>
      <c r="P112" s="203"/>
      <c r="Q112" s="203"/>
      <c r="R112" s="203"/>
      <c r="S112" s="203"/>
      <c r="T112" s="203"/>
      <c r="U112" s="203"/>
      <c r="V112" s="203"/>
      <c r="W112" s="203"/>
      <c r="X112" s="203"/>
      <c r="Y112" s="203"/>
      <c r="Z112" s="203"/>
      <c r="AA112" s="203"/>
      <c r="AB112" s="203"/>
      <c r="AC112" s="203"/>
      <c r="AD112" s="203"/>
      <c r="AE112" s="203"/>
      <c r="AF112" s="203"/>
      <c r="AG112" s="203"/>
      <c r="AH112" s="203"/>
      <c r="AI112" s="203"/>
      <c r="AJ112" s="203"/>
      <c r="AK112" s="203"/>
      <c r="AL112" s="203"/>
      <c r="AM112" s="203"/>
      <c r="AN112" s="203"/>
      <c r="AO112" s="203"/>
      <c r="AP112" s="203"/>
      <c r="AQ112" s="203"/>
      <c r="AR112" s="203"/>
      <c r="AS112" s="203"/>
      <c r="AT112" s="203"/>
      <c r="AU112" s="203"/>
      <c r="AV112" s="203"/>
      <c r="AW112" s="203"/>
      <c r="AX112" s="203"/>
      <c r="AY112" s="203"/>
      <c r="AZ112" s="203"/>
      <c r="BA112" s="203"/>
      <c r="BB112" s="203"/>
      <c r="BC112" s="203"/>
      <c r="BD112" s="203"/>
      <c r="BE112" s="203"/>
      <c r="BF112" s="203"/>
      <c r="BG112" s="203"/>
      <c r="BH112" s="203"/>
      <c r="BI112" s="203"/>
      <c r="BJ112" s="203"/>
      <c r="BK112" s="203"/>
      <c r="BL112" s="203"/>
      <c r="BM112" s="203"/>
      <c r="BN112" s="203"/>
      <c r="BO112" s="203"/>
      <c r="BP112" s="203"/>
      <c r="BQ112" s="203"/>
      <c r="BR112" s="203"/>
    </row>
    <row r="113" spans="2:70" ht="15.6">
      <c r="B113" s="160" t="s">
        <v>178</v>
      </c>
      <c r="C113" s="354" t="s">
        <v>179</v>
      </c>
      <c r="D113" s="355"/>
      <c r="E113" s="355"/>
      <c r="F113" s="355"/>
      <c r="G113" s="355"/>
      <c r="H113" s="355"/>
      <c r="I113" s="161" t="s">
        <v>105</v>
      </c>
      <c r="J113" s="162"/>
      <c r="K113" s="162"/>
      <c r="L113" s="162"/>
      <c r="M113" s="162"/>
      <c r="N113" s="162"/>
      <c r="O113" s="162"/>
      <c r="P113" s="162"/>
      <c r="Q113" s="162"/>
      <c r="R113" s="162"/>
      <c r="S113" s="162"/>
      <c r="T113" s="162"/>
      <c r="U113" s="162"/>
      <c r="V113" s="162"/>
      <c r="W113" s="162"/>
      <c r="X113" s="162"/>
      <c r="Y113" s="162"/>
      <c r="Z113" s="162"/>
      <c r="AA113" s="162"/>
      <c r="AB113" s="162"/>
      <c r="AC113" s="162"/>
      <c r="AD113" s="162"/>
      <c r="AE113" s="162"/>
      <c r="AF113" s="162"/>
      <c r="AG113" s="162"/>
      <c r="AH113" s="162"/>
      <c r="AI113" s="162"/>
      <c r="AJ113" s="162"/>
      <c r="AK113" s="162"/>
      <c r="AL113" s="162"/>
      <c r="AM113" s="162"/>
      <c r="AN113" s="162"/>
      <c r="AO113" s="162"/>
      <c r="AP113" s="162"/>
      <c r="AQ113" s="162"/>
      <c r="AR113" s="162"/>
      <c r="AS113" s="162"/>
      <c r="AT113" s="162"/>
      <c r="AU113" s="162"/>
      <c r="AV113" s="162"/>
      <c r="AW113" s="162"/>
      <c r="AX113" s="162"/>
      <c r="AY113" s="162"/>
      <c r="AZ113" s="162"/>
      <c r="BA113" s="162"/>
      <c r="BB113" s="162"/>
      <c r="BC113" s="162"/>
      <c r="BD113" s="162"/>
      <c r="BE113" s="162"/>
      <c r="BF113" s="162"/>
      <c r="BG113" s="162"/>
      <c r="BH113" s="162"/>
      <c r="BI113" s="162"/>
      <c r="BJ113" s="162"/>
      <c r="BK113" s="162"/>
      <c r="BL113" s="162"/>
      <c r="BM113" s="162"/>
      <c r="BN113" s="162"/>
      <c r="BO113" s="163"/>
      <c r="BP113" s="138"/>
      <c r="BQ113" s="138"/>
      <c r="BR113" s="138"/>
    </row>
    <row r="114" spans="2:70" ht="48">
      <c r="B114" s="164" t="s">
        <v>106</v>
      </c>
      <c r="C114" s="165" t="s">
        <v>107</v>
      </c>
      <c r="D114" s="164" t="s">
        <v>108</v>
      </c>
      <c r="E114" s="164" t="s">
        <v>133</v>
      </c>
      <c r="F114" s="165" t="s">
        <v>110</v>
      </c>
      <c r="G114" s="165" t="s">
        <v>111</v>
      </c>
      <c r="H114" s="164" t="s">
        <v>112</v>
      </c>
      <c r="I114" s="165" t="s">
        <v>113</v>
      </c>
      <c r="J114" s="166" t="s">
        <v>4</v>
      </c>
      <c r="K114" s="167" t="s">
        <v>114</v>
      </c>
      <c r="L114" s="168">
        <v>42491</v>
      </c>
      <c r="M114" s="169">
        <f t="shared" ref="M114:BR114" si="7">L114+31</f>
        <v>42522</v>
      </c>
      <c r="N114" s="169">
        <f t="shared" si="7"/>
        <v>42553</v>
      </c>
      <c r="O114" s="169">
        <f t="shared" si="7"/>
        <v>42584</v>
      </c>
      <c r="P114" s="169">
        <f t="shared" si="7"/>
        <v>42615</v>
      </c>
      <c r="Q114" s="169">
        <f t="shared" si="7"/>
        <v>42646</v>
      </c>
      <c r="R114" s="169">
        <f t="shared" si="7"/>
        <v>42677</v>
      </c>
      <c r="S114" s="169">
        <f t="shared" si="7"/>
        <v>42708</v>
      </c>
      <c r="T114" s="169">
        <f t="shared" si="7"/>
        <v>42739</v>
      </c>
      <c r="U114" s="169">
        <f t="shared" si="7"/>
        <v>42770</v>
      </c>
      <c r="V114" s="169">
        <f t="shared" si="7"/>
        <v>42801</v>
      </c>
      <c r="W114" s="169">
        <f t="shared" si="7"/>
        <v>42832</v>
      </c>
      <c r="X114" s="169">
        <f t="shared" si="7"/>
        <v>42863</v>
      </c>
      <c r="Y114" s="169">
        <f t="shared" si="7"/>
        <v>42894</v>
      </c>
      <c r="Z114" s="169">
        <f t="shared" si="7"/>
        <v>42925</v>
      </c>
      <c r="AA114" s="169">
        <f t="shared" si="7"/>
        <v>42956</v>
      </c>
      <c r="AB114" s="169">
        <f t="shared" si="7"/>
        <v>42987</v>
      </c>
      <c r="AC114" s="169">
        <f t="shared" si="7"/>
        <v>43018</v>
      </c>
      <c r="AD114" s="169">
        <f t="shared" si="7"/>
        <v>43049</v>
      </c>
      <c r="AE114" s="169">
        <f t="shared" si="7"/>
        <v>43080</v>
      </c>
      <c r="AF114" s="169">
        <f t="shared" si="7"/>
        <v>43111</v>
      </c>
      <c r="AG114" s="169">
        <f t="shared" si="7"/>
        <v>43142</v>
      </c>
      <c r="AH114" s="169">
        <f t="shared" si="7"/>
        <v>43173</v>
      </c>
      <c r="AI114" s="169">
        <f t="shared" si="7"/>
        <v>43204</v>
      </c>
      <c r="AJ114" s="169">
        <f t="shared" si="7"/>
        <v>43235</v>
      </c>
      <c r="AK114" s="169">
        <f t="shared" si="7"/>
        <v>43266</v>
      </c>
      <c r="AL114" s="169">
        <f t="shared" si="7"/>
        <v>43297</v>
      </c>
      <c r="AM114" s="169">
        <f t="shared" si="7"/>
        <v>43328</v>
      </c>
      <c r="AN114" s="169">
        <f t="shared" si="7"/>
        <v>43359</v>
      </c>
      <c r="AO114" s="169">
        <f t="shared" si="7"/>
        <v>43390</v>
      </c>
      <c r="AP114" s="169">
        <f t="shared" si="7"/>
        <v>43421</v>
      </c>
      <c r="AQ114" s="169">
        <f t="shared" si="7"/>
        <v>43452</v>
      </c>
      <c r="AR114" s="169">
        <f t="shared" si="7"/>
        <v>43483</v>
      </c>
      <c r="AS114" s="169">
        <f t="shared" si="7"/>
        <v>43514</v>
      </c>
      <c r="AT114" s="169">
        <f t="shared" si="7"/>
        <v>43545</v>
      </c>
      <c r="AU114" s="169">
        <f t="shared" si="7"/>
        <v>43576</v>
      </c>
      <c r="AV114" s="169">
        <f t="shared" si="7"/>
        <v>43607</v>
      </c>
      <c r="AW114" s="169">
        <f t="shared" si="7"/>
        <v>43638</v>
      </c>
      <c r="AX114" s="169">
        <f t="shared" si="7"/>
        <v>43669</v>
      </c>
      <c r="AY114" s="169">
        <f t="shared" si="7"/>
        <v>43700</v>
      </c>
      <c r="AZ114" s="169">
        <f t="shared" si="7"/>
        <v>43731</v>
      </c>
      <c r="BA114" s="169">
        <f t="shared" si="7"/>
        <v>43762</v>
      </c>
      <c r="BB114" s="169">
        <f t="shared" si="7"/>
        <v>43793</v>
      </c>
      <c r="BC114" s="169">
        <f t="shared" si="7"/>
        <v>43824</v>
      </c>
      <c r="BD114" s="169">
        <f t="shared" si="7"/>
        <v>43855</v>
      </c>
      <c r="BE114" s="169">
        <f t="shared" si="7"/>
        <v>43886</v>
      </c>
      <c r="BF114" s="169">
        <f t="shared" si="7"/>
        <v>43917</v>
      </c>
      <c r="BG114" s="169">
        <f t="shared" si="7"/>
        <v>43948</v>
      </c>
      <c r="BH114" s="169">
        <f t="shared" si="7"/>
        <v>43979</v>
      </c>
      <c r="BI114" s="169">
        <f t="shared" si="7"/>
        <v>44010</v>
      </c>
      <c r="BJ114" s="169">
        <f t="shared" si="7"/>
        <v>44041</v>
      </c>
      <c r="BK114" s="169">
        <f t="shared" si="7"/>
        <v>44072</v>
      </c>
      <c r="BL114" s="169">
        <f t="shared" si="7"/>
        <v>44103</v>
      </c>
      <c r="BM114" s="169">
        <f t="shared" si="7"/>
        <v>44134</v>
      </c>
      <c r="BN114" s="169">
        <f t="shared" si="7"/>
        <v>44165</v>
      </c>
      <c r="BO114" s="169">
        <f t="shared" si="7"/>
        <v>44196</v>
      </c>
      <c r="BP114" s="169">
        <f t="shared" si="7"/>
        <v>44227</v>
      </c>
      <c r="BQ114" s="169">
        <f t="shared" si="7"/>
        <v>44258</v>
      </c>
      <c r="BR114" s="169">
        <f t="shared" si="7"/>
        <v>44289</v>
      </c>
    </row>
    <row r="115" spans="2:70">
      <c r="B115" s="170" t="s">
        <v>180</v>
      </c>
      <c r="C115" s="183" t="s">
        <v>16</v>
      </c>
      <c r="D115" s="184"/>
      <c r="E115" s="184"/>
      <c r="F115" s="185"/>
      <c r="G115" s="186"/>
      <c r="H115" s="186"/>
      <c r="I115" s="188"/>
      <c r="J115" s="189"/>
      <c r="K115" s="185"/>
      <c r="L115" s="191"/>
      <c r="M115" s="192"/>
      <c r="N115" s="192"/>
      <c r="O115" s="192"/>
      <c r="P115" s="192"/>
      <c r="Q115" s="192"/>
      <c r="R115" s="192"/>
      <c r="S115" s="192"/>
      <c r="T115" s="192"/>
      <c r="U115" s="192"/>
      <c r="V115" s="192"/>
      <c r="W115" s="192"/>
      <c r="X115" s="192"/>
      <c r="Y115" s="192"/>
      <c r="Z115" s="192"/>
      <c r="AA115" s="192"/>
      <c r="AB115" s="192"/>
      <c r="AC115" s="192"/>
      <c r="AD115" s="192"/>
      <c r="AE115" s="192"/>
      <c r="AF115" s="192"/>
      <c r="AG115" s="192"/>
      <c r="AH115" s="192"/>
      <c r="AI115" s="192"/>
      <c r="AJ115" s="192"/>
      <c r="AK115" s="192"/>
      <c r="AL115" s="192"/>
      <c r="AM115" s="192"/>
      <c r="AN115" s="192"/>
      <c r="AO115" s="192"/>
      <c r="AP115" s="192"/>
      <c r="AQ115" s="192"/>
      <c r="AR115" s="192"/>
      <c r="AS115" s="192"/>
      <c r="AT115" s="192"/>
      <c r="AU115" s="192"/>
      <c r="AV115" s="192"/>
      <c r="AW115" s="192"/>
      <c r="AX115" s="192"/>
      <c r="AY115" s="192"/>
      <c r="AZ115" s="192"/>
      <c r="BA115" s="192"/>
      <c r="BB115" s="192"/>
      <c r="BC115" s="192"/>
      <c r="BD115" s="192"/>
      <c r="BE115" s="192"/>
      <c r="BF115" s="192"/>
      <c r="BG115" s="192"/>
      <c r="BH115" s="192"/>
      <c r="BI115" s="192"/>
      <c r="BJ115" s="192"/>
      <c r="BK115" s="192"/>
      <c r="BL115" s="192"/>
      <c r="BM115" s="192"/>
      <c r="BN115" s="192"/>
      <c r="BO115" s="192"/>
      <c r="BP115" s="192"/>
      <c r="BQ115" s="192"/>
      <c r="BR115" s="192"/>
    </row>
    <row r="116" spans="2:70">
      <c r="B116" s="170" t="s">
        <v>181</v>
      </c>
      <c r="C116" s="193" t="s">
        <v>16</v>
      </c>
      <c r="D116" s="192"/>
      <c r="E116" s="192"/>
      <c r="F116" s="192"/>
      <c r="G116" s="195"/>
      <c r="H116" s="195"/>
      <c r="I116" s="194"/>
      <c r="J116" s="194"/>
      <c r="K116" s="192"/>
      <c r="L116" s="191"/>
      <c r="M116" s="192"/>
      <c r="N116" s="192"/>
      <c r="O116" s="192"/>
      <c r="P116" s="192"/>
      <c r="Q116" s="192"/>
      <c r="R116" s="192"/>
      <c r="S116" s="192"/>
      <c r="T116" s="192"/>
      <c r="U116" s="192"/>
      <c r="V116" s="192"/>
      <c r="W116" s="192"/>
      <c r="X116" s="192"/>
      <c r="Y116" s="192"/>
      <c r="Z116" s="192"/>
      <c r="AA116" s="192"/>
      <c r="AB116" s="192"/>
      <c r="AC116" s="192"/>
      <c r="AD116" s="192"/>
      <c r="AE116" s="192"/>
      <c r="AF116" s="192"/>
      <c r="AG116" s="192"/>
      <c r="AH116" s="192"/>
      <c r="AI116" s="192"/>
      <c r="AJ116" s="192"/>
      <c r="AK116" s="192"/>
      <c r="AL116" s="192"/>
      <c r="AM116" s="192"/>
      <c r="AN116" s="192"/>
      <c r="AO116" s="192"/>
      <c r="AP116" s="192"/>
      <c r="AQ116" s="192"/>
      <c r="AR116" s="192"/>
      <c r="AS116" s="192"/>
      <c r="AT116" s="192"/>
      <c r="AU116" s="192"/>
      <c r="AV116" s="192"/>
      <c r="AW116" s="192"/>
      <c r="AX116" s="192"/>
      <c r="AY116" s="192"/>
      <c r="AZ116" s="192"/>
      <c r="BA116" s="192"/>
      <c r="BB116" s="192"/>
      <c r="BC116" s="192"/>
      <c r="BD116" s="192"/>
      <c r="BE116" s="192"/>
      <c r="BF116" s="192"/>
      <c r="BG116" s="192"/>
      <c r="BH116" s="192"/>
      <c r="BI116" s="192"/>
      <c r="BJ116" s="192"/>
      <c r="BK116" s="192"/>
      <c r="BL116" s="192"/>
      <c r="BM116" s="192"/>
      <c r="BN116" s="192"/>
      <c r="BO116" s="192"/>
      <c r="BP116" s="192"/>
      <c r="BQ116" s="192"/>
      <c r="BR116" s="192"/>
    </row>
    <row r="117" spans="2:70">
      <c r="B117" s="170" t="s">
        <v>182</v>
      </c>
      <c r="C117" s="193" t="s">
        <v>16</v>
      </c>
      <c r="D117" s="192"/>
      <c r="E117" s="192"/>
      <c r="F117" s="192"/>
      <c r="G117" s="195"/>
      <c r="H117" s="195"/>
      <c r="I117" s="194"/>
      <c r="J117" s="194"/>
      <c r="K117" s="192"/>
      <c r="L117" s="191"/>
      <c r="M117" s="192"/>
      <c r="N117" s="192"/>
      <c r="O117" s="192"/>
      <c r="P117" s="192"/>
      <c r="Q117" s="192"/>
      <c r="R117" s="192"/>
      <c r="S117" s="192"/>
      <c r="T117" s="192"/>
      <c r="U117" s="192"/>
      <c r="V117" s="192"/>
      <c r="W117" s="192"/>
      <c r="X117" s="192"/>
      <c r="Y117" s="192"/>
      <c r="Z117" s="192"/>
      <c r="AA117" s="192"/>
      <c r="AB117" s="192"/>
      <c r="AC117" s="192"/>
      <c r="AD117" s="192"/>
      <c r="AE117" s="192"/>
      <c r="AF117" s="192"/>
      <c r="AG117" s="192"/>
      <c r="AH117" s="192"/>
      <c r="AI117" s="192"/>
      <c r="AJ117" s="192"/>
      <c r="AK117" s="192"/>
      <c r="AL117" s="192"/>
      <c r="AM117" s="192"/>
      <c r="AN117" s="192"/>
      <c r="AO117" s="192"/>
      <c r="AP117" s="192"/>
      <c r="AQ117" s="192"/>
      <c r="AR117" s="192"/>
      <c r="AS117" s="192"/>
      <c r="AT117" s="192"/>
      <c r="AU117" s="192"/>
      <c r="AV117" s="192"/>
      <c r="AW117" s="192"/>
      <c r="AX117" s="192"/>
      <c r="AY117" s="192"/>
      <c r="AZ117" s="192"/>
      <c r="BA117" s="192"/>
      <c r="BB117" s="192"/>
      <c r="BC117" s="192"/>
      <c r="BD117" s="192"/>
      <c r="BE117" s="192"/>
      <c r="BF117" s="192"/>
      <c r="BG117" s="192"/>
      <c r="BH117" s="192"/>
      <c r="BI117" s="192"/>
      <c r="BJ117" s="192"/>
      <c r="BK117" s="192"/>
      <c r="BL117" s="192"/>
      <c r="BM117" s="192"/>
      <c r="BN117" s="192"/>
      <c r="BO117" s="192"/>
      <c r="BP117" s="192"/>
      <c r="BQ117" s="192"/>
      <c r="BR117" s="192"/>
    </row>
    <row r="118" spans="2:70">
      <c r="B118" s="170" t="s">
        <v>183</v>
      </c>
      <c r="C118" s="193" t="s">
        <v>16</v>
      </c>
      <c r="D118" s="192"/>
      <c r="E118" s="192"/>
      <c r="F118" s="192"/>
      <c r="G118" s="195"/>
      <c r="H118" s="195"/>
      <c r="I118" s="194"/>
      <c r="J118" s="194"/>
      <c r="K118" s="192"/>
      <c r="L118" s="191"/>
      <c r="M118" s="192"/>
      <c r="N118" s="192"/>
      <c r="O118" s="192"/>
      <c r="P118" s="192"/>
      <c r="Q118" s="192"/>
      <c r="R118" s="192"/>
      <c r="S118" s="192"/>
      <c r="T118" s="192"/>
      <c r="U118" s="192"/>
      <c r="V118" s="192"/>
      <c r="W118" s="192"/>
      <c r="X118" s="192"/>
      <c r="Y118" s="192"/>
      <c r="Z118" s="192"/>
      <c r="AA118" s="192"/>
      <c r="AB118" s="192"/>
      <c r="AC118" s="192"/>
      <c r="AD118" s="192"/>
      <c r="AE118" s="192"/>
      <c r="AF118" s="192"/>
      <c r="AG118" s="192"/>
      <c r="AH118" s="192"/>
      <c r="AI118" s="192"/>
      <c r="AJ118" s="192"/>
      <c r="AK118" s="192"/>
      <c r="AL118" s="192"/>
      <c r="AM118" s="192"/>
      <c r="AN118" s="192"/>
      <c r="AO118" s="192"/>
      <c r="AP118" s="192"/>
      <c r="AQ118" s="192"/>
      <c r="AR118" s="192"/>
      <c r="AS118" s="192"/>
      <c r="AT118" s="192"/>
      <c r="AU118" s="192"/>
      <c r="AV118" s="192"/>
      <c r="AW118" s="192"/>
      <c r="AX118" s="192"/>
      <c r="AY118" s="192"/>
      <c r="AZ118" s="192"/>
      <c r="BA118" s="192"/>
      <c r="BB118" s="192"/>
      <c r="BC118" s="192"/>
      <c r="BD118" s="192"/>
      <c r="BE118" s="192"/>
      <c r="BF118" s="192"/>
      <c r="BG118" s="192"/>
      <c r="BH118" s="192"/>
      <c r="BI118" s="192"/>
      <c r="BJ118" s="192"/>
      <c r="BK118" s="192"/>
      <c r="BL118" s="192"/>
      <c r="BM118" s="192"/>
      <c r="BN118" s="192"/>
      <c r="BO118" s="192"/>
      <c r="BP118" s="192"/>
      <c r="BQ118" s="192"/>
      <c r="BR118" s="192"/>
    </row>
    <row r="119" spans="2:70">
      <c r="B119" s="170" t="s">
        <v>184</v>
      </c>
      <c r="C119" s="193" t="s">
        <v>16</v>
      </c>
      <c r="D119" s="192"/>
      <c r="E119" s="192"/>
      <c r="F119" s="192"/>
      <c r="G119" s="195"/>
      <c r="H119" s="195"/>
      <c r="I119" s="194"/>
      <c r="J119" s="194"/>
      <c r="K119" s="192"/>
      <c r="L119" s="191"/>
      <c r="M119" s="192"/>
      <c r="N119" s="192"/>
      <c r="O119" s="192"/>
      <c r="P119" s="192"/>
      <c r="Q119" s="192"/>
      <c r="R119" s="192"/>
      <c r="S119" s="192"/>
      <c r="T119" s="192"/>
      <c r="U119" s="192"/>
      <c r="V119" s="192"/>
      <c r="W119" s="192"/>
      <c r="X119" s="192"/>
      <c r="Y119" s="192"/>
      <c r="Z119" s="192"/>
      <c r="AA119" s="192"/>
      <c r="AB119" s="192"/>
      <c r="AC119" s="192"/>
      <c r="AD119" s="192"/>
      <c r="AE119" s="192"/>
      <c r="AF119" s="192"/>
      <c r="AG119" s="192"/>
      <c r="AH119" s="192"/>
      <c r="AI119" s="192"/>
      <c r="AJ119" s="192"/>
      <c r="AK119" s="192"/>
      <c r="AL119" s="192"/>
      <c r="AM119" s="192"/>
      <c r="AN119" s="192"/>
      <c r="AO119" s="192"/>
      <c r="AP119" s="192"/>
      <c r="AQ119" s="192"/>
      <c r="AR119" s="192"/>
      <c r="AS119" s="192"/>
      <c r="AT119" s="192"/>
      <c r="AU119" s="192"/>
      <c r="AV119" s="192"/>
      <c r="AW119" s="192"/>
      <c r="AX119" s="192"/>
      <c r="AY119" s="192"/>
      <c r="AZ119" s="192"/>
      <c r="BA119" s="192"/>
      <c r="BB119" s="192"/>
      <c r="BC119" s="192"/>
      <c r="BD119" s="192"/>
      <c r="BE119" s="192"/>
      <c r="BF119" s="192"/>
      <c r="BG119" s="192"/>
      <c r="BH119" s="192"/>
      <c r="BI119" s="192"/>
      <c r="BJ119" s="192"/>
      <c r="BK119" s="192"/>
      <c r="BL119" s="192"/>
      <c r="BM119" s="192"/>
      <c r="BN119" s="192"/>
      <c r="BO119" s="192"/>
      <c r="BP119" s="192"/>
      <c r="BQ119" s="192"/>
      <c r="BR119" s="192"/>
    </row>
    <row r="120" spans="2:70">
      <c r="B120" s="198" t="s">
        <v>185</v>
      </c>
      <c r="C120" s="199">
        <v>0.15</v>
      </c>
      <c r="D120" s="200" t="s">
        <v>130</v>
      </c>
      <c r="E120" s="201"/>
      <c r="F120" s="202"/>
      <c r="G120" s="203"/>
      <c r="H120" s="203"/>
      <c r="I120" s="203"/>
      <c r="J120" s="203"/>
      <c r="K120" s="203"/>
      <c r="L120" s="203"/>
      <c r="M120" s="203"/>
      <c r="N120" s="203"/>
      <c r="O120" s="203"/>
      <c r="P120" s="203"/>
      <c r="Q120" s="203"/>
      <c r="R120" s="203"/>
      <c r="S120" s="203"/>
      <c r="T120" s="203"/>
      <c r="U120" s="203"/>
      <c r="V120" s="203"/>
      <c r="W120" s="203"/>
      <c r="X120" s="203"/>
      <c r="Y120" s="203"/>
      <c r="Z120" s="203"/>
      <c r="AA120" s="203"/>
      <c r="AB120" s="203"/>
      <c r="AC120" s="203"/>
      <c r="AD120" s="203"/>
      <c r="AE120" s="203"/>
      <c r="AF120" s="203"/>
      <c r="AG120" s="203"/>
      <c r="AH120" s="203"/>
      <c r="AI120" s="203"/>
      <c r="AJ120" s="203"/>
      <c r="AK120" s="203"/>
      <c r="AL120" s="203"/>
      <c r="AM120" s="203"/>
      <c r="AN120" s="203"/>
      <c r="AO120" s="203"/>
      <c r="AP120" s="203"/>
      <c r="AQ120" s="203"/>
      <c r="AR120" s="203"/>
      <c r="AS120" s="203"/>
      <c r="AT120" s="203"/>
      <c r="AU120" s="203"/>
      <c r="AV120" s="203"/>
      <c r="AW120" s="203"/>
      <c r="AX120" s="203"/>
      <c r="AY120" s="203"/>
      <c r="AZ120" s="203"/>
      <c r="BA120" s="203"/>
      <c r="BB120" s="203"/>
      <c r="BC120" s="203"/>
      <c r="BD120" s="203"/>
      <c r="BE120" s="203"/>
      <c r="BF120" s="203"/>
      <c r="BG120" s="203"/>
      <c r="BH120" s="203"/>
      <c r="BI120" s="203"/>
      <c r="BJ120" s="203"/>
      <c r="BK120" s="203"/>
      <c r="BL120" s="203"/>
      <c r="BM120" s="203"/>
      <c r="BN120" s="203"/>
      <c r="BO120" s="203"/>
      <c r="BP120" s="203"/>
      <c r="BQ120" s="203"/>
      <c r="BR120" s="203"/>
    </row>
    <row r="121" spans="2:70">
      <c r="B121" s="204"/>
      <c r="C121" s="199">
        <f>SUM(C115:C120)</f>
        <v>0.15</v>
      </c>
      <c r="D121" s="205" t="s">
        <v>131</v>
      </c>
      <c r="E121" s="202"/>
      <c r="F121" s="31"/>
      <c r="G121" s="203"/>
      <c r="H121" s="203"/>
      <c r="I121" s="203"/>
      <c r="J121" s="203"/>
      <c r="K121" s="203"/>
      <c r="L121" s="203"/>
      <c r="M121" s="203"/>
      <c r="N121" s="203"/>
      <c r="O121" s="203"/>
      <c r="P121" s="203"/>
      <c r="Q121" s="203"/>
      <c r="R121" s="203"/>
      <c r="S121" s="203"/>
      <c r="T121" s="203"/>
      <c r="U121" s="203"/>
      <c r="V121" s="203"/>
      <c r="W121" s="203"/>
      <c r="X121" s="203"/>
      <c r="Y121" s="203"/>
      <c r="Z121" s="203"/>
      <c r="AA121" s="203"/>
      <c r="AB121" s="203"/>
      <c r="AC121" s="203"/>
      <c r="AD121" s="203"/>
      <c r="AE121" s="203"/>
      <c r="AF121" s="203"/>
      <c r="AG121" s="203"/>
      <c r="AH121" s="203"/>
      <c r="AI121" s="203"/>
      <c r="AJ121" s="203"/>
      <c r="AK121" s="203"/>
      <c r="AL121" s="203"/>
      <c r="AM121" s="203"/>
      <c r="AN121" s="203"/>
      <c r="AO121" s="203"/>
      <c r="AP121" s="203"/>
      <c r="AQ121" s="203"/>
      <c r="AR121" s="203"/>
      <c r="AS121" s="203"/>
      <c r="AT121" s="203"/>
      <c r="AU121" s="203"/>
      <c r="AV121" s="203"/>
      <c r="AW121" s="203"/>
      <c r="AX121" s="203"/>
      <c r="AY121" s="203"/>
      <c r="AZ121" s="203"/>
      <c r="BA121" s="203"/>
      <c r="BB121" s="203"/>
      <c r="BC121" s="203"/>
      <c r="BD121" s="203"/>
      <c r="BE121" s="203"/>
      <c r="BF121" s="203"/>
      <c r="BG121" s="203"/>
      <c r="BH121" s="203"/>
      <c r="BI121" s="203"/>
      <c r="BJ121" s="203"/>
      <c r="BK121" s="203"/>
      <c r="BL121" s="203"/>
      <c r="BM121" s="203"/>
      <c r="BN121" s="203"/>
      <c r="BO121" s="203"/>
      <c r="BP121" s="203"/>
      <c r="BQ121" s="203"/>
      <c r="BR121" s="203"/>
    </row>
    <row r="122" spans="2:70">
      <c r="B122" s="58"/>
      <c r="C122" s="203"/>
      <c r="D122" s="203"/>
      <c r="E122" s="203"/>
      <c r="F122" s="203"/>
      <c r="G122" s="203"/>
      <c r="H122" s="203"/>
      <c r="I122" s="203"/>
      <c r="J122" s="203"/>
      <c r="K122" s="203"/>
      <c r="L122" s="203"/>
      <c r="M122" s="203"/>
      <c r="N122" s="203"/>
      <c r="O122" s="203"/>
      <c r="P122" s="203"/>
      <c r="Q122" s="203"/>
      <c r="R122" s="203"/>
      <c r="S122" s="203"/>
      <c r="T122" s="203"/>
      <c r="U122" s="203"/>
      <c r="V122" s="203"/>
      <c r="W122" s="203"/>
      <c r="X122" s="203"/>
      <c r="Y122" s="203"/>
      <c r="Z122" s="203"/>
      <c r="AA122" s="203"/>
      <c r="AB122" s="203"/>
      <c r="AC122" s="203"/>
      <c r="AD122" s="203"/>
      <c r="AE122" s="203"/>
      <c r="AF122" s="203"/>
      <c r="AG122" s="203"/>
      <c r="AH122" s="203"/>
      <c r="AI122" s="203"/>
      <c r="AJ122" s="203"/>
      <c r="AK122" s="203"/>
      <c r="AL122" s="203"/>
      <c r="AM122" s="203"/>
      <c r="AN122" s="203"/>
      <c r="AO122" s="203"/>
      <c r="AP122" s="203"/>
      <c r="AQ122" s="203"/>
      <c r="AR122" s="203"/>
      <c r="AS122" s="203"/>
      <c r="AT122" s="203"/>
      <c r="AU122" s="203"/>
      <c r="AV122" s="203"/>
      <c r="AW122" s="203"/>
      <c r="AX122" s="203"/>
      <c r="AY122" s="203"/>
      <c r="AZ122" s="203"/>
      <c r="BA122" s="203"/>
      <c r="BB122" s="203"/>
      <c r="BC122" s="203"/>
      <c r="BD122" s="203"/>
      <c r="BE122" s="203"/>
      <c r="BF122" s="203"/>
      <c r="BG122" s="203"/>
      <c r="BH122" s="203"/>
      <c r="BI122" s="203"/>
      <c r="BJ122" s="203"/>
      <c r="BK122" s="203"/>
      <c r="BL122" s="203"/>
      <c r="BM122" s="203"/>
      <c r="BN122" s="203"/>
      <c r="BO122" s="203"/>
      <c r="BP122" s="203"/>
      <c r="BQ122" s="203"/>
      <c r="BR122" s="203"/>
    </row>
    <row r="123" spans="2:70">
      <c r="B123" s="211"/>
      <c r="C123" s="203"/>
      <c r="D123" s="203"/>
      <c r="E123" s="203"/>
      <c r="F123" s="203"/>
      <c r="G123" s="203"/>
      <c r="H123" s="203"/>
      <c r="I123" s="203"/>
      <c r="J123" s="203"/>
      <c r="K123" s="203"/>
      <c r="L123" s="203"/>
      <c r="M123" s="203"/>
      <c r="N123" s="203"/>
      <c r="O123" s="203"/>
      <c r="P123" s="203"/>
      <c r="Q123" s="203"/>
      <c r="R123" s="203"/>
      <c r="S123" s="203"/>
      <c r="T123" s="203"/>
      <c r="U123" s="203"/>
      <c r="V123" s="203"/>
      <c r="W123" s="203"/>
      <c r="X123" s="203"/>
      <c r="Y123" s="203"/>
      <c r="Z123" s="203"/>
      <c r="AA123" s="203"/>
      <c r="AB123" s="203"/>
      <c r="AC123" s="203"/>
      <c r="AD123" s="203"/>
      <c r="AE123" s="203"/>
      <c r="AF123" s="203"/>
      <c r="AG123" s="203"/>
      <c r="AH123" s="203"/>
      <c r="AI123" s="203"/>
      <c r="AJ123" s="203"/>
      <c r="AK123" s="203"/>
      <c r="AL123" s="203"/>
      <c r="AM123" s="203"/>
      <c r="AN123" s="203"/>
      <c r="AO123" s="203"/>
      <c r="AP123" s="203"/>
      <c r="AQ123" s="203"/>
      <c r="AR123" s="203"/>
      <c r="AS123" s="203"/>
      <c r="AT123" s="203"/>
      <c r="AU123" s="203"/>
      <c r="AV123" s="203"/>
      <c r="AW123" s="203"/>
      <c r="AX123" s="203"/>
      <c r="AY123" s="203"/>
      <c r="AZ123" s="203"/>
      <c r="BA123" s="203"/>
      <c r="BB123" s="203"/>
      <c r="BC123" s="203"/>
      <c r="BD123" s="203"/>
      <c r="BE123" s="203"/>
      <c r="BF123" s="203"/>
      <c r="BG123" s="203"/>
      <c r="BH123" s="203"/>
      <c r="BI123" s="203"/>
      <c r="BJ123" s="203"/>
      <c r="BK123" s="203"/>
      <c r="BL123" s="203"/>
      <c r="BM123" s="203"/>
      <c r="BN123" s="203"/>
      <c r="BO123" s="203"/>
      <c r="BP123" s="203"/>
      <c r="BQ123" s="203"/>
      <c r="BR123" s="203"/>
    </row>
    <row r="124" spans="2:70" ht="15.6">
      <c r="B124" s="160" t="s">
        <v>186</v>
      </c>
      <c r="C124" s="354" t="s">
        <v>187</v>
      </c>
      <c r="D124" s="355"/>
      <c r="E124" s="355"/>
      <c r="F124" s="355"/>
      <c r="G124" s="355"/>
      <c r="H124" s="355"/>
      <c r="I124" s="161" t="s">
        <v>105</v>
      </c>
      <c r="J124" s="162"/>
      <c r="K124" s="162"/>
      <c r="L124" s="162"/>
      <c r="M124" s="162"/>
      <c r="N124" s="162"/>
      <c r="O124" s="162"/>
      <c r="P124" s="162"/>
      <c r="Q124" s="162"/>
      <c r="R124" s="162"/>
      <c r="S124" s="162"/>
      <c r="T124" s="162"/>
      <c r="U124" s="162"/>
      <c r="V124" s="162"/>
      <c r="W124" s="162"/>
      <c r="X124" s="162"/>
      <c r="Y124" s="162"/>
      <c r="Z124" s="162"/>
      <c r="AA124" s="162"/>
      <c r="AB124" s="162"/>
      <c r="AC124" s="162"/>
      <c r="AD124" s="162"/>
      <c r="AE124" s="162"/>
      <c r="AF124" s="162"/>
      <c r="AG124" s="162"/>
      <c r="AH124" s="162"/>
      <c r="AI124" s="162"/>
      <c r="AJ124" s="162"/>
      <c r="AK124" s="162"/>
      <c r="AL124" s="162"/>
      <c r="AM124" s="162"/>
      <c r="AN124" s="162"/>
      <c r="AO124" s="162"/>
      <c r="AP124" s="162"/>
      <c r="AQ124" s="162"/>
      <c r="AR124" s="162"/>
      <c r="AS124" s="162"/>
      <c r="AT124" s="162"/>
      <c r="AU124" s="162"/>
      <c r="AV124" s="162"/>
      <c r="AW124" s="162"/>
      <c r="AX124" s="162"/>
      <c r="AY124" s="162"/>
      <c r="AZ124" s="162"/>
      <c r="BA124" s="162"/>
      <c r="BB124" s="162"/>
      <c r="BC124" s="162"/>
      <c r="BD124" s="162"/>
      <c r="BE124" s="162"/>
      <c r="BF124" s="162"/>
      <c r="BG124" s="162"/>
      <c r="BH124" s="162"/>
      <c r="BI124" s="162"/>
      <c r="BJ124" s="162"/>
      <c r="BK124" s="162"/>
      <c r="BL124" s="162"/>
      <c r="BM124" s="162"/>
      <c r="BN124" s="162"/>
      <c r="BO124" s="163"/>
      <c r="BP124" s="138"/>
      <c r="BQ124" s="138"/>
      <c r="BR124" s="138"/>
    </row>
    <row r="125" spans="2:70" ht="48">
      <c r="B125" s="164" t="s">
        <v>106</v>
      </c>
      <c r="C125" s="165" t="s">
        <v>107</v>
      </c>
      <c r="D125" s="164" t="s">
        <v>108</v>
      </c>
      <c r="E125" s="164" t="s">
        <v>133</v>
      </c>
      <c r="F125" s="165" t="s">
        <v>110</v>
      </c>
      <c r="G125" s="165" t="s">
        <v>111</v>
      </c>
      <c r="H125" s="164" t="s">
        <v>112</v>
      </c>
      <c r="I125" s="165" t="s">
        <v>113</v>
      </c>
      <c r="J125" s="166" t="s">
        <v>4</v>
      </c>
      <c r="K125" s="167" t="s">
        <v>114</v>
      </c>
      <c r="L125" s="168">
        <v>42491</v>
      </c>
      <c r="M125" s="169">
        <f t="shared" ref="M125:BR125" si="8">L125+31</f>
        <v>42522</v>
      </c>
      <c r="N125" s="169">
        <f t="shared" si="8"/>
        <v>42553</v>
      </c>
      <c r="O125" s="169">
        <f t="shared" si="8"/>
        <v>42584</v>
      </c>
      <c r="P125" s="169">
        <f t="shared" si="8"/>
        <v>42615</v>
      </c>
      <c r="Q125" s="169">
        <f t="shared" si="8"/>
        <v>42646</v>
      </c>
      <c r="R125" s="169">
        <f t="shared" si="8"/>
        <v>42677</v>
      </c>
      <c r="S125" s="169">
        <f t="shared" si="8"/>
        <v>42708</v>
      </c>
      <c r="T125" s="169">
        <f t="shared" si="8"/>
        <v>42739</v>
      </c>
      <c r="U125" s="169">
        <f t="shared" si="8"/>
        <v>42770</v>
      </c>
      <c r="V125" s="169">
        <f t="shared" si="8"/>
        <v>42801</v>
      </c>
      <c r="W125" s="169">
        <f t="shared" si="8"/>
        <v>42832</v>
      </c>
      <c r="X125" s="169">
        <f t="shared" si="8"/>
        <v>42863</v>
      </c>
      <c r="Y125" s="169">
        <f t="shared" si="8"/>
        <v>42894</v>
      </c>
      <c r="Z125" s="169">
        <f t="shared" si="8"/>
        <v>42925</v>
      </c>
      <c r="AA125" s="169">
        <f t="shared" si="8"/>
        <v>42956</v>
      </c>
      <c r="AB125" s="169">
        <f t="shared" si="8"/>
        <v>42987</v>
      </c>
      <c r="AC125" s="169">
        <f t="shared" si="8"/>
        <v>43018</v>
      </c>
      <c r="AD125" s="169">
        <f t="shared" si="8"/>
        <v>43049</v>
      </c>
      <c r="AE125" s="169">
        <f t="shared" si="8"/>
        <v>43080</v>
      </c>
      <c r="AF125" s="169">
        <f t="shared" si="8"/>
        <v>43111</v>
      </c>
      <c r="AG125" s="169">
        <f t="shared" si="8"/>
        <v>43142</v>
      </c>
      <c r="AH125" s="169">
        <f t="shared" si="8"/>
        <v>43173</v>
      </c>
      <c r="AI125" s="169">
        <f t="shared" si="8"/>
        <v>43204</v>
      </c>
      <c r="AJ125" s="169">
        <f t="shared" si="8"/>
        <v>43235</v>
      </c>
      <c r="AK125" s="169">
        <f t="shared" si="8"/>
        <v>43266</v>
      </c>
      <c r="AL125" s="169">
        <f t="shared" si="8"/>
        <v>43297</v>
      </c>
      <c r="AM125" s="169">
        <f t="shared" si="8"/>
        <v>43328</v>
      </c>
      <c r="AN125" s="169">
        <f t="shared" si="8"/>
        <v>43359</v>
      </c>
      <c r="AO125" s="169">
        <f t="shared" si="8"/>
        <v>43390</v>
      </c>
      <c r="AP125" s="169">
        <f t="shared" si="8"/>
        <v>43421</v>
      </c>
      <c r="AQ125" s="169">
        <f t="shared" si="8"/>
        <v>43452</v>
      </c>
      <c r="AR125" s="169">
        <f t="shared" si="8"/>
        <v>43483</v>
      </c>
      <c r="AS125" s="169">
        <f t="shared" si="8"/>
        <v>43514</v>
      </c>
      <c r="AT125" s="169">
        <f t="shared" si="8"/>
        <v>43545</v>
      </c>
      <c r="AU125" s="169">
        <f t="shared" si="8"/>
        <v>43576</v>
      </c>
      <c r="AV125" s="169">
        <f t="shared" si="8"/>
        <v>43607</v>
      </c>
      <c r="AW125" s="169">
        <f t="shared" si="8"/>
        <v>43638</v>
      </c>
      <c r="AX125" s="169">
        <f t="shared" si="8"/>
        <v>43669</v>
      </c>
      <c r="AY125" s="169">
        <f t="shared" si="8"/>
        <v>43700</v>
      </c>
      <c r="AZ125" s="169">
        <f t="shared" si="8"/>
        <v>43731</v>
      </c>
      <c r="BA125" s="169">
        <f t="shared" si="8"/>
        <v>43762</v>
      </c>
      <c r="BB125" s="169">
        <f t="shared" si="8"/>
        <v>43793</v>
      </c>
      <c r="BC125" s="169">
        <f t="shared" si="8"/>
        <v>43824</v>
      </c>
      <c r="BD125" s="169">
        <f t="shared" si="8"/>
        <v>43855</v>
      </c>
      <c r="BE125" s="169">
        <f t="shared" si="8"/>
        <v>43886</v>
      </c>
      <c r="BF125" s="169">
        <f t="shared" si="8"/>
        <v>43917</v>
      </c>
      <c r="BG125" s="169">
        <f t="shared" si="8"/>
        <v>43948</v>
      </c>
      <c r="BH125" s="169">
        <f t="shared" si="8"/>
        <v>43979</v>
      </c>
      <c r="BI125" s="169">
        <f t="shared" si="8"/>
        <v>44010</v>
      </c>
      <c r="BJ125" s="169">
        <f t="shared" si="8"/>
        <v>44041</v>
      </c>
      <c r="BK125" s="169">
        <f t="shared" si="8"/>
        <v>44072</v>
      </c>
      <c r="BL125" s="169">
        <f t="shared" si="8"/>
        <v>44103</v>
      </c>
      <c r="BM125" s="169">
        <f t="shared" si="8"/>
        <v>44134</v>
      </c>
      <c r="BN125" s="169">
        <f t="shared" si="8"/>
        <v>44165</v>
      </c>
      <c r="BO125" s="169">
        <f t="shared" si="8"/>
        <v>44196</v>
      </c>
      <c r="BP125" s="169">
        <f t="shared" si="8"/>
        <v>44227</v>
      </c>
      <c r="BQ125" s="169">
        <f t="shared" si="8"/>
        <v>44258</v>
      </c>
      <c r="BR125" s="169">
        <f t="shared" si="8"/>
        <v>44289</v>
      </c>
    </row>
    <row r="126" spans="2:70">
      <c r="B126" s="170" t="s">
        <v>188</v>
      </c>
      <c r="C126" s="183" t="s">
        <v>16</v>
      </c>
      <c r="D126" s="184"/>
      <c r="E126" s="184"/>
      <c r="F126" s="185"/>
      <c r="G126" s="186"/>
      <c r="H126" s="186"/>
      <c r="I126" s="188"/>
      <c r="J126" s="189"/>
      <c r="K126" s="185"/>
      <c r="L126" s="191"/>
      <c r="M126" s="192"/>
      <c r="N126" s="192"/>
      <c r="O126" s="192"/>
      <c r="P126" s="192"/>
      <c r="Q126" s="192"/>
      <c r="R126" s="192"/>
      <c r="S126" s="192"/>
      <c r="T126" s="192"/>
      <c r="U126" s="192"/>
      <c r="V126" s="192"/>
      <c r="W126" s="192"/>
      <c r="X126" s="192"/>
      <c r="Y126" s="192"/>
      <c r="Z126" s="192"/>
      <c r="AA126" s="192"/>
      <c r="AB126" s="192"/>
      <c r="AC126" s="192"/>
      <c r="AD126" s="192"/>
      <c r="AE126" s="192"/>
      <c r="AF126" s="192"/>
      <c r="AG126" s="192"/>
      <c r="AH126" s="192"/>
      <c r="AI126" s="192"/>
      <c r="AJ126" s="192"/>
      <c r="AK126" s="192"/>
      <c r="AL126" s="192"/>
      <c r="AM126" s="192"/>
      <c r="AN126" s="192"/>
      <c r="AO126" s="192"/>
      <c r="AP126" s="192"/>
      <c r="AQ126" s="192"/>
      <c r="AR126" s="192"/>
      <c r="AS126" s="192"/>
      <c r="AT126" s="192"/>
      <c r="AU126" s="192"/>
      <c r="AV126" s="192"/>
      <c r="AW126" s="192"/>
      <c r="AX126" s="192"/>
      <c r="AY126" s="192"/>
      <c r="AZ126" s="192"/>
      <c r="BA126" s="192"/>
      <c r="BB126" s="192"/>
      <c r="BC126" s="192"/>
      <c r="BD126" s="192"/>
      <c r="BE126" s="192"/>
      <c r="BF126" s="192"/>
      <c r="BG126" s="192"/>
      <c r="BH126" s="192"/>
      <c r="BI126" s="192"/>
      <c r="BJ126" s="192"/>
      <c r="BK126" s="192"/>
      <c r="BL126" s="192"/>
      <c r="BM126" s="192"/>
      <c r="BN126" s="192"/>
      <c r="BO126" s="192"/>
      <c r="BP126" s="192"/>
      <c r="BQ126" s="192"/>
      <c r="BR126" s="192"/>
    </row>
    <row r="127" spans="2:70">
      <c r="B127" s="170" t="s">
        <v>189</v>
      </c>
      <c r="C127" s="193" t="s">
        <v>16</v>
      </c>
      <c r="D127" s="192"/>
      <c r="E127" s="192"/>
      <c r="F127" s="192"/>
      <c r="G127" s="195"/>
      <c r="H127" s="195"/>
      <c r="I127" s="194"/>
      <c r="J127" s="194"/>
      <c r="K127" s="192"/>
      <c r="L127" s="191"/>
      <c r="M127" s="192"/>
      <c r="N127" s="192"/>
      <c r="O127" s="192"/>
      <c r="P127" s="192"/>
      <c r="Q127" s="192"/>
      <c r="R127" s="192"/>
      <c r="S127" s="192"/>
      <c r="T127" s="192"/>
      <c r="U127" s="192"/>
      <c r="V127" s="192"/>
      <c r="W127" s="192"/>
      <c r="X127" s="192"/>
      <c r="Y127" s="192"/>
      <c r="Z127" s="192"/>
      <c r="AA127" s="192"/>
      <c r="AB127" s="192"/>
      <c r="AC127" s="192"/>
      <c r="AD127" s="192"/>
      <c r="AE127" s="192"/>
      <c r="AF127" s="192"/>
      <c r="AG127" s="192"/>
      <c r="AH127" s="192"/>
      <c r="AI127" s="192"/>
      <c r="AJ127" s="192"/>
      <c r="AK127" s="192"/>
      <c r="AL127" s="192"/>
      <c r="AM127" s="192"/>
      <c r="AN127" s="192"/>
      <c r="AO127" s="192"/>
      <c r="AP127" s="192"/>
      <c r="AQ127" s="192"/>
      <c r="AR127" s="192"/>
      <c r="AS127" s="192"/>
      <c r="AT127" s="192"/>
      <c r="AU127" s="192"/>
      <c r="AV127" s="192"/>
      <c r="AW127" s="192"/>
      <c r="AX127" s="192"/>
      <c r="AY127" s="192"/>
      <c r="AZ127" s="192"/>
      <c r="BA127" s="192"/>
      <c r="BB127" s="192"/>
      <c r="BC127" s="192"/>
      <c r="BD127" s="192"/>
      <c r="BE127" s="192"/>
      <c r="BF127" s="192"/>
      <c r="BG127" s="192"/>
      <c r="BH127" s="192"/>
      <c r="BI127" s="192"/>
      <c r="BJ127" s="192"/>
      <c r="BK127" s="192"/>
      <c r="BL127" s="192"/>
      <c r="BM127" s="192"/>
      <c r="BN127" s="192"/>
      <c r="BO127" s="192"/>
      <c r="BP127" s="192"/>
      <c r="BQ127" s="192"/>
      <c r="BR127" s="192"/>
    </row>
    <row r="128" spans="2:70">
      <c r="B128" s="170" t="s">
        <v>190</v>
      </c>
      <c r="C128" s="193" t="s">
        <v>16</v>
      </c>
      <c r="D128" s="192"/>
      <c r="E128" s="192"/>
      <c r="F128" s="192"/>
      <c r="G128" s="195"/>
      <c r="H128" s="195"/>
      <c r="I128" s="194"/>
      <c r="J128" s="194"/>
      <c r="K128" s="192"/>
      <c r="L128" s="191"/>
      <c r="M128" s="192"/>
      <c r="N128" s="192"/>
      <c r="O128" s="192"/>
      <c r="P128" s="192"/>
      <c r="Q128" s="192"/>
      <c r="R128" s="192"/>
      <c r="S128" s="192"/>
      <c r="T128" s="192"/>
      <c r="U128" s="192"/>
      <c r="V128" s="192"/>
      <c r="W128" s="192"/>
      <c r="X128" s="192"/>
      <c r="Y128" s="192"/>
      <c r="Z128" s="192"/>
      <c r="AA128" s="192"/>
      <c r="AB128" s="192"/>
      <c r="AC128" s="192"/>
      <c r="AD128" s="192"/>
      <c r="AE128" s="192"/>
      <c r="AF128" s="192"/>
      <c r="AG128" s="192"/>
      <c r="AH128" s="192"/>
      <c r="AI128" s="192"/>
      <c r="AJ128" s="192"/>
      <c r="AK128" s="192"/>
      <c r="AL128" s="192"/>
      <c r="AM128" s="192"/>
      <c r="AN128" s="192"/>
      <c r="AO128" s="192"/>
      <c r="AP128" s="192"/>
      <c r="AQ128" s="192"/>
      <c r="AR128" s="192"/>
      <c r="AS128" s="192"/>
      <c r="AT128" s="192"/>
      <c r="AU128" s="192"/>
      <c r="AV128" s="192"/>
      <c r="AW128" s="192"/>
      <c r="AX128" s="192"/>
      <c r="AY128" s="192"/>
      <c r="AZ128" s="192"/>
      <c r="BA128" s="192"/>
      <c r="BB128" s="192"/>
      <c r="BC128" s="192"/>
      <c r="BD128" s="192"/>
      <c r="BE128" s="192"/>
      <c r="BF128" s="192"/>
      <c r="BG128" s="192"/>
      <c r="BH128" s="192"/>
      <c r="BI128" s="192"/>
      <c r="BJ128" s="192"/>
      <c r="BK128" s="192"/>
      <c r="BL128" s="192"/>
      <c r="BM128" s="192"/>
      <c r="BN128" s="192"/>
      <c r="BO128" s="192"/>
      <c r="BP128" s="192"/>
      <c r="BQ128" s="192"/>
      <c r="BR128" s="192"/>
    </row>
    <row r="129" spans="2:70">
      <c r="B129" s="170" t="s">
        <v>191</v>
      </c>
      <c r="C129" s="193" t="s">
        <v>16</v>
      </c>
      <c r="D129" s="192"/>
      <c r="E129" s="192"/>
      <c r="F129" s="192"/>
      <c r="G129" s="195"/>
      <c r="H129" s="195"/>
      <c r="I129" s="194"/>
      <c r="J129" s="194"/>
      <c r="K129" s="192"/>
      <c r="L129" s="191"/>
      <c r="M129" s="192"/>
      <c r="N129" s="192"/>
      <c r="O129" s="192"/>
      <c r="P129" s="192"/>
      <c r="Q129" s="192"/>
      <c r="R129" s="192"/>
      <c r="S129" s="192"/>
      <c r="T129" s="192"/>
      <c r="U129" s="192"/>
      <c r="V129" s="192"/>
      <c r="W129" s="192"/>
      <c r="X129" s="192"/>
      <c r="Y129" s="192"/>
      <c r="Z129" s="192"/>
      <c r="AA129" s="192"/>
      <c r="AB129" s="192"/>
      <c r="AC129" s="192"/>
      <c r="AD129" s="192"/>
      <c r="AE129" s="192"/>
      <c r="AF129" s="192"/>
      <c r="AG129" s="192"/>
      <c r="AH129" s="192"/>
      <c r="AI129" s="192"/>
      <c r="AJ129" s="192"/>
      <c r="AK129" s="192"/>
      <c r="AL129" s="192"/>
      <c r="AM129" s="192"/>
      <c r="AN129" s="192"/>
      <c r="AO129" s="192"/>
      <c r="AP129" s="192"/>
      <c r="AQ129" s="192"/>
      <c r="AR129" s="192"/>
      <c r="AS129" s="192"/>
      <c r="AT129" s="192"/>
      <c r="AU129" s="192"/>
      <c r="AV129" s="192"/>
      <c r="AW129" s="192"/>
      <c r="AX129" s="192"/>
      <c r="AY129" s="192"/>
      <c r="AZ129" s="192"/>
      <c r="BA129" s="192"/>
      <c r="BB129" s="192"/>
      <c r="BC129" s="192"/>
      <c r="BD129" s="192"/>
      <c r="BE129" s="192"/>
      <c r="BF129" s="192"/>
      <c r="BG129" s="192"/>
      <c r="BH129" s="192"/>
      <c r="BI129" s="192"/>
      <c r="BJ129" s="192"/>
      <c r="BK129" s="192"/>
      <c r="BL129" s="192"/>
      <c r="BM129" s="192"/>
      <c r="BN129" s="192"/>
      <c r="BO129" s="192"/>
      <c r="BP129" s="192"/>
      <c r="BQ129" s="192"/>
      <c r="BR129" s="192"/>
    </row>
    <row r="130" spans="2:70">
      <c r="B130" s="170" t="s">
        <v>192</v>
      </c>
      <c r="C130" s="193" t="s">
        <v>16</v>
      </c>
      <c r="D130" s="192"/>
      <c r="E130" s="192"/>
      <c r="F130" s="192"/>
      <c r="G130" s="195"/>
      <c r="H130" s="195"/>
      <c r="I130" s="194"/>
      <c r="J130" s="194"/>
      <c r="K130" s="192"/>
      <c r="L130" s="191"/>
      <c r="M130" s="192"/>
      <c r="N130" s="192"/>
      <c r="O130" s="192"/>
      <c r="P130" s="192"/>
      <c r="Q130" s="192"/>
      <c r="R130" s="192"/>
      <c r="S130" s="192"/>
      <c r="T130" s="192"/>
      <c r="U130" s="192"/>
      <c r="V130" s="192"/>
      <c r="W130" s="192"/>
      <c r="X130" s="192"/>
      <c r="Y130" s="192"/>
      <c r="Z130" s="192"/>
      <c r="AA130" s="192"/>
      <c r="AB130" s="192"/>
      <c r="AC130" s="192"/>
      <c r="AD130" s="192"/>
      <c r="AE130" s="192"/>
      <c r="AF130" s="192"/>
      <c r="AG130" s="192"/>
      <c r="AH130" s="192"/>
      <c r="AI130" s="192"/>
      <c r="AJ130" s="192"/>
      <c r="AK130" s="192"/>
      <c r="AL130" s="192"/>
      <c r="AM130" s="192"/>
      <c r="AN130" s="192"/>
      <c r="AO130" s="192"/>
      <c r="AP130" s="192"/>
      <c r="AQ130" s="192"/>
      <c r="AR130" s="192"/>
      <c r="AS130" s="192"/>
      <c r="AT130" s="192"/>
      <c r="AU130" s="192"/>
      <c r="AV130" s="192"/>
      <c r="AW130" s="192"/>
      <c r="AX130" s="192"/>
      <c r="AY130" s="192"/>
      <c r="AZ130" s="192"/>
      <c r="BA130" s="192"/>
      <c r="BB130" s="192"/>
      <c r="BC130" s="192"/>
      <c r="BD130" s="192"/>
      <c r="BE130" s="192"/>
      <c r="BF130" s="192"/>
      <c r="BG130" s="192"/>
      <c r="BH130" s="192"/>
      <c r="BI130" s="192"/>
      <c r="BJ130" s="192"/>
      <c r="BK130" s="192"/>
      <c r="BL130" s="192"/>
      <c r="BM130" s="192"/>
      <c r="BN130" s="192"/>
      <c r="BO130" s="192"/>
      <c r="BP130" s="192"/>
      <c r="BQ130" s="192"/>
      <c r="BR130" s="192"/>
    </row>
    <row r="131" spans="2:70">
      <c r="B131" s="198" t="s">
        <v>193</v>
      </c>
      <c r="C131" s="199">
        <v>0.15</v>
      </c>
      <c r="D131" s="200" t="s">
        <v>130</v>
      </c>
      <c r="E131" s="201"/>
      <c r="F131" s="202"/>
      <c r="G131" s="203"/>
      <c r="H131" s="203"/>
      <c r="I131" s="203"/>
      <c r="J131" s="203"/>
      <c r="K131" s="203"/>
      <c r="L131" s="203"/>
      <c r="M131" s="203"/>
      <c r="N131" s="203"/>
      <c r="O131" s="203"/>
      <c r="P131" s="203"/>
      <c r="Q131" s="203"/>
      <c r="R131" s="203"/>
      <c r="S131" s="203"/>
      <c r="T131" s="203"/>
      <c r="U131" s="203"/>
      <c r="V131" s="203"/>
      <c r="W131" s="203"/>
      <c r="X131" s="203"/>
      <c r="Y131" s="203"/>
      <c r="Z131" s="203"/>
      <c r="AA131" s="203"/>
      <c r="AB131" s="203"/>
      <c r="AC131" s="203"/>
      <c r="AD131" s="203"/>
      <c r="AE131" s="203"/>
      <c r="AF131" s="203"/>
      <c r="AG131" s="203"/>
      <c r="AH131" s="203"/>
      <c r="AI131" s="203"/>
      <c r="AJ131" s="203"/>
      <c r="AK131" s="203"/>
      <c r="AL131" s="203"/>
      <c r="AM131" s="203"/>
      <c r="AN131" s="203"/>
      <c r="AO131" s="203"/>
      <c r="AP131" s="203"/>
      <c r="AQ131" s="203"/>
      <c r="AR131" s="203"/>
      <c r="AS131" s="203"/>
      <c r="AT131" s="203"/>
      <c r="AU131" s="203"/>
      <c r="AV131" s="203"/>
      <c r="AW131" s="203"/>
      <c r="AX131" s="203"/>
      <c r="AY131" s="203"/>
      <c r="AZ131" s="203"/>
      <c r="BA131" s="203"/>
      <c r="BB131" s="203"/>
      <c r="BC131" s="203"/>
      <c r="BD131" s="203"/>
      <c r="BE131" s="203"/>
      <c r="BF131" s="203"/>
      <c r="BG131" s="203"/>
      <c r="BH131" s="203"/>
      <c r="BI131" s="203"/>
      <c r="BJ131" s="203"/>
      <c r="BK131" s="203"/>
      <c r="BL131" s="203"/>
      <c r="BM131" s="203"/>
      <c r="BN131" s="203"/>
      <c r="BO131" s="203"/>
      <c r="BP131" s="203"/>
      <c r="BQ131" s="203"/>
      <c r="BR131" s="203"/>
    </row>
    <row r="132" spans="2:70">
      <c r="B132" s="204"/>
      <c r="C132" s="199">
        <f>SUM(C126:C131)</f>
        <v>0.15</v>
      </c>
      <c r="D132" s="205" t="s">
        <v>131</v>
      </c>
      <c r="E132" s="202"/>
      <c r="F132" s="31"/>
      <c r="G132" s="203"/>
      <c r="H132" s="203"/>
      <c r="I132" s="203"/>
      <c r="J132" s="203"/>
      <c r="K132" s="203"/>
      <c r="L132" s="203"/>
      <c r="M132" s="203"/>
      <c r="N132" s="203"/>
      <c r="O132" s="203"/>
      <c r="P132" s="203"/>
      <c r="Q132" s="203"/>
      <c r="R132" s="203"/>
      <c r="S132" s="203"/>
      <c r="T132" s="203"/>
      <c r="U132" s="203"/>
      <c r="V132" s="203"/>
      <c r="W132" s="203"/>
      <c r="X132" s="203"/>
      <c r="Y132" s="203"/>
      <c r="Z132" s="203"/>
      <c r="AA132" s="203"/>
      <c r="AB132" s="203"/>
      <c r="AC132" s="203"/>
      <c r="AD132" s="203"/>
      <c r="AE132" s="203"/>
      <c r="AF132" s="203"/>
      <c r="AG132" s="203"/>
      <c r="AH132" s="203"/>
      <c r="AI132" s="203"/>
      <c r="AJ132" s="203"/>
      <c r="AK132" s="203"/>
      <c r="AL132" s="203"/>
      <c r="AM132" s="203"/>
      <c r="AN132" s="203"/>
      <c r="AO132" s="203"/>
      <c r="AP132" s="203"/>
      <c r="AQ132" s="203"/>
      <c r="AR132" s="203"/>
      <c r="AS132" s="203"/>
      <c r="AT132" s="203"/>
      <c r="AU132" s="203"/>
      <c r="AV132" s="203"/>
      <c r="AW132" s="203"/>
      <c r="AX132" s="203"/>
      <c r="AY132" s="203"/>
      <c r="AZ132" s="203"/>
      <c r="BA132" s="203"/>
      <c r="BB132" s="203"/>
      <c r="BC132" s="203"/>
      <c r="BD132" s="203"/>
      <c r="BE132" s="203"/>
      <c r="BF132" s="203"/>
      <c r="BG132" s="203"/>
      <c r="BH132" s="203"/>
      <c r="BI132" s="203"/>
      <c r="BJ132" s="203"/>
      <c r="BK132" s="203"/>
      <c r="BL132" s="203"/>
      <c r="BM132" s="203"/>
      <c r="BN132" s="203"/>
      <c r="BO132" s="203"/>
      <c r="BP132" s="203"/>
      <c r="BQ132" s="203"/>
      <c r="BR132" s="203"/>
    </row>
    <row r="133" spans="2:70">
      <c r="B133" s="58"/>
      <c r="C133" s="203"/>
      <c r="D133" s="203"/>
      <c r="E133" s="203"/>
      <c r="F133" s="203"/>
      <c r="G133" s="203"/>
      <c r="H133" s="203"/>
      <c r="I133" s="203"/>
      <c r="J133" s="203"/>
      <c r="K133" s="203"/>
      <c r="L133" s="203"/>
      <c r="M133" s="203"/>
      <c r="N133" s="203"/>
      <c r="O133" s="203"/>
      <c r="P133" s="203"/>
      <c r="Q133" s="203"/>
      <c r="R133" s="203"/>
      <c r="S133" s="203"/>
      <c r="T133" s="203"/>
      <c r="U133" s="203"/>
      <c r="V133" s="203"/>
      <c r="W133" s="203"/>
      <c r="X133" s="203"/>
      <c r="Y133" s="203"/>
      <c r="Z133" s="203"/>
      <c r="AA133" s="203"/>
      <c r="AB133" s="203"/>
      <c r="AC133" s="203"/>
      <c r="AD133" s="203"/>
      <c r="AE133" s="203"/>
      <c r="AF133" s="203"/>
      <c r="AG133" s="203"/>
      <c r="AH133" s="203"/>
      <c r="AI133" s="203"/>
      <c r="AJ133" s="203"/>
      <c r="AK133" s="203"/>
      <c r="AL133" s="203"/>
      <c r="AM133" s="203"/>
      <c r="AN133" s="203"/>
      <c r="AO133" s="203"/>
      <c r="AP133" s="203"/>
      <c r="AQ133" s="203"/>
      <c r="AR133" s="203"/>
      <c r="AS133" s="203"/>
      <c r="AT133" s="203"/>
      <c r="AU133" s="203"/>
      <c r="AV133" s="203"/>
      <c r="AW133" s="203"/>
      <c r="AX133" s="203"/>
      <c r="AY133" s="203"/>
      <c r="AZ133" s="203"/>
      <c r="BA133" s="203"/>
      <c r="BB133" s="203"/>
      <c r="BC133" s="203"/>
      <c r="BD133" s="203"/>
      <c r="BE133" s="203"/>
      <c r="BF133" s="203"/>
      <c r="BG133" s="203"/>
      <c r="BH133" s="203"/>
      <c r="BI133" s="203"/>
      <c r="BJ133" s="203"/>
      <c r="BK133" s="203"/>
      <c r="BL133" s="203"/>
      <c r="BM133" s="203"/>
      <c r="BN133" s="203"/>
      <c r="BO133" s="203"/>
      <c r="BP133" s="203"/>
      <c r="BQ133" s="203"/>
      <c r="BR133" s="203"/>
    </row>
    <row r="134" spans="2:70">
      <c r="B134" s="211"/>
      <c r="C134" s="203"/>
      <c r="D134" s="203"/>
      <c r="E134" s="203"/>
      <c r="F134" s="203"/>
      <c r="G134" s="203"/>
      <c r="H134" s="203"/>
      <c r="I134" s="203"/>
      <c r="J134" s="203"/>
      <c r="K134" s="203"/>
      <c r="L134" s="203"/>
      <c r="M134" s="203"/>
      <c r="N134" s="203"/>
      <c r="O134" s="203"/>
      <c r="P134" s="203"/>
      <c r="Q134" s="203"/>
      <c r="R134" s="203"/>
      <c r="S134" s="203"/>
      <c r="T134" s="203"/>
      <c r="U134" s="203"/>
      <c r="V134" s="203"/>
      <c r="W134" s="203"/>
      <c r="X134" s="203"/>
      <c r="Y134" s="203"/>
      <c r="Z134" s="203"/>
      <c r="AA134" s="203"/>
      <c r="AB134" s="203"/>
      <c r="AC134" s="203"/>
      <c r="AD134" s="203"/>
      <c r="AE134" s="203"/>
      <c r="AF134" s="203"/>
      <c r="AG134" s="203"/>
      <c r="AH134" s="203"/>
      <c r="AI134" s="203"/>
      <c r="AJ134" s="203"/>
      <c r="AK134" s="203"/>
      <c r="AL134" s="203"/>
      <c r="AM134" s="203"/>
      <c r="AN134" s="203"/>
      <c r="AO134" s="203"/>
      <c r="AP134" s="203"/>
      <c r="AQ134" s="203"/>
      <c r="AR134" s="203"/>
      <c r="AS134" s="203"/>
      <c r="AT134" s="203"/>
      <c r="AU134" s="203"/>
      <c r="AV134" s="203"/>
      <c r="AW134" s="203"/>
      <c r="AX134" s="203"/>
      <c r="AY134" s="203"/>
      <c r="AZ134" s="203"/>
      <c r="BA134" s="203"/>
      <c r="BB134" s="203"/>
      <c r="BC134" s="203"/>
      <c r="BD134" s="203"/>
      <c r="BE134" s="203"/>
      <c r="BF134" s="203"/>
      <c r="BG134" s="203"/>
      <c r="BH134" s="203"/>
      <c r="BI134" s="203"/>
      <c r="BJ134" s="203"/>
      <c r="BK134" s="203"/>
      <c r="BL134" s="203"/>
      <c r="BM134" s="203"/>
      <c r="BN134" s="203"/>
      <c r="BO134" s="203"/>
      <c r="BP134" s="203"/>
      <c r="BQ134" s="203"/>
      <c r="BR134" s="203"/>
    </row>
    <row r="135" spans="2:70" ht="15.6">
      <c r="B135" s="160" t="s">
        <v>194</v>
      </c>
      <c r="C135" s="354" t="s">
        <v>195</v>
      </c>
      <c r="D135" s="355"/>
      <c r="E135" s="355"/>
      <c r="F135" s="355"/>
      <c r="G135" s="355"/>
      <c r="H135" s="355"/>
      <c r="I135" s="161" t="s">
        <v>105</v>
      </c>
      <c r="J135" s="162"/>
      <c r="K135" s="162"/>
      <c r="L135" s="162"/>
      <c r="M135" s="162"/>
      <c r="N135" s="162"/>
      <c r="O135" s="162"/>
      <c r="P135" s="162"/>
      <c r="Q135" s="162"/>
      <c r="R135" s="162"/>
      <c r="S135" s="162"/>
      <c r="T135" s="162"/>
      <c r="U135" s="162"/>
      <c r="V135" s="162"/>
      <c r="W135" s="162"/>
      <c r="X135" s="162"/>
      <c r="Y135" s="162"/>
      <c r="Z135" s="162"/>
      <c r="AA135" s="162"/>
      <c r="AB135" s="162"/>
      <c r="AC135" s="162"/>
      <c r="AD135" s="162"/>
      <c r="AE135" s="162"/>
      <c r="AF135" s="162"/>
      <c r="AG135" s="162"/>
      <c r="AH135" s="162"/>
      <c r="AI135" s="162"/>
      <c r="AJ135" s="162"/>
      <c r="AK135" s="162"/>
      <c r="AL135" s="162"/>
      <c r="AM135" s="162"/>
      <c r="AN135" s="162"/>
      <c r="AO135" s="162"/>
      <c r="AP135" s="162"/>
      <c r="AQ135" s="162"/>
      <c r="AR135" s="162"/>
      <c r="AS135" s="162"/>
      <c r="AT135" s="162"/>
      <c r="AU135" s="162"/>
      <c r="AV135" s="162"/>
      <c r="AW135" s="162"/>
      <c r="AX135" s="162"/>
      <c r="AY135" s="162"/>
      <c r="AZ135" s="162"/>
      <c r="BA135" s="162"/>
      <c r="BB135" s="162"/>
      <c r="BC135" s="162"/>
      <c r="BD135" s="162"/>
      <c r="BE135" s="162"/>
      <c r="BF135" s="162"/>
      <c r="BG135" s="162"/>
      <c r="BH135" s="162"/>
      <c r="BI135" s="162"/>
      <c r="BJ135" s="162"/>
      <c r="BK135" s="162"/>
      <c r="BL135" s="162"/>
      <c r="BM135" s="162"/>
      <c r="BN135" s="162"/>
      <c r="BO135" s="163"/>
      <c r="BP135" s="138"/>
      <c r="BQ135" s="138"/>
      <c r="BR135" s="138"/>
    </row>
    <row r="136" spans="2:70" ht="48">
      <c r="B136" s="164" t="s">
        <v>106</v>
      </c>
      <c r="C136" s="165" t="s">
        <v>107</v>
      </c>
      <c r="D136" s="164" t="s">
        <v>108</v>
      </c>
      <c r="E136" s="164" t="s">
        <v>133</v>
      </c>
      <c r="F136" s="165" t="s">
        <v>110</v>
      </c>
      <c r="G136" s="165" t="s">
        <v>111</v>
      </c>
      <c r="H136" s="164" t="s">
        <v>112</v>
      </c>
      <c r="I136" s="165" t="s">
        <v>113</v>
      </c>
      <c r="J136" s="166" t="s">
        <v>4</v>
      </c>
      <c r="K136" s="167" t="s">
        <v>114</v>
      </c>
      <c r="L136" s="168">
        <v>42491</v>
      </c>
      <c r="M136" s="169">
        <f t="shared" ref="M136:BR136" si="9">L136+31</f>
        <v>42522</v>
      </c>
      <c r="N136" s="169">
        <f t="shared" si="9"/>
        <v>42553</v>
      </c>
      <c r="O136" s="169">
        <f t="shared" si="9"/>
        <v>42584</v>
      </c>
      <c r="P136" s="169">
        <f t="shared" si="9"/>
        <v>42615</v>
      </c>
      <c r="Q136" s="169">
        <f t="shared" si="9"/>
        <v>42646</v>
      </c>
      <c r="R136" s="169">
        <f t="shared" si="9"/>
        <v>42677</v>
      </c>
      <c r="S136" s="169">
        <f t="shared" si="9"/>
        <v>42708</v>
      </c>
      <c r="T136" s="169">
        <f t="shared" si="9"/>
        <v>42739</v>
      </c>
      <c r="U136" s="169">
        <f t="shared" si="9"/>
        <v>42770</v>
      </c>
      <c r="V136" s="169">
        <f t="shared" si="9"/>
        <v>42801</v>
      </c>
      <c r="W136" s="169">
        <f t="shared" si="9"/>
        <v>42832</v>
      </c>
      <c r="X136" s="169">
        <f t="shared" si="9"/>
        <v>42863</v>
      </c>
      <c r="Y136" s="169">
        <f t="shared" si="9"/>
        <v>42894</v>
      </c>
      <c r="Z136" s="169">
        <f t="shared" si="9"/>
        <v>42925</v>
      </c>
      <c r="AA136" s="169">
        <f t="shared" si="9"/>
        <v>42956</v>
      </c>
      <c r="AB136" s="169">
        <f t="shared" si="9"/>
        <v>42987</v>
      </c>
      <c r="AC136" s="169">
        <f t="shared" si="9"/>
        <v>43018</v>
      </c>
      <c r="AD136" s="169">
        <f t="shared" si="9"/>
        <v>43049</v>
      </c>
      <c r="AE136" s="169">
        <f t="shared" si="9"/>
        <v>43080</v>
      </c>
      <c r="AF136" s="169">
        <f t="shared" si="9"/>
        <v>43111</v>
      </c>
      <c r="AG136" s="169">
        <f t="shared" si="9"/>
        <v>43142</v>
      </c>
      <c r="AH136" s="169">
        <f t="shared" si="9"/>
        <v>43173</v>
      </c>
      <c r="AI136" s="169">
        <f t="shared" si="9"/>
        <v>43204</v>
      </c>
      <c r="AJ136" s="169">
        <f t="shared" si="9"/>
        <v>43235</v>
      </c>
      <c r="AK136" s="169">
        <f t="shared" si="9"/>
        <v>43266</v>
      </c>
      <c r="AL136" s="169">
        <f t="shared" si="9"/>
        <v>43297</v>
      </c>
      <c r="AM136" s="169">
        <f t="shared" si="9"/>
        <v>43328</v>
      </c>
      <c r="AN136" s="169">
        <f t="shared" si="9"/>
        <v>43359</v>
      </c>
      <c r="AO136" s="169">
        <f t="shared" si="9"/>
        <v>43390</v>
      </c>
      <c r="AP136" s="169">
        <f t="shared" si="9"/>
        <v>43421</v>
      </c>
      <c r="AQ136" s="169">
        <f t="shared" si="9"/>
        <v>43452</v>
      </c>
      <c r="AR136" s="169">
        <f t="shared" si="9"/>
        <v>43483</v>
      </c>
      <c r="AS136" s="169">
        <f t="shared" si="9"/>
        <v>43514</v>
      </c>
      <c r="AT136" s="169">
        <f t="shared" si="9"/>
        <v>43545</v>
      </c>
      <c r="AU136" s="169">
        <f t="shared" si="9"/>
        <v>43576</v>
      </c>
      <c r="AV136" s="169">
        <f t="shared" si="9"/>
        <v>43607</v>
      </c>
      <c r="AW136" s="169">
        <f t="shared" si="9"/>
        <v>43638</v>
      </c>
      <c r="AX136" s="169">
        <f t="shared" si="9"/>
        <v>43669</v>
      </c>
      <c r="AY136" s="169">
        <f t="shared" si="9"/>
        <v>43700</v>
      </c>
      <c r="AZ136" s="169">
        <f t="shared" si="9"/>
        <v>43731</v>
      </c>
      <c r="BA136" s="169">
        <f t="shared" si="9"/>
        <v>43762</v>
      </c>
      <c r="BB136" s="169">
        <f t="shared" si="9"/>
        <v>43793</v>
      </c>
      <c r="BC136" s="169">
        <f t="shared" si="9"/>
        <v>43824</v>
      </c>
      <c r="BD136" s="169">
        <f t="shared" si="9"/>
        <v>43855</v>
      </c>
      <c r="BE136" s="169">
        <f t="shared" si="9"/>
        <v>43886</v>
      </c>
      <c r="BF136" s="169">
        <f t="shared" si="9"/>
        <v>43917</v>
      </c>
      <c r="BG136" s="169">
        <f t="shared" si="9"/>
        <v>43948</v>
      </c>
      <c r="BH136" s="169">
        <f t="shared" si="9"/>
        <v>43979</v>
      </c>
      <c r="BI136" s="169">
        <f t="shared" si="9"/>
        <v>44010</v>
      </c>
      <c r="BJ136" s="169">
        <f t="shared" si="9"/>
        <v>44041</v>
      </c>
      <c r="BK136" s="169">
        <f t="shared" si="9"/>
        <v>44072</v>
      </c>
      <c r="BL136" s="169">
        <f t="shared" si="9"/>
        <v>44103</v>
      </c>
      <c r="BM136" s="169">
        <f t="shared" si="9"/>
        <v>44134</v>
      </c>
      <c r="BN136" s="169">
        <f t="shared" si="9"/>
        <v>44165</v>
      </c>
      <c r="BO136" s="169">
        <f t="shared" si="9"/>
        <v>44196</v>
      </c>
      <c r="BP136" s="169">
        <f t="shared" si="9"/>
        <v>44227</v>
      </c>
      <c r="BQ136" s="169">
        <f t="shared" si="9"/>
        <v>44258</v>
      </c>
      <c r="BR136" s="169">
        <f t="shared" si="9"/>
        <v>44289</v>
      </c>
    </row>
    <row r="137" spans="2:70">
      <c r="B137" s="170" t="s">
        <v>196</v>
      </c>
      <c r="C137" s="183" t="s">
        <v>16</v>
      </c>
      <c r="D137" s="184"/>
      <c r="E137" s="184"/>
      <c r="F137" s="185"/>
      <c r="G137" s="186"/>
      <c r="H137" s="186"/>
      <c r="I137" s="188"/>
      <c r="J137" s="189"/>
      <c r="K137" s="185"/>
      <c r="L137" s="191"/>
      <c r="M137" s="192"/>
      <c r="N137" s="192"/>
      <c r="O137" s="192"/>
      <c r="P137" s="192"/>
      <c r="Q137" s="192"/>
      <c r="R137" s="192"/>
      <c r="S137" s="192"/>
      <c r="T137" s="192"/>
      <c r="U137" s="192"/>
      <c r="V137" s="192"/>
      <c r="W137" s="192"/>
      <c r="X137" s="192"/>
      <c r="Y137" s="192"/>
      <c r="Z137" s="192"/>
      <c r="AA137" s="192"/>
      <c r="AB137" s="192"/>
      <c r="AC137" s="192"/>
      <c r="AD137" s="192"/>
      <c r="AE137" s="192"/>
      <c r="AF137" s="192"/>
      <c r="AG137" s="192"/>
      <c r="AH137" s="192"/>
      <c r="AI137" s="192"/>
      <c r="AJ137" s="192"/>
      <c r="AK137" s="192"/>
      <c r="AL137" s="192"/>
      <c r="AM137" s="192"/>
      <c r="AN137" s="192"/>
      <c r="AO137" s="192"/>
      <c r="AP137" s="192"/>
      <c r="AQ137" s="192"/>
      <c r="AR137" s="192"/>
      <c r="AS137" s="192"/>
      <c r="AT137" s="192"/>
      <c r="AU137" s="192"/>
      <c r="AV137" s="192"/>
      <c r="AW137" s="192"/>
      <c r="AX137" s="192"/>
      <c r="AY137" s="192"/>
      <c r="AZ137" s="192"/>
      <c r="BA137" s="192"/>
      <c r="BB137" s="192"/>
      <c r="BC137" s="192"/>
      <c r="BD137" s="192"/>
      <c r="BE137" s="192"/>
      <c r="BF137" s="192"/>
      <c r="BG137" s="192"/>
      <c r="BH137" s="192"/>
      <c r="BI137" s="192"/>
      <c r="BJ137" s="192"/>
      <c r="BK137" s="192"/>
      <c r="BL137" s="192"/>
      <c r="BM137" s="192"/>
      <c r="BN137" s="192"/>
      <c r="BO137" s="192"/>
      <c r="BP137" s="192"/>
      <c r="BQ137" s="192"/>
      <c r="BR137" s="192"/>
    </row>
    <row r="138" spans="2:70">
      <c r="B138" s="170" t="s">
        <v>197</v>
      </c>
      <c r="C138" s="193" t="s">
        <v>16</v>
      </c>
      <c r="D138" s="192"/>
      <c r="E138" s="192"/>
      <c r="F138" s="192"/>
      <c r="G138" s="195"/>
      <c r="H138" s="195"/>
      <c r="I138" s="194"/>
      <c r="J138" s="194"/>
      <c r="K138" s="192"/>
      <c r="L138" s="191"/>
      <c r="M138" s="192"/>
      <c r="N138" s="192"/>
      <c r="O138" s="192"/>
      <c r="P138" s="192"/>
      <c r="Q138" s="192"/>
      <c r="R138" s="192"/>
      <c r="S138" s="192"/>
      <c r="T138" s="192"/>
      <c r="U138" s="192"/>
      <c r="V138" s="192"/>
      <c r="W138" s="192"/>
      <c r="X138" s="192"/>
      <c r="Y138" s="192"/>
      <c r="Z138" s="192"/>
      <c r="AA138" s="192"/>
      <c r="AB138" s="192"/>
      <c r="AC138" s="192"/>
      <c r="AD138" s="192"/>
      <c r="AE138" s="192"/>
      <c r="AF138" s="192"/>
      <c r="AG138" s="192"/>
      <c r="AH138" s="192"/>
      <c r="AI138" s="192"/>
      <c r="AJ138" s="192"/>
      <c r="AK138" s="192"/>
      <c r="AL138" s="192"/>
      <c r="AM138" s="192"/>
      <c r="AN138" s="192"/>
      <c r="AO138" s="192"/>
      <c r="AP138" s="192"/>
      <c r="AQ138" s="192"/>
      <c r="AR138" s="192"/>
      <c r="AS138" s="192"/>
      <c r="AT138" s="192"/>
      <c r="AU138" s="192"/>
      <c r="AV138" s="192"/>
      <c r="AW138" s="192"/>
      <c r="AX138" s="192"/>
      <c r="AY138" s="192"/>
      <c r="AZ138" s="192"/>
      <c r="BA138" s="192"/>
      <c r="BB138" s="192"/>
      <c r="BC138" s="192"/>
      <c r="BD138" s="192"/>
      <c r="BE138" s="192"/>
      <c r="BF138" s="192"/>
      <c r="BG138" s="192"/>
      <c r="BH138" s="192"/>
      <c r="BI138" s="192"/>
      <c r="BJ138" s="192"/>
      <c r="BK138" s="192"/>
      <c r="BL138" s="192"/>
      <c r="BM138" s="192"/>
      <c r="BN138" s="192"/>
      <c r="BO138" s="192"/>
      <c r="BP138" s="192"/>
      <c r="BQ138" s="192"/>
      <c r="BR138" s="192"/>
    </row>
    <row r="139" spans="2:70">
      <c r="B139" s="170" t="s">
        <v>198</v>
      </c>
      <c r="C139" s="193" t="s">
        <v>16</v>
      </c>
      <c r="D139" s="192"/>
      <c r="E139" s="192"/>
      <c r="F139" s="192"/>
      <c r="G139" s="195"/>
      <c r="H139" s="195"/>
      <c r="I139" s="194"/>
      <c r="J139" s="194"/>
      <c r="K139" s="192"/>
      <c r="L139" s="191"/>
      <c r="M139" s="192"/>
      <c r="N139" s="192"/>
      <c r="O139" s="192"/>
      <c r="P139" s="192"/>
      <c r="Q139" s="192"/>
      <c r="R139" s="192"/>
      <c r="S139" s="192"/>
      <c r="T139" s="192"/>
      <c r="U139" s="192"/>
      <c r="V139" s="192"/>
      <c r="W139" s="192"/>
      <c r="X139" s="192"/>
      <c r="Y139" s="192"/>
      <c r="Z139" s="192"/>
      <c r="AA139" s="192"/>
      <c r="AB139" s="192"/>
      <c r="AC139" s="192"/>
      <c r="AD139" s="192"/>
      <c r="AE139" s="192"/>
      <c r="AF139" s="192"/>
      <c r="AG139" s="192"/>
      <c r="AH139" s="192"/>
      <c r="AI139" s="192"/>
      <c r="AJ139" s="192"/>
      <c r="AK139" s="192"/>
      <c r="AL139" s="192"/>
      <c r="AM139" s="192"/>
      <c r="AN139" s="192"/>
      <c r="AO139" s="192"/>
      <c r="AP139" s="192"/>
      <c r="AQ139" s="192"/>
      <c r="AR139" s="192"/>
      <c r="AS139" s="192"/>
      <c r="AT139" s="192"/>
      <c r="AU139" s="192"/>
      <c r="AV139" s="192"/>
      <c r="AW139" s="192"/>
      <c r="AX139" s="192"/>
      <c r="AY139" s="192"/>
      <c r="AZ139" s="192"/>
      <c r="BA139" s="192"/>
      <c r="BB139" s="192"/>
      <c r="BC139" s="192"/>
      <c r="BD139" s="192"/>
      <c r="BE139" s="192"/>
      <c r="BF139" s="192"/>
      <c r="BG139" s="192"/>
      <c r="BH139" s="192"/>
      <c r="BI139" s="192"/>
      <c r="BJ139" s="192"/>
      <c r="BK139" s="192"/>
      <c r="BL139" s="192"/>
      <c r="BM139" s="192"/>
      <c r="BN139" s="192"/>
      <c r="BO139" s="192"/>
      <c r="BP139" s="192"/>
      <c r="BQ139" s="192"/>
      <c r="BR139" s="192"/>
    </row>
    <row r="140" spans="2:70">
      <c r="B140" s="170" t="s">
        <v>199</v>
      </c>
      <c r="C140" s="193" t="s">
        <v>16</v>
      </c>
      <c r="D140" s="192"/>
      <c r="E140" s="192"/>
      <c r="F140" s="192"/>
      <c r="G140" s="195"/>
      <c r="H140" s="195"/>
      <c r="I140" s="194"/>
      <c r="J140" s="194"/>
      <c r="K140" s="192"/>
      <c r="L140" s="191"/>
      <c r="M140" s="192"/>
      <c r="N140" s="192"/>
      <c r="O140" s="192"/>
      <c r="P140" s="192"/>
      <c r="Q140" s="192"/>
      <c r="R140" s="192"/>
      <c r="S140" s="192"/>
      <c r="T140" s="192"/>
      <c r="U140" s="192"/>
      <c r="V140" s="192"/>
      <c r="W140" s="192"/>
      <c r="X140" s="192"/>
      <c r="Y140" s="192"/>
      <c r="Z140" s="192"/>
      <c r="AA140" s="192"/>
      <c r="AB140" s="192"/>
      <c r="AC140" s="192"/>
      <c r="AD140" s="192"/>
      <c r="AE140" s="192"/>
      <c r="AF140" s="192"/>
      <c r="AG140" s="192"/>
      <c r="AH140" s="192"/>
      <c r="AI140" s="192"/>
      <c r="AJ140" s="192"/>
      <c r="AK140" s="192"/>
      <c r="AL140" s="192"/>
      <c r="AM140" s="192"/>
      <c r="AN140" s="192"/>
      <c r="AO140" s="192"/>
      <c r="AP140" s="192"/>
      <c r="AQ140" s="192"/>
      <c r="AR140" s="192"/>
      <c r="AS140" s="192"/>
      <c r="AT140" s="192"/>
      <c r="AU140" s="192"/>
      <c r="AV140" s="192"/>
      <c r="AW140" s="192"/>
      <c r="AX140" s="192"/>
      <c r="AY140" s="192"/>
      <c r="AZ140" s="192"/>
      <c r="BA140" s="192"/>
      <c r="BB140" s="192"/>
      <c r="BC140" s="192"/>
      <c r="BD140" s="192"/>
      <c r="BE140" s="192"/>
      <c r="BF140" s="192"/>
      <c r="BG140" s="192"/>
      <c r="BH140" s="192"/>
      <c r="BI140" s="192"/>
      <c r="BJ140" s="192"/>
      <c r="BK140" s="192"/>
      <c r="BL140" s="192"/>
      <c r="BM140" s="192"/>
      <c r="BN140" s="192"/>
      <c r="BO140" s="192"/>
      <c r="BP140" s="192"/>
      <c r="BQ140" s="192"/>
      <c r="BR140" s="192"/>
    </row>
    <row r="141" spans="2:70">
      <c r="B141" s="170" t="s">
        <v>200</v>
      </c>
      <c r="C141" s="193" t="s">
        <v>16</v>
      </c>
      <c r="D141" s="192"/>
      <c r="E141" s="192"/>
      <c r="F141" s="192"/>
      <c r="G141" s="195"/>
      <c r="H141" s="195"/>
      <c r="I141" s="194"/>
      <c r="J141" s="194"/>
      <c r="K141" s="192"/>
      <c r="L141" s="191"/>
      <c r="M141" s="192"/>
      <c r="N141" s="192"/>
      <c r="O141" s="192"/>
      <c r="P141" s="192"/>
      <c r="Q141" s="192"/>
      <c r="R141" s="192"/>
      <c r="S141" s="192"/>
      <c r="T141" s="192"/>
      <c r="U141" s="192"/>
      <c r="V141" s="192"/>
      <c r="W141" s="192"/>
      <c r="X141" s="192"/>
      <c r="Y141" s="192"/>
      <c r="Z141" s="192"/>
      <c r="AA141" s="192"/>
      <c r="AB141" s="192"/>
      <c r="AC141" s="192"/>
      <c r="AD141" s="192"/>
      <c r="AE141" s="192"/>
      <c r="AF141" s="192"/>
      <c r="AG141" s="192"/>
      <c r="AH141" s="192"/>
      <c r="AI141" s="192"/>
      <c r="AJ141" s="192"/>
      <c r="AK141" s="192"/>
      <c r="AL141" s="192"/>
      <c r="AM141" s="192"/>
      <c r="AN141" s="192"/>
      <c r="AO141" s="192"/>
      <c r="AP141" s="192"/>
      <c r="AQ141" s="192"/>
      <c r="AR141" s="192"/>
      <c r="AS141" s="192"/>
      <c r="AT141" s="192"/>
      <c r="AU141" s="192"/>
      <c r="AV141" s="192"/>
      <c r="AW141" s="192"/>
      <c r="AX141" s="192"/>
      <c r="AY141" s="192"/>
      <c r="AZ141" s="192"/>
      <c r="BA141" s="192"/>
      <c r="BB141" s="192"/>
      <c r="BC141" s="192"/>
      <c r="BD141" s="192"/>
      <c r="BE141" s="192"/>
      <c r="BF141" s="192"/>
      <c r="BG141" s="192"/>
      <c r="BH141" s="192"/>
      <c r="BI141" s="192"/>
      <c r="BJ141" s="192"/>
      <c r="BK141" s="192"/>
      <c r="BL141" s="192"/>
      <c r="BM141" s="192"/>
      <c r="BN141" s="192"/>
      <c r="BO141" s="192"/>
      <c r="BP141" s="192"/>
      <c r="BQ141" s="192"/>
      <c r="BR141" s="192"/>
    </row>
    <row r="142" spans="2:70">
      <c r="B142" s="198" t="s">
        <v>201</v>
      </c>
      <c r="C142" s="199">
        <v>0.15</v>
      </c>
      <c r="D142" s="200" t="s">
        <v>130</v>
      </c>
      <c r="E142" s="201"/>
      <c r="F142" s="202"/>
      <c r="G142" s="203"/>
      <c r="H142" s="203"/>
      <c r="I142" s="203"/>
      <c r="J142" s="203"/>
      <c r="K142" s="203"/>
      <c r="L142" s="203"/>
      <c r="M142" s="203"/>
      <c r="N142" s="203"/>
      <c r="O142" s="203"/>
      <c r="P142" s="203"/>
      <c r="Q142" s="203"/>
      <c r="R142" s="203"/>
      <c r="S142" s="203"/>
      <c r="T142" s="203"/>
      <c r="U142" s="203"/>
      <c r="V142" s="203"/>
      <c r="W142" s="203"/>
      <c r="X142" s="203"/>
      <c r="Y142" s="203"/>
      <c r="Z142" s="203"/>
      <c r="AA142" s="203"/>
      <c r="AB142" s="203"/>
      <c r="AC142" s="203"/>
      <c r="AD142" s="203"/>
      <c r="AE142" s="203"/>
      <c r="AF142" s="203"/>
      <c r="AG142" s="203"/>
      <c r="AH142" s="203"/>
      <c r="AI142" s="203"/>
      <c r="AJ142" s="203"/>
      <c r="AK142" s="203"/>
      <c r="AL142" s="203"/>
      <c r="AM142" s="203"/>
      <c r="AN142" s="203"/>
      <c r="AO142" s="203"/>
      <c r="AP142" s="203"/>
      <c r="AQ142" s="203"/>
      <c r="AR142" s="203"/>
      <c r="AS142" s="203"/>
      <c r="AT142" s="203"/>
      <c r="AU142" s="203"/>
      <c r="AV142" s="203"/>
      <c r="AW142" s="203"/>
      <c r="AX142" s="203"/>
      <c r="AY142" s="203"/>
      <c r="AZ142" s="203"/>
      <c r="BA142" s="203"/>
      <c r="BB142" s="203"/>
      <c r="BC142" s="203"/>
      <c r="BD142" s="203"/>
      <c r="BE142" s="203"/>
      <c r="BF142" s="203"/>
      <c r="BG142" s="203"/>
      <c r="BH142" s="203"/>
      <c r="BI142" s="203"/>
      <c r="BJ142" s="203"/>
      <c r="BK142" s="203"/>
      <c r="BL142" s="203"/>
      <c r="BM142" s="203"/>
      <c r="BN142" s="203"/>
      <c r="BO142" s="203"/>
      <c r="BP142" s="203"/>
      <c r="BQ142" s="203"/>
      <c r="BR142" s="203"/>
    </row>
    <row r="143" spans="2:70">
      <c r="B143" s="204"/>
      <c r="C143" s="199">
        <f>SUM(C137:C142)</f>
        <v>0.15</v>
      </c>
      <c r="D143" s="205" t="s">
        <v>131</v>
      </c>
      <c r="E143" s="202"/>
      <c r="F143" s="31"/>
      <c r="G143" s="203"/>
      <c r="H143" s="203"/>
      <c r="I143" s="203"/>
      <c r="J143" s="203"/>
      <c r="K143" s="203"/>
      <c r="L143" s="203"/>
      <c r="M143" s="203"/>
      <c r="N143" s="203"/>
      <c r="O143" s="203"/>
      <c r="P143" s="203"/>
      <c r="Q143" s="203"/>
      <c r="R143" s="203"/>
      <c r="S143" s="203"/>
      <c r="T143" s="203"/>
      <c r="U143" s="203"/>
      <c r="V143" s="203"/>
      <c r="W143" s="203"/>
      <c r="X143" s="203"/>
      <c r="Y143" s="203"/>
      <c r="Z143" s="203"/>
      <c r="AA143" s="203"/>
      <c r="AB143" s="203"/>
      <c r="AC143" s="203"/>
      <c r="AD143" s="203"/>
      <c r="AE143" s="203"/>
      <c r="AF143" s="203"/>
      <c r="AG143" s="203"/>
      <c r="AH143" s="203"/>
      <c r="AI143" s="203"/>
      <c r="AJ143" s="203"/>
      <c r="AK143" s="203"/>
      <c r="AL143" s="203"/>
      <c r="AM143" s="203"/>
      <c r="AN143" s="203"/>
      <c r="AO143" s="203"/>
      <c r="AP143" s="203"/>
      <c r="AQ143" s="203"/>
      <c r="AR143" s="203"/>
      <c r="AS143" s="203"/>
      <c r="AT143" s="203"/>
      <c r="AU143" s="203"/>
      <c r="AV143" s="203"/>
      <c r="AW143" s="203"/>
      <c r="AX143" s="203"/>
      <c r="AY143" s="203"/>
      <c r="AZ143" s="203"/>
      <c r="BA143" s="203"/>
      <c r="BB143" s="203"/>
      <c r="BC143" s="203"/>
      <c r="BD143" s="203"/>
      <c r="BE143" s="203"/>
      <c r="BF143" s="203"/>
      <c r="BG143" s="203"/>
      <c r="BH143" s="203"/>
      <c r="BI143" s="203"/>
      <c r="BJ143" s="203"/>
      <c r="BK143" s="203"/>
      <c r="BL143" s="203"/>
      <c r="BM143" s="203"/>
      <c r="BN143" s="203"/>
      <c r="BO143" s="203"/>
      <c r="BP143" s="203"/>
      <c r="BQ143" s="203"/>
      <c r="BR143" s="203"/>
    </row>
  </sheetData>
  <mergeCells count="35">
    <mergeCell ref="C113:H113"/>
    <mergeCell ref="C124:H124"/>
    <mergeCell ref="C135:H135"/>
    <mergeCell ref="B20:E20"/>
    <mergeCell ref="B25:D25"/>
    <mergeCell ref="C47:H47"/>
    <mergeCell ref="C58:H58"/>
    <mergeCell ref="C69:H69"/>
    <mergeCell ref="C80:H80"/>
    <mergeCell ref="C91:H91"/>
    <mergeCell ref="C102:H102"/>
    <mergeCell ref="C29:H29"/>
    <mergeCell ref="C30:H30"/>
    <mergeCell ref="C31:H31"/>
    <mergeCell ref="C32:H32"/>
    <mergeCell ref="C33:H33"/>
    <mergeCell ref="C36:H36"/>
    <mergeCell ref="C21:H21"/>
    <mergeCell ref="C22:H22"/>
    <mergeCell ref="C23:H23"/>
    <mergeCell ref="C26:H26"/>
    <mergeCell ref="C27:H27"/>
    <mergeCell ref="C28:H28"/>
    <mergeCell ref="D17:F17"/>
    <mergeCell ref="B2:G2"/>
    <mergeCell ref="D7:E7"/>
    <mergeCell ref="D8:F8"/>
    <mergeCell ref="D9:F9"/>
    <mergeCell ref="D10:F10"/>
    <mergeCell ref="D11:F11"/>
    <mergeCell ref="D12:F12"/>
    <mergeCell ref="D13:F13"/>
    <mergeCell ref="D14:F14"/>
    <mergeCell ref="D15:F15"/>
    <mergeCell ref="D16:F1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Important Notes</vt:lpstr>
      <vt:lpstr>Internet Bandwidth Control</vt:lpstr>
      <vt:lpstr>Currency</vt:lpstr>
      <vt:lpstr>CPA Formulae</vt:lpstr>
      <vt:lpstr>'Internet Bandwidth Control'!Data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Rendani Nevondo</cp:lastModifiedBy>
  <dcterms:created xsi:type="dcterms:W3CDTF">2015-07-15T07:56:35Z</dcterms:created>
  <dcterms:modified xsi:type="dcterms:W3CDTF">2021-10-29T06:48:18Z</dcterms:modified>
</cp:coreProperties>
</file>