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C:\Users\MoleleW\Documents\"/>
    </mc:Choice>
  </mc:AlternateContent>
  <xr:revisionPtr revIDLastSave="0" documentId="8_{36505508-D7D1-41B8-9405-4648617D3431}" xr6:coauthVersionLast="47" xr6:coauthVersionMax="47" xr10:uidLastSave="{00000000-0000-0000-0000-000000000000}"/>
  <bookViews>
    <workbookView xWindow="-120" yWindow="-120" windowWidth="20730" windowHeight="11040" xr2:uid="{00000000-000D-0000-FFFF-FFFF00000000}"/>
  </bookViews>
  <sheets>
    <sheet name="TEC" sheetId="2" r:id="rId1"/>
  </sheets>
  <externalReferences>
    <externalReference r:id="rId2"/>
  </externalReferences>
  <definedNames>
    <definedName name="Priority">[1]Config!$E$3:$E$9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7" i="2" l="1"/>
  <c r="B30" i="2"/>
  <c r="B34" i="2"/>
  <c r="B20" i="2"/>
  <c r="I47" i="2"/>
</calcChain>
</file>

<file path=xl/sharedStrings.xml><?xml version="1.0" encoding="utf-8"?>
<sst xmlns="http://schemas.openxmlformats.org/spreadsheetml/2006/main" count="79" uniqueCount="62">
  <si>
    <t>Eskom Group IT:  Technical Evaluation Criteria</t>
  </si>
  <si>
    <t>Tender Number:</t>
  </si>
  <si>
    <t>Transaction Description:</t>
  </si>
  <si>
    <t>Technical Threshold:</t>
  </si>
  <si>
    <t>Tenderer Registered Name:</t>
  </si>
  <si>
    <t>Evaluator Name and Surname:</t>
  </si>
  <si>
    <t>Date of Evaluation</t>
  </si>
  <si>
    <t>Evaluator Signature</t>
  </si>
  <si>
    <t>Gatekeeper Requirements:</t>
  </si>
  <si>
    <r>
      <t xml:space="preserve">Mandatory Returnables - </t>
    </r>
    <r>
      <rPr>
        <sz val="8"/>
        <color theme="1"/>
        <rFont val="Arial"/>
        <family val="2"/>
      </rPr>
      <t>Evidence below to be provided in the technical file and numbered to align with each criteria question.</t>
    </r>
    <r>
      <rPr>
        <b/>
        <sz val="8"/>
        <color theme="1"/>
        <rFont val="Arial"/>
        <family val="2"/>
      </rPr>
      <t xml:space="preserve"> </t>
    </r>
  </si>
  <si>
    <r>
      <t>Vendor Response: V</t>
    </r>
    <r>
      <rPr>
        <sz val="8"/>
        <color theme="1"/>
        <rFont val="Arial"/>
        <family val="2"/>
      </rPr>
      <t>endor to provide response</t>
    </r>
  </si>
  <si>
    <r>
      <t xml:space="preserve">Vendor Evidence: </t>
    </r>
    <r>
      <rPr>
        <sz val="8"/>
        <color theme="1"/>
        <rFont val="Arial"/>
        <family val="2"/>
      </rPr>
      <t>Location of Supporting Document/Info (state the file number, section &amp; page number)</t>
    </r>
  </si>
  <si>
    <r>
      <t xml:space="preserve">Vendor Comments: </t>
    </r>
    <r>
      <rPr>
        <sz val="8"/>
        <color theme="1"/>
        <rFont val="Arial"/>
        <family val="2"/>
      </rPr>
      <t>Vendor to indicate any deviation or exception from the business requirement</t>
    </r>
    <r>
      <rPr>
        <b/>
        <sz val="8"/>
        <color theme="1"/>
        <rFont val="Arial"/>
        <family val="2"/>
      </rPr>
      <t>.</t>
    </r>
  </si>
  <si>
    <t>Scoring 
Options</t>
  </si>
  <si>
    <t>Evaluators Response</t>
  </si>
  <si>
    <t>Evaluator comments</t>
  </si>
  <si>
    <t>Categories</t>
  </si>
  <si>
    <t>Category Weight</t>
  </si>
  <si>
    <t>Item #</t>
  </si>
  <si>
    <t>Technical Requirements</t>
  </si>
  <si>
    <t>Vendor Responses</t>
  </si>
  <si>
    <t>Evaluator Scores</t>
  </si>
  <si>
    <t xml:space="preserve">Business requirements </t>
  </si>
  <si>
    <r>
      <t xml:space="preserve">Vendor Response: </t>
    </r>
    <r>
      <rPr>
        <sz val="8"/>
        <color theme="1"/>
        <rFont val="Arial"/>
        <family val="2"/>
      </rPr>
      <t>Select from drop down list</t>
    </r>
  </si>
  <si>
    <t>Weight / Max score</t>
  </si>
  <si>
    <t>Scoring guideline</t>
  </si>
  <si>
    <t>Selection Options</t>
  </si>
  <si>
    <t>Total</t>
  </si>
  <si>
    <t>Final Score</t>
  </si>
  <si>
    <t>Support Service Level Agreement</t>
  </si>
  <si>
    <t xml:space="preserve">In your technical response, please provide defect resolution performance reporting from other customers that you are providing support
Please provide screenshots of relevant incident management systems (or emails), showing incident type (severity) and average time to resolve
For each true statement, score will be awarded commulatively
</t>
  </si>
  <si>
    <t>N/A</t>
  </si>
  <si>
    <t xml:space="preserve">Company ESRI Experience </t>
  </si>
  <si>
    <t>ESRI Support Experience
Eskom requires a company with extensive experience in Supporting Esri Technology, ESRI Technology developed for network information systems, aerial and ground electrical line inspections in the Energy utility Industry within Private and/or Public Sector clients</t>
  </si>
  <si>
    <t>Eskom requires the vendor to respond to various solution defect calls in a timely manner.
Severity 1: The entire system is down and as a result, Resource Lead Time
Eskom is unable to use the application, which has a critical impact on all business operations.
Severity 2: Eskom can use the product, but operations are severely restricted due to the problem
Severity 3: Eskom can use the product with some restrictions on the functions that are available. These restrictions do have an impact on Eskom's overall operation
Severity 4: The problem causes little or no impact to Eskom's operation, or a way to circumvent the problem has been found</t>
  </si>
  <si>
    <t xml:space="preserve">ESRI Resource Capability
Eskom requires candidates with extensive experience with performing enhancements and supporting complex infrastructure i.e. ESRI, Cold Fusion, Linux, Oracle DB with expertise to provide user training, mentoring and technical support of enterprise applications </t>
  </si>
  <si>
    <t xml:space="preserve">Company Magik Experience </t>
  </si>
  <si>
    <t>Magik Support Experience
Eskom requires a company with experience in Supporting Magik Technology, Magik Technology developed for Planning, design and commissioning in an Electric Network Information Solution environment as well as Land and rights geographical information systems and knowledge of electrical schematic diagrams in the Energy utility Industry within Private and/or Public Sector clients.</t>
  </si>
  <si>
    <t>Magik Resource Capability
Eskom requires Individual candidates with capabilities and extensive experience with performing enhancements and supporting complex infrastructure i.e. Magik, Citrix, AIX, Oracle DB Enterprises with expertise to provide user training, mentoring and technical support of enterprise applications.</t>
  </si>
  <si>
    <t>Previous ESRI/Magik Support Requirements
Eskom requires a service provider with demonstrable experience in delivering ESRI and Magik support.
The provider must have a history of successfully implementing enhancements and providing 3rd‑level support to vendors.</t>
  </si>
  <si>
    <t>The Tenderer needs to provide a list of competent personnel proposed for ESRI Solutions, supported by detailed CVs for each candidate.</t>
  </si>
  <si>
    <t>Please provide a signed company letter demonstrating the organisation’s relevant experience. In addition, submit a company profile outlining your experience, knowledge, number of years or prior interactions with Magik solutions within the energy utility industry. This should be presented as a concise written summary. Experience with applications used within Eskom will be considered an advantage.</t>
  </si>
  <si>
    <t>The tenderer must provide a signed company letter confirming and demonstrating the organisation’s relevant experience. In addition, a company profile must be submitted, outlining the organisation’s experience, knowledge, number of years or prior interaction with ESRI network information systems technologies, as well as aerial and ground inspection solutions within the utility industry. This should be presented as a concise written overview. Knowledge of, or experience with, applications used within Eskom will be considered an advantage.</t>
  </si>
  <si>
    <t>The Tenderer should provide contactable, written, and signed client testimonials detailing the support and enhancement services rendered in the last 10 years. Only signed testimonials will be accepted.</t>
  </si>
  <si>
    <t>1 year experience</t>
  </si>
  <si>
    <t>1 to 2 years experience</t>
  </si>
  <si>
    <t>More than 3 years experience</t>
  </si>
  <si>
    <t>Less than 1 year experience</t>
  </si>
  <si>
    <t>2 years experience</t>
  </si>
  <si>
    <t>3 years experience</t>
  </si>
  <si>
    <t>4 years experience</t>
  </si>
  <si>
    <t>5 years experience</t>
  </si>
  <si>
    <t>0 valid evidence</t>
  </si>
  <si>
    <t>1 or more proven evidence of meeting severity level 1 SLA requirements with an average defect resolution time of 2 hours or less.</t>
  </si>
  <si>
    <t>1 or more proven evidence of meeting severity level 2 SLA requirements with an average defect resolution time of 4 hours or less.</t>
  </si>
  <si>
    <t>1 ore more proven evidence of meeting severity level 3 SLA requirements with an average defect resolution time of 6 hours or less.</t>
  </si>
  <si>
    <t>No experience</t>
  </si>
  <si>
    <t>No testimonial</t>
  </si>
  <si>
    <t>Partial testimonial</t>
  </si>
  <si>
    <t>Satisfactory testimonial</t>
  </si>
  <si>
    <t>Magik and ESRI Support and Maintenance</t>
  </si>
  <si>
    <t>Proven History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</si>
</sst>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1"/>
      <color theme="1"/>
      <name val="Calibri"/>
      <family val="2"/>
      <scheme val="minor"/>
    </font>
    <font>
      <b/>
      <sz val="8"/>
      <color theme="1"/>
      <name val="Arial"/>
      <family val="2"/>
    </font>
    <font>
      <sz val="8"/>
      <color theme="1"/>
      <name val="Arial"/>
      <family val="2"/>
    </font>
    <font>
      <sz val="8"/>
      <name val="Arial"/>
      <family val="2"/>
    </font>
    <font>
      <b/>
      <sz val="7"/>
      <color theme="1"/>
      <name val="Arial"/>
      <family val="2"/>
    </font>
    <font>
      <i/>
      <sz val="8"/>
      <color theme="1"/>
      <name val="Arial"/>
      <family val="2"/>
    </font>
    <font>
      <i/>
      <sz val="8"/>
      <color rgb="FFFF0000"/>
      <name val="Arial"/>
      <family val="2"/>
    </font>
    <font>
      <b/>
      <u/>
      <sz val="12"/>
      <color theme="1"/>
      <name val="Arial"/>
      <family val="2"/>
    </font>
    <font>
      <i/>
      <sz val="8"/>
      <name val="Arial"/>
      <family val="2"/>
    </font>
    <font>
      <b/>
      <sz val="8"/>
      <name val="Arial"/>
      <family val="2"/>
    </font>
    <font>
      <sz val="8"/>
      <color rgb="FFFF0000"/>
      <name val="Arial"/>
      <family val="2"/>
    </font>
    <font>
      <b/>
      <sz val="9"/>
      <color theme="1"/>
      <name val="Arial"/>
      <family val="2"/>
    </font>
    <font>
      <sz val="11"/>
      <color theme="1"/>
      <name val="Arial"/>
      <family val="2"/>
    </font>
    <font>
      <sz val="8"/>
      <name val="Calibri"/>
      <family val="2"/>
      <scheme val="minor"/>
    </font>
    <font>
      <b/>
      <sz val="11"/>
      <color theme="1"/>
      <name val="Arial"/>
      <family val="2"/>
    </font>
  </fonts>
  <fills count="8">
    <fill>
      <patternFill patternType="none"/>
    </fill>
    <fill>
      <patternFill patternType="gray125"/>
    </fill>
    <fill>
      <patternFill patternType="solid">
        <fgColor theme="4" tint="0.79998168889431442"/>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4" tint="0.39997558519241921"/>
        <bgColor indexed="64"/>
      </patternFill>
    </fill>
  </fills>
  <borders count="29">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s>
  <cellStyleXfs count="2">
    <xf numFmtId="0" fontId="0" fillId="0" borderId="0"/>
    <xf numFmtId="9" fontId="1" fillId="0" borderId="0" applyFont="0" applyFill="0" applyBorder="0" applyAlignment="0" applyProtection="0"/>
  </cellStyleXfs>
  <cellXfs count="102">
    <xf numFmtId="0" fontId="0" fillId="0" borderId="0" xfId="0"/>
    <xf numFmtId="0" fontId="2" fillId="0" borderId="0" xfId="0" applyFont="1" applyAlignment="1">
      <alignment horizontal="center" vertical="center"/>
    </xf>
    <xf numFmtId="0" fontId="3" fillId="0" borderId="0" xfId="0" applyFont="1" applyAlignment="1">
      <alignment wrapText="1"/>
    </xf>
    <xf numFmtId="0" fontId="3" fillId="0" borderId="0" xfId="0" applyFont="1" applyAlignment="1">
      <alignment vertical="center"/>
    </xf>
    <xf numFmtId="1" fontId="3" fillId="0" borderId="0" xfId="0" applyNumberFormat="1" applyFont="1" applyAlignment="1">
      <alignment vertical="center"/>
    </xf>
    <xf numFmtId="0" fontId="3" fillId="0" borderId="0" xfId="0" applyFont="1"/>
    <xf numFmtId="0" fontId="2" fillId="0" borderId="0" xfId="0" applyFont="1"/>
    <xf numFmtId="0" fontId="3" fillId="0" borderId="0" xfId="0" applyFont="1" applyAlignment="1">
      <alignment horizontal="center" vertical="center"/>
    </xf>
    <xf numFmtId="0" fontId="2" fillId="0" borderId="0" xfId="0" applyFont="1" applyAlignment="1">
      <alignment wrapText="1"/>
    </xf>
    <xf numFmtId="164" fontId="3" fillId="0" borderId="0" xfId="0" applyNumberFormat="1" applyFont="1"/>
    <xf numFmtId="0" fontId="6" fillId="0" borderId="0" xfId="0" applyFont="1"/>
    <xf numFmtId="0" fontId="11" fillId="0" borderId="0" xfId="0" applyFont="1" applyAlignment="1">
      <alignment horizontal="center" vertical="center"/>
    </xf>
    <xf numFmtId="0" fontId="8" fillId="0" borderId="0" xfId="0" applyFont="1" applyAlignment="1">
      <alignment horizontal="center" wrapText="1"/>
    </xf>
    <xf numFmtId="49" fontId="10" fillId="0" borderId="2" xfId="0" applyNumberFormat="1" applyFont="1" applyBorder="1" applyAlignment="1">
      <alignment horizontal="left" vertical="center" wrapText="1"/>
    </xf>
    <xf numFmtId="0" fontId="2" fillId="2" borderId="13" xfId="0" applyFont="1" applyFill="1" applyBorder="1" applyAlignment="1">
      <alignment horizontal="center" vertical="center"/>
    </xf>
    <xf numFmtId="0" fontId="13" fillId="0" borderId="2" xfId="0" applyFont="1" applyBorder="1" applyAlignment="1">
      <alignment horizontal="right" vertical="top" wrapText="1"/>
    </xf>
    <xf numFmtId="0" fontId="15" fillId="2" borderId="2" xfId="0" applyFont="1" applyFill="1" applyBorder="1" applyAlignment="1">
      <alignment horizontal="left" wrapText="1"/>
    </xf>
    <xf numFmtId="0" fontId="15" fillId="0" borderId="2" xfId="0" applyFont="1" applyBorder="1" applyAlignment="1">
      <alignment horizontal="left" wrapText="1"/>
    </xf>
    <xf numFmtId="0" fontId="2" fillId="3" borderId="15" xfId="0" applyFont="1" applyFill="1" applyBorder="1" applyAlignment="1">
      <alignment vertical="center" wrapText="1"/>
    </xf>
    <xf numFmtId="49" fontId="10" fillId="0" borderId="11" xfId="0" applyNumberFormat="1" applyFont="1" applyBorder="1" applyAlignment="1">
      <alignment horizontal="left" vertical="center" wrapText="1"/>
    </xf>
    <xf numFmtId="0" fontId="10" fillId="0" borderId="12" xfId="0" applyFont="1" applyBorder="1"/>
    <xf numFmtId="164" fontId="10" fillId="0" borderId="19" xfId="0" applyNumberFormat="1" applyFont="1" applyBorder="1"/>
    <xf numFmtId="49" fontId="10" fillId="0" borderId="3" xfId="0" applyNumberFormat="1" applyFont="1" applyBorder="1" applyAlignment="1">
      <alignment horizontal="left" vertical="center" wrapText="1"/>
    </xf>
    <xf numFmtId="49" fontId="10" fillId="0" borderId="12" xfId="0" applyNumberFormat="1" applyFont="1" applyBorder="1" applyAlignment="1">
      <alignment horizontal="left" vertical="center" wrapText="1"/>
    </xf>
    <xf numFmtId="0" fontId="10" fillId="0" borderId="10" xfId="0" applyFont="1" applyBorder="1"/>
    <xf numFmtId="164" fontId="10" fillId="0" borderId="22" xfId="0" applyNumberFormat="1" applyFont="1" applyBorder="1"/>
    <xf numFmtId="0" fontId="12" fillId="7" borderId="18" xfId="0" applyFont="1" applyFill="1" applyBorder="1" applyAlignment="1">
      <alignment vertical="center"/>
    </xf>
    <xf numFmtId="164" fontId="12" fillId="7" borderId="23" xfId="0" applyNumberFormat="1" applyFont="1" applyFill="1" applyBorder="1" applyAlignment="1">
      <alignment vertical="center" wrapText="1"/>
    </xf>
    <xf numFmtId="49" fontId="10" fillId="0" borderId="8" xfId="0" applyNumberFormat="1" applyFont="1" applyBorder="1" applyAlignment="1">
      <alignment horizontal="left" vertical="center" wrapText="1"/>
    </xf>
    <xf numFmtId="49" fontId="10" fillId="0" borderId="19" xfId="0" applyNumberFormat="1" applyFont="1" applyBorder="1" applyAlignment="1">
      <alignment horizontal="left" vertical="center" wrapText="1"/>
    </xf>
    <xf numFmtId="49" fontId="10" fillId="0" borderId="6" xfId="0" applyNumberFormat="1" applyFont="1" applyBorder="1" applyAlignment="1">
      <alignment horizontal="left" vertical="center" wrapText="1"/>
    </xf>
    <xf numFmtId="0" fontId="2" fillId="2" borderId="7" xfId="0" applyFont="1" applyFill="1" applyBorder="1" applyAlignment="1">
      <alignment horizontal="center" vertical="center"/>
    </xf>
    <xf numFmtId="49" fontId="10" fillId="0" borderId="9" xfId="0" applyNumberFormat="1" applyFont="1" applyBorder="1" applyAlignment="1">
      <alignment horizontal="left" vertical="center" wrapText="1"/>
    </xf>
    <xf numFmtId="0" fontId="2" fillId="4" borderId="20" xfId="0" applyFont="1" applyFill="1" applyBorder="1" applyAlignment="1">
      <alignment vertical="center" wrapText="1"/>
    </xf>
    <xf numFmtId="0" fontId="2" fillId="4" borderId="17" xfId="0" applyFont="1" applyFill="1" applyBorder="1" applyAlignment="1">
      <alignment vertical="center" wrapText="1"/>
    </xf>
    <xf numFmtId="0" fontId="2" fillId="4" borderId="18" xfId="0" applyFont="1" applyFill="1" applyBorder="1" applyAlignment="1">
      <alignment vertical="center" wrapText="1"/>
    </xf>
    <xf numFmtId="9" fontId="15" fillId="2" borderId="2" xfId="0" applyNumberFormat="1" applyFont="1" applyFill="1" applyBorder="1" applyAlignment="1">
      <alignment horizontal="center" wrapText="1"/>
    </xf>
    <xf numFmtId="0" fontId="15" fillId="2" borderId="2" xfId="0" applyFont="1" applyFill="1" applyBorder="1" applyAlignment="1">
      <alignment horizontal="center" wrapText="1"/>
    </xf>
    <xf numFmtId="0" fontId="4" fillId="0" borderId="3" xfId="0" applyFont="1" applyBorder="1" applyAlignment="1">
      <alignment vertical="center" wrapText="1"/>
    </xf>
    <xf numFmtId="9" fontId="4" fillId="0" borderId="2" xfId="0" applyNumberFormat="1" applyFont="1" applyBorder="1" applyAlignment="1">
      <alignment horizontal="center" vertical="center"/>
    </xf>
    <xf numFmtId="0" fontId="4" fillId="0" borderId="2" xfId="0" applyFont="1" applyBorder="1" applyAlignment="1">
      <alignment horizontal="left" vertical="top" wrapText="1"/>
    </xf>
    <xf numFmtId="49" fontId="2" fillId="6" borderId="2" xfId="0" applyNumberFormat="1" applyFont="1" applyFill="1" applyBorder="1" applyAlignment="1">
      <alignment horizontal="left" vertical="center" wrapText="1"/>
    </xf>
    <xf numFmtId="0" fontId="2" fillId="6" borderId="2" xfId="0" applyFont="1" applyFill="1" applyBorder="1" applyAlignment="1">
      <alignment vertical="center" wrapText="1"/>
    </xf>
    <xf numFmtId="0" fontId="2" fillId="5" borderId="2" xfId="0" applyFont="1" applyFill="1" applyBorder="1" applyAlignment="1">
      <alignment vertical="center" wrapText="1"/>
    </xf>
    <xf numFmtId="164" fontId="5" fillId="2" borderId="2" xfId="0" applyNumberFormat="1" applyFont="1" applyFill="1" applyBorder="1" applyAlignment="1">
      <alignment horizontal="center" vertical="center" textRotation="90" wrapText="1"/>
    </xf>
    <xf numFmtId="49" fontId="2" fillId="2" borderId="2" xfId="0" applyNumberFormat="1" applyFont="1" applyFill="1" applyBorder="1" applyAlignment="1">
      <alignment horizontal="center" vertical="center" wrapText="1"/>
    </xf>
    <xf numFmtId="1" fontId="5" fillId="2" borderId="2" xfId="0" applyNumberFormat="1" applyFont="1" applyFill="1" applyBorder="1" applyAlignment="1">
      <alignment vertical="center" textRotation="90" wrapText="1"/>
    </xf>
    <xf numFmtId="49" fontId="5" fillId="2" borderId="2" xfId="0" applyNumberFormat="1" applyFont="1" applyFill="1" applyBorder="1" applyAlignment="1">
      <alignment vertical="center" textRotation="90" wrapText="1"/>
    </xf>
    <xf numFmtId="0" fontId="2" fillId="7" borderId="5" xfId="0" applyFont="1" applyFill="1" applyBorder="1" applyAlignment="1">
      <alignment vertical="center"/>
    </xf>
    <xf numFmtId="0" fontId="2" fillId="7" borderId="6" xfId="0" applyFont="1" applyFill="1" applyBorder="1" applyAlignment="1">
      <alignment vertical="center"/>
    </xf>
    <xf numFmtId="0" fontId="2" fillId="2" borderId="3" xfId="0" applyFont="1" applyFill="1" applyBorder="1" applyAlignment="1">
      <alignment vertical="center"/>
    </xf>
    <xf numFmtId="0" fontId="10" fillId="2" borderId="11" xfId="0" applyFont="1" applyFill="1" applyBorder="1" applyAlignment="1">
      <alignment horizontal="center" vertical="center" wrapText="1"/>
    </xf>
    <xf numFmtId="164" fontId="10" fillId="2" borderId="11" xfId="0" applyNumberFormat="1" applyFont="1" applyFill="1" applyBorder="1" applyAlignment="1">
      <alignment horizontal="center" vertical="center"/>
    </xf>
    <xf numFmtId="9" fontId="10" fillId="2" borderId="11" xfId="0" applyNumberFormat="1" applyFont="1" applyFill="1" applyBorder="1" applyAlignment="1">
      <alignment vertical="center"/>
    </xf>
    <xf numFmtId="9" fontId="4" fillId="0" borderId="12" xfId="1" applyFont="1" applyFill="1" applyBorder="1" applyAlignment="1">
      <alignment vertical="center"/>
    </xf>
    <xf numFmtId="0" fontId="2" fillId="2" borderId="13" xfId="0" applyFont="1" applyFill="1" applyBorder="1" applyAlignment="1">
      <alignment vertical="center" wrapText="1"/>
    </xf>
    <xf numFmtId="9" fontId="4" fillId="0" borderId="24" xfId="0" applyNumberFormat="1" applyFont="1" applyBorder="1" applyAlignment="1">
      <alignment horizontal="center" vertical="center"/>
    </xf>
    <xf numFmtId="9" fontId="4" fillId="0" borderId="26" xfId="0" applyNumberFormat="1" applyFont="1" applyBorder="1" applyAlignment="1">
      <alignment horizontal="center" vertical="center"/>
    </xf>
    <xf numFmtId="9" fontId="4" fillId="0" borderId="9" xfId="0" applyNumberFormat="1" applyFont="1" applyBorder="1" applyAlignment="1">
      <alignment horizontal="center" vertical="center"/>
    </xf>
    <xf numFmtId="0" fontId="2" fillId="2" borderId="27" xfId="0" applyFont="1" applyFill="1" applyBorder="1" applyAlignment="1">
      <alignment horizontal="center" vertical="center" wrapText="1"/>
    </xf>
    <xf numFmtId="0" fontId="2" fillId="2" borderId="28"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9" fillId="0" borderId="2" xfId="0" applyFont="1" applyBorder="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top" wrapText="1"/>
    </xf>
    <xf numFmtId="9" fontId="4" fillId="0" borderId="2" xfId="0" applyNumberFormat="1" applyFont="1" applyBorder="1" applyAlignment="1">
      <alignment horizontal="center" vertical="center"/>
    </xf>
    <xf numFmtId="0" fontId="4" fillId="0" borderId="3" xfId="0" applyFont="1" applyBorder="1" applyAlignment="1">
      <alignment vertical="center" wrapText="1"/>
    </xf>
    <xf numFmtId="0" fontId="2" fillId="2" borderId="2" xfId="0" applyFont="1" applyFill="1" applyBorder="1" applyAlignment="1">
      <alignment horizontal="center" vertical="center"/>
    </xf>
    <xf numFmtId="164" fontId="2"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4" fillId="0" borderId="2" xfId="0" applyFont="1" applyBorder="1" applyAlignment="1">
      <alignment horizontal="left" vertical="top" wrapText="1"/>
    </xf>
    <xf numFmtId="0" fontId="10" fillId="0" borderId="25" xfId="0" applyFont="1" applyBorder="1" applyAlignment="1">
      <alignment horizontal="center" vertical="center"/>
    </xf>
    <xf numFmtId="0" fontId="10" fillId="0" borderId="19" xfId="0" applyFont="1" applyBorder="1" applyAlignment="1">
      <alignment horizontal="center" vertical="center"/>
    </xf>
    <xf numFmtId="164" fontId="4" fillId="0" borderId="2" xfId="0" applyNumberFormat="1" applyFont="1" applyBorder="1" applyAlignment="1">
      <alignment horizontal="center" vertical="center"/>
    </xf>
    <xf numFmtId="0" fontId="2" fillId="2" borderId="5" xfId="0" applyFont="1" applyFill="1" applyBorder="1" applyAlignment="1">
      <alignment horizontal="center" vertical="center" textRotation="90"/>
    </xf>
    <xf numFmtId="0" fontId="2" fillId="2" borderId="2" xfId="0" applyFont="1" applyFill="1" applyBorder="1" applyAlignment="1">
      <alignment horizontal="center" vertical="center" textRotation="90"/>
    </xf>
    <xf numFmtId="0" fontId="7" fillId="0" borderId="2" xfId="0" applyFont="1" applyBorder="1" applyAlignment="1">
      <alignment horizontal="left" vertical="top" wrapText="1"/>
    </xf>
    <xf numFmtId="0" fontId="9" fillId="0" borderId="2" xfId="0" applyFont="1" applyBorder="1" applyAlignment="1">
      <alignment horizontal="left" vertical="top" wrapText="1"/>
    </xf>
    <xf numFmtId="0" fontId="10" fillId="2" borderId="2" xfId="0" applyFont="1" applyFill="1" applyBorder="1" applyAlignment="1">
      <alignment horizontal="center" vertical="center"/>
    </xf>
    <xf numFmtId="0" fontId="9" fillId="0" borderId="24" xfId="0" applyFont="1" applyBorder="1" applyAlignment="1">
      <alignment horizontal="left" vertical="center" wrapText="1"/>
    </xf>
    <xf numFmtId="0" fontId="9" fillId="0" borderId="26" xfId="0" applyFont="1" applyBorder="1" applyAlignment="1">
      <alignment horizontal="left" vertical="center" wrapText="1"/>
    </xf>
    <xf numFmtId="0" fontId="9" fillId="0" borderId="9" xfId="0" applyFont="1" applyBorder="1" applyAlignment="1">
      <alignment horizontal="left" vertical="center" wrapText="1"/>
    </xf>
    <xf numFmtId="0" fontId="10" fillId="0" borderId="11" xfId="0" applyFont="1" applyBorder="1" applyAlignment="1">
      <alignment horizontal="center"/>
    </xf>
    <xf numFmtId="0" fontId="2" fillId="3" borderId="5" xfId="0" applyFont="1" applyFill="1" applyBorder="1" applyAlignment="1">
      <alignment horizontal="center" vertical="center"/>
    </xf>
    <xf numFmtId="0" fontId="2" fillId="4" borderId="5" xfId="0" applyFont="1" applyFill="1" applyBorder="1" applyAlignment="1">
      <alignment horizontal="center" vertical="center"/>
    </xf>
    <xf numFmtId="0" fontId="2" fillId="2" borderId="5" xfId="0" applyFont="1" applyFill="1" applyBorder="1" applyAlignment="1">
      <alignment horizontal="center" vertical="center" textRotation="90" wrapText="1"/>
    </xf>
    <xf numFmtId="0" fontId="2" fillId="2" borderId="2" xfId="0" applyFont="1" applyFill="1" applyBorder="1" applyAlignment="1">
      <alignment horizontal="center" vertical="center" textRotation="90" wrapText="1"/>
    </xf>
    <xf numFmtId="0" fontId="2" fillId="2" borderId="4" xfId="0" applyFont="1" applyFill="1" applyBorder="1" applyAlignment="1">
      <alignment horizontal="center" vertical="center" textRotation="90"/>
    </xf>
    <xf numFmtId="0" fontId="2" fillId="2" borderId="1" xfId="0" applyFont="1" applyFill="1" applyBorder="1" applyAlignment="1">
      <alignment horizontal="center" vertical="center" textRotation="90"/>
    </xf>
    <xf numFmtId="0" fontId="2" fillId="2" borderId="1" xfId="0" applyFont="1" applyFill="1" applyBorder="1" applyAlignment="1">
      <alignment horizontal="center" vertical="center" wrapText="1"/>
    </xf>
    <xf numFmtId="0" fontId="8" fillId="0" borderId="0" xfId="0" applyFont="1" applyAlignment="1">
      <alignment horizontal="center" wrapText="1"/>
    </xf>
    <xf numFmtId="0" fontId="11" fillId="0" borderId="2" xfId="0" applyFont="1" applyBorder="1" applyAlignment="1">
      <alignment horizontal="left" vertical="top" wrapText="1"/>
    </xf>
    <xf numFmtId="0" fontId="9" fillId="0" borderId="3" xfId="0" applyFont="1" applyBorder="1" applyAlignment="1">
      <alignment vertical="center" wrapText="1"/>
    </xf>
    <xf numFmtId="0" fontId="15" fillId="3" borderId="16" xfId="0" applyFont="1" applyFill="1" applyBorder="1" applyAlignment="1">
      <alignment horizontal="left" vertical="center" wrapText="1"/>
    </xf>
    <xf numFmtId="0" fontId="15" fillId="3" borderId="23" xfId="0" applyFont="1" applyFill="1" applyBorder="1" applyAlignment="1">
      <alignment horizontal="left" vertical="center" wrapText="1"/>
    </xf>
    <xf numFmtId="49" fontId="12" fillId="7" borderId="17" xfId="0" applyNumberFormat="1" applyFont="1" applyFill="1" applyBorder="1" applyAlignment="1">
      <alignment horizontal="center" vertical="center" wrapText="1"/>
    </xf>
    <xf numFmtId="49" fontId="12" fillId="7" borderId="20" xfId="0" applyNumberFormat="1" applyFont="1" applyFill="1" applyBorder="1" applyAlignment="1">
      <alignment horizontal="center" vertical="center" wrapText="1"/>
    </xf>
    <xf numFmtId="49" fontId="12" fillId="7" borderId="23" xfId="0" applyNumberFormat="1" applyFont="1" applyFill="1" applyBorder="1" applyAlignment="1">
      <alignment horizontal="center" vertical="center" wrapText="1"/>
    </xf>
    <xf numFmtId="0" fontId="10" fillId="0" borderId="14" xfId="0" applyFont="1" applyBorder="1" applyAlignment="1">
      <alignment horizontal="center"/>
    </xf>
    <xf numFmtId="0" fontId="10" fillId="0" borderId="21" xfId="0" applyFont="1" applyBorder="1" applyAlignment="1">
      <alignment horizontal="center"/>
    </xf>
    <xf numFmtId="0" fontId="10" fillId="0" borderId="22" xfId="0" applyFont="1" applyBorder="1" applyAlignment="1">
      <alignment horizont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12</xdr:col>
      <xdr:colOff>944301</xdr:colOff>
      <xdr:row>0</xdr:row>
      <xdr:rowOff>39757</xdr:rowOff>
    </xdr:from>
    <xdr:to>
      <xdr:col>12</xdr:col>
      <xdr:colOff>2485390</xdr:colOff>
      <xdr:row>2</xdr:row>
      <xdr:rowOff>169038</xdr:rowOff>
    </xdr:to>
    <xdr:pic>
      <xdr:nvPicPr>
        <xdr:cNvPr id="2" name="Picture 1">
          <a:extLst>
            <a:ext uri="{FF2B5EF4-FFF2-40B4-BE49-F238E27FC236}">
              <a16:creationId xmlns:a16="http://schemas.microsoft.com/office/drawing/2014/main" id="{A6E50DD1-5E40-4C9A-83C9-AD6FB0678CD8}"/>
            </a:ext>
          </a:extLst>
        </xdr:cNvPr>
        <xdr:cNvPicPr>
          <a:picLocks noChangeAspect="1"/>
        </xdr:cNvPicPr>
      </xdr:nvPicPr>
      <xdr:blipFill>
        <a:blip xmlns:r="http://schemas.openxmlformats.org/officeDocument/2006/relationships" r:embed="rId1"/>
        <a:stretch>
          <a:fillRect/>
        </a:stretch>
      </xdr:blipFill>
      <xdr:spPr>
        <a:xfrm>
          <a:off x="11526576" y="39757"/>
          <a:ext cx="1541724" cy="443606"/>
        </a:xfrm>
        <a:prstGeom prst="rect">
          <a:avLst/>
        </a:prstGeom>
      </xdr:spPr>
    </xdr:pic>
    <xdr:clientData/>
  </xdr:twoCellAnchor>
  <xdr:twoCellAnchor>
    <xdr:from>
      <xdr:col>5</xdr:col>
      <xdr:colOff>9525</xdr:colOff>
      <xdr:row>3</xdr:row>
      <xdr:rowOff>0</xdr:rowOff>
    </xdr:from>
    <xdr:to>
      <xdr:col>9</xdr:col>
      <xdr:colOff>754673</xdr:colOff>
      <xdr:row>10</xdr:row>
      <xdr:rowOff>0</xdr:rowOff>
    </xdr:to>
    <xdr:sp macro="" textlink="">
      <xdr:nvSpPr>
        <xdr:cNvPr id="4" name="TextBox 3">
          <a:extLst>
            <a:ext uri="{FF2B5EF4-FFF2-40B4-BE49-F238E27FC236}">
              <a16:creationId xmlns:a16="http://schemas.microsoft.com/office/drawing/2014/main" id="{39E4F269-4FD4-455F-B4E6-BB18114A00B5}"/>
            </a:ext>
          </a:extLst>
        </xdr:cNvPr>
        <xdr:cNvSpPr txBox="1"/>
      </xdr:nvSpPr>
      <xdr:spPr>
        <a:xfrm>
          <a:off x="6347313" y="498231"/>
          <a:ext cx="5917956" cy="145073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100" b="1">
              <a:solidFill>
                <a:sysClr val="windowText" lastClr="000000"/>
              </a:solidFill>
              <a:effectLst/>
              <a:latin typeface="+mn-lt"/>
              <a:ea typeface="+mn-ea"/>
              <a:cs typeface="+mn-cs"/>
            </a:rPr>
            <a:t>NOTE</a:t>
          </a:r>
          <a:r>
            <a:rPr lang="en-ZA" sz="1100" b="1" baseline="0">
              <a:solidFill>
                <a:sysClr val="windowText" lastClr="000000"/>
              </a:solidFill>
              <a:effectLst/>
              <a:latin typeface="+mn-lt"/>
              <a:ea typeface="+mn-ea"/>
              <a:cs typeface="+mn-cs"/>
            </a:rPr>
            <a:t> 1: Vendors may only complete the columns with orange headings.</a:t>
          </a:r>
          <a:endParaRPr lang="en-ZA" sz="1100" b="1">
            <a:solidFill>
              <a:sysClr val="windowText" lastClr="000000"/>
            </a:solidFill>
            <a:effectLst/>
            <a:latin typeface="+mn-lt"/>
            <a:ea typeface="+mn-ea"/>
            <a:cs typeface="+mn-cs"/>
          </a:endParaRPr>
        </a:p>
        <a:p>
          <a:endParaRPr lang="en-ZA" sz="1100" b="1">
            <a:solidFill>
              <a:sysClr val="windowText" lastClr="000000"/>
            </a:solidFill>
            <a:effectLst/>
            <a:latin typeface="+mn-lt"/>
            <a:ea typeface="+mn-ea"/>
            <a:cs typeface="+mn-cs"/>
          </a:endParaRPr>
        </a:p>
        <a:p>
          <a:r>
            <a:rPr lang="en-ZA" sz="1100" b="1">
              <a:solidFill>
                <a:sysClr val="windowText" lastClr="000000"/>
              </a:solidFill>
              <a:effectLst/>
              <a:latin typeface="+mn-lt"/>
              <a:ea typeface="+mn-ea"/>
              <a:cs typeface="+mn-cs"/>
            </a:rPr>
            <a:t>NOTE</a:t>
          </a:r>
          <a:r>
            <a:rPr lang="en-ZA" sz="1100" b="1" baseline="0">
              <a:solidFill>
                <a:sysClr val="windowText" lastClr="000000"/>
              </a:solidFill>
              <a:effectLst/>
              <a:latin typeface="+mn-lt"/>
              <a:ea typeface="+mn-ea"/>
              <a:cs typeface="+mn-cs"/>
            </a:rPr>
            <a:t> 2: A tenderer must meet or exceed the listed threshold in order to pass. Any tenderer who does not meet the minimum threshold will be disqualified from the tender process.</a:t>
          </a:r>
        </a:p>
        <a:p>
          <a:endParaRPr lang="en-ZA" sz="1100" b="1" baseline="0">
            <a:solidFill>
              <a:sysClr val="windowText" lastClr="000000"/>
            </a:solidFill>
            <a:effectLst/>
            <a:latin typeface="+mn-lt"/>
            <a:ea typeface="+mn-ea"/>
            <a:cs typeface="+mn-cs"/>
          </a:endParaRPr>
        </a:p>
        <a:p>
          <a:r>
            <a:rPr lang="en-ZA" sz="1100" b="1" baseline="0">
              <a:solidFill>
                <a:sysClr val="windowText" lastClr="000000"/>
              </a:solidFill>
              <a:effectLst/>
              <a:latin typeface="+mn-lt"/>
              <a:ea typeface="+mn-ea"/>
              <a:cs typeface="+mn-cs"/>
            </a:rPr>
            <a:t>Note 3: All returnables/evidence listed in this criteria must be included in the tender submission. Returnables must be clearly marked in the technical file and numbered to align with each criteria question. </a:t>
          </a:r>
          <a:r>
            <a:rPr lang="en-ZA" sz="1100" b="1" u="sng" baseline="0">
              <a:solidFill>
                <a:sysClr val="windowText" lastClr="000000"/>
              </a:solidFill>
              <a:effectLst/>
              <a:latin typeface="+mn-lt"/>
              <a:ea typeface="+mn-ea"/>
              <a:cs typeface="+mn-cs"/>
            </a:rPr>
            <a:t>Points will not be allocated for questions where no returnables/evidence has been provided. </a:t>
          </a:r>
          <a:endParaRPr lang="en-ZA" sz="1100" b="1" u="sng" baseline="0">
            <a:solidFill>
              <a:sysClr val="windowText" lastClr="000000"/>
            </a:solidFill>
          </a:endParaRPr>
        </a:p>
        <a:p>
          <a:endParaRPr lang="en-ZA" sz="1100" b="1"/>
        </a:p>
        <a:p>
          <a:endParaRPr lang="en-ZA" sz="1100" b="1"/>
        </a:p>
        <a:p>
          <a:r>
            <a:rPr lang="en-ZA" sz="1100" b="1"/>
            <a:t> </a:t>
          </a:r>
        </a:p>
      </xdr:txBody>
    </xdr:sp>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eskom-my.sharepoint.com/personal/jlouisl_eskom_co_za/Documents/Documents/December%202022/Workflow%20docs/procedures%20and%20policy/Technical%20Evaluation%20procuedure/March%20Review/Billing%20System%20-%20Technical%20Evaluation%20Criteria%20v2.xlsm?249E7D35" TargetMode="External"/><Relationship Id="rId1" Type="http://schemas.openxmlformats.org/officeDocument/2006/relationships/externalLinkPath" Target="file:///\\249E7D35\Billing%20System%20-%20Technical%20Evaluation%20Criteria%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ponse Guidelines"/>
      <sheetName val="Summary"/>
      <sheetName val="Key Requirements"/>
      <sheetName val="Functional - Core + Admin"/>
      <sheetName val="Functional - General"/>
      <sheetName val="Organisational Requirements (2)"/>
      <sheetName val="Functional - Custom + New etc."/>
      <sheetName val="Functional - MCBD"/>
      <sheetName val="Functional - Simplify the bill"/>
      <sheetName val="Functional - Debt Mgt"/>
      <sheetName val="Non-Functional"/>
      <sheetName val="Integration and Testing"/>
      <sheetName val="Cloud"/>
      <sheetName val="Security"/>
      <sheetName val="Demo"/>
      <sheetName val="Resources"/>
      <sheetName val="Project Management"/>
      <sheetName val="Organisational Requirements"/>
      <sheetName val="Acronyms and Definitions"/>
      <sheetName val="Demonstration"/>
      <sheetName val="Priority Ratings"/>
      <sheetName val="Config"/>
      <sheetName val="Concerns and Recommenda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4E1CC-8065-4944-A2CC-344774755C43}">
  <sheetPr codeName="Sheet1">
    <pageSetUpPr fitToPage="1"/>
  </sheetPr>
  <dimension ref="A1:M48"/>
  <sheetViews>
    <sheetView showGridLines="0" tabSelected="1" zoomScaleNormal="100" workbookViewId="0">
      <selection activeCell="D38" sqref="D38:D43"/>
    </sheetView>
  </sheetViews>
  <sheetFormatPr defaultColWidth="9.140625" defaultRowHeight="11.25" x14ac:dyDescent="0.2"/>
  <cols>
    <col min="1" max="1" width="10.28515625" style="5" customWidth="1"/>
    <col min="2" max="2" width="6.42578125" style="5" customWidth="1"/>
    <col min="3" max="3" width="3.140625" style="1" bestFit="1" customWidth="1"/>
    <col min="4" max="4" width="37.140625" style="2" customWidth="1"/>
    <col min="5" max="5" width="35.5703125" style="2" customWidth="1"/>
    <col min="6" max="7" width="23.140625" style="2" customWidth="1"/>
    <col min="8" max="8" width="22.28515625" style="2" customWidth="1"/>
    <col min="9" max="9" width="7.140625" style="9" customWidth="1"/>
    <col min="10" max="10" width="23.85546875" style="3" customWidth="1"/>
    <col min="11" max="11" width="5.28515625" style="4" customWidth="1"/>
    <col min="12" max="12" width="5.42578125" style="5" customWidth="1"/>
    <col min="13" max="13" width="40.42578125" style="6" customWidth="1"/>
    <col min="14" max="14" width="8.5703125" style="5" customWidth="1"/>
    <col min="15" max="16384" width="9.140625" style="5"/>
  </cols>
  <sheetData>
    <row r="1" spans="3:13" x14ac:dyDescent="0.2">
      <c r="D1" s="8"/>
      <c r="E1" s="8"/>
      <c r="F1" s="8"/>
      <c r="G1" s="8"/>
      <c r="H1" s="8"/>
    </row>
    <row r="2" spans="3:13" ht="14.45" customHeight="1" x14ac:dyDescent="0.25">
      <c r="D2" s="91" t="s">
        <v>0</v>
      </c>
      <c r="E2" s="91"/>
      <c r="F2" s="91"/>
      <c r="G2" s="91"/>
      <c r="H2" s="91"/>
      <c r="I2" s="91"/>
      <c r="J2" s="91"/>
      <c r="K2" s="91"/>
      <c r="L2" s="91"/>
      <c r="M2" s="91"/>
    </row>
    <row r="3" spans="3:13" ht="14.45" customHeight="1" x14ac:dyDescent="0.25">
      <c r="D3" s="12"/>
      <c r="E3" s="12"/>
      <c r="F3" s="12"/>
      <c r="G3" s="12"/>
      <c r="H3" s="12"/>
      <c r="I3" s="12"/>
      <c r="J3" s="12"/>
      <c r="K3" s="12"/>
      <c r="L3" s="12"/>
      <c r="M3" s="12"/>
    </row>
    <row r="4" spans="3:13" ht="17.45" customHeight="1" x14ac:dyDescent="0.25">
      <c r="D4" s="15" t="s">
        <v>1</v>
      </c>
      <c r="E4" s="16"/>
      <c r="F4" s="12"/>
      <c r="G4" s="12"/>
      <c r="H4" s="12"/>
      <c r="I4" s="12"/>
      <c r="J4" s="12"/>
      <c r="K4" s="12"/>
      <c r="L4" s="12"/>
      <c r="M4" s="12"/>
    </row>
    <row r="5" spans="3:13" ht="28.9" customHeight="1" x14ac:dyDescent="0.25">
      <c r="D5" s="15" t="s">
        <v>2</v>
      </c>
      <c r="E5" s="37" t="s">
        <v>60</v>
      </c>
      <c r="F5" s="12"/>
      <c r="G5" s="12"/>
      <c r="H5" s="12"/>
      <c r="I5" s="12"/>
      <c r="J5" s="12"/>
      <c r="K5" s="12"/>
      <c r="L5" s="12"/>
      <c r="M5" s="12"/>
    </row>
    <row r="6" spans="3:13" ht="17.45" customHeight="1" x14ac:dyDescent="0.25">
      <c r="D6" s="15" t="s">
        <v>3</v>
      </c>
      <c r="E6" s="36">
        <v>0.8</v>
      </c>
      <c r="F6" s="12"/>
      <c r="G6" s="12"/>
      <c r="H6" s="12"/>
      <c r="I6" s="12"/>
      <c r="J6" s="12"/>
      <c r="K6" s="12"/>
      <c r="L6" s="12"/>
      <c r="M6" s="12"/>
    </row>
    <row r="7" spans="3:13" ht="17.45" customHeight="1" x14ac:dyDescent="0.25">
      <c r="D7" s="15" t="s">
        <v>4</v>
      </c>
      <c r="E7" s="17"/>
      <c r="F7" s="12"/>
      <c r="G7" s="12"/>
      <c r="H7" s="12"/>
      <c r="I7" s="12"/>
      <c r="J7" s="12"/>
      <c r="K7" s="12"/>
      <c r="L7" s="12"/>
      <c r="M7" s="12"/>
    </row>
    <row r="8" spans="3:13" ht="17.45" customHeight="1" x14ac:dyDescent="0.25">
      <c r="D8" s="15" t="s">
        <v>5</v>
      </c>
      <c r="E8" s="17"/>
      <c r="F8" s="12"/>
      <c r="G8" s="12"/>
      <c r="H8" s="12"/>
      <c r="I8" s="12"/>
      <c r="J8" s="12"/>
      <c r="K8" s="12"/>
      <c r="L8" s="12"/>
      <c r="M8" s="12"/>
    </row>
    <row r="9" spans="3:13" ht="17.45" customHeight="1" x14ac:dyDescent="0.25">
      <c r="D9" s="15" t="s">
        <v>6</v>
      </c>
      <c r="E9" s="17"/>
      <c r="F9" s="12"/>
      <c r="G9" s="12"/>
      <c r="H9" s="12"/>
      <c r="I9" s="12"/>
      <c r="J9" s="12"/>
      <c r="K9" s="12"/>
      <c r="L9" s="12"/>
      <c r="M9" s="12"/>
    </row>
    <row r="10" spans="3:13" ht="27.6" customHeight="1" x14ac:dyDescent="0.25">
      <c r="D10" s="15" t="s">
        <v>7</v>
      </c>
      <c r="E10" s="17"/>
      <c r="F10" s="12"/>
      <c r="G10" s="12"/>
      <c r="H10" s="12"/>
      <c r="I10" s="12"/>
      <c r="J10" s="12"/>
      <c r="K10" s="12"/>
      <c r="L10" s="12"/>
      <c r="M10" s="12"/>
    </row>
    <row r="11" spans="3:13" ht="12" customHeight="1" thickBot="1" x14ac:dyDescent="0.25"/>
    <row r="12" spans="3:13" s="6" customFormat="1" ht="44.45" customHeight="1" thickBot="1" x14ac:dyDescent="0.25">
      <c r="C12" s="94" t="s">
        <v>8</v>
      </c>
      <c r="D12" s="95"/>
      <c r="E12" s="18" t="s">
        <v>9</v>
      </c>
      <c r="F12" s="33" t="s">
        <v>10</v>
      </c>
      <c r="G12" s="34" t="s">
        <v>11</v>
      </c>
      <c r="H12" s="35" t="s">
        <v>12</v>
      </c>
      <c r="I12" s="27" t="s">
        <v>13</v>
      </c>
      <c r="J12" s="96" t="s">
        <v>14</v>
      </c>
      <c r="K12" s="97"/>
      <c r="L12" s="98"/>
      <c r="M12" s="26" t="s">
        <v>15</v>
      </c>
    </row>
    <row r="13" spans="3:13" s="6" customFormat="1" ht="22.15" customHeight="1" x14ac:dyDescent="0.2">
      <c r="C13" s="31">
        <v>1</v>
      </c>
      <c r="D13" s="32" t="s">
        <v>31</v>
      </c>
      <c r="E13" s="30"/>
      <c r="F13" s="28"/>
      <c r="G13" s="13"/>
      <c r="H13" s="22"/>
      <c r="I13" s="25"/>
      <c r="J13" s="99"/>
      <c r="K13" s="100"/>
      <c r="L13" s="101"/>
      <c r="M13" s="24"/>
    </row>
    <row r="14" spans="3:13" s="6" customFormat="1" ht="15" customHeight="1" thickBot="1" x14ac:dyDescent="0.25">
      <c r="C14" s="14">
        <v>2</v>
      </c>
      <c r="D14" s="19"/>
      <c r="E14" s="23"/>
      <c r="F14" s="29"/>
      <c r="G14" s="19"/>
      <c r="H14" s="23"/>
      <c r="I14" s="21"/>
      <c r="J14" s="83"/>
      <c r="K14" s="83"/>
      <c r="L14" s="83"/>
      <c r="M14" s="20"/>
    </row>
    <row r="16" spans="3:13" x14ac:dyDescent="0.2">
      <c r="D16" s="10"/>
      <c r="E16" s="10"/>
      <c r="F16" s="10"/>
      <c r="G16" s="10"/>
      <c r="H16" s="10"/>
    </row>
    <row r="17" spans="1:13" ht="12" thickBot="1" x14ac:dyDescent="0.25">
      <c r="D17" s="10"/>
      <c r="E17" s="10"/>
      <c r="F17" s="10"/>
      <c r="G17" s="10"/>
      <c r="H17" s="10"/>
    </row>
    <row r="18" spans="1:13" ht="14.45" customHeight="1" x14ac:dyDescent="0.2">
      <c r="A18" s="88" t="s">
        <v>16</v>
      </c>
      <c r="B18" s="86" t="s">
        <v>17</v>
      </c>
      <c r="C18" s="75" t="s">
        <v>18</v>
      </c>
      <c r="D18" s="84" t="s">
        <v>19</v>
      </c>
      <c r="E18" s="84"/>
      <c r="F18" s="85" t="s">
        <v>20</v>
      </c>
      <c r="G18" s="85"/>
      <c r="H18" s="85"/>
      <c r="I18" s="48" t="s">
        <v>21</v>
      </c>
      <c r="J18" s="48"/>
      <c r="K18" s="48"/>
      <c r="L18" s="48"/>
      <c r="M18" s="49"/>
    </row>
    <row r="19" spans="1:13" s="7" customFormat="1" ht="46.9" customHeight="1" x14ac:dyDescent="0.25">
      <c r="A19" s="89"/>
      <c r="B19" s="87"/>
      <c r="C19" s="76"/>
      <c r="D19" s="41" t="s">
        <v>22</v>
      </c>
      <c r="E19" s="42" t="s">
        <v>9</v>
      </c>
      <c r="F19" s="43" t="s">
        <v>23</v>
      </c>
      <c r="G19" s="43" t="s">
        <v>11</v>
      </c>
      <c r="H19" s="43" t="s">
        <v>12</v>
      </c>
      <c r="I19" s="44" t="s">
        <v>24</v>
      </c>
      <c r="J19" s="45" t="s">
        <v>25</v>
      </c>
      <c r="K19" s="46" t="s">
        <v>26</v>
      </c>
      <c r="L19" s="47" t="s">
        <v>14</v>
      </c>
      <c r="M19" s="50" t="s">
        <v>15</v>
      </c>
    </row>
    <row r="20" spans="1:13" s="11" customFormat="1" ht="42.6" customHeight="1" x14ac:dyDescent="0.25">
      <c r="A20" s="90" t="s">
        <v>32</v>
      </c>
      <c r="B20" s="68">
        <f>SUM(I20,I24)</f>
        <v>0.44999999999999996</v>
      </c>
      <c r="C20" s="79">
        <v>1</v>
      </c>
      <c r="D20" s="80" t="s">
        <v>33</v>
      </c>
      <c r="E20" s="62" t="s">
        <v>42</v>
      </c>
      <c r="F20" s="77"/>
      <c r="G20" s="77"/>
      <c r="H20" s="78"/>
      <c r="I20" s="74">
        <v>0.15</v>
      </c>
      <c r="J20" s="40" t="s">
        <v>56</v>
      </c>
      <c r="K20" s="39">
        <v>0</v>
      </c>
      <c r="L20" s="65"/>
      <c r="M20" s="93"/>
    </row>
    <row r="21" spans="1:13" s="11" customFormat="1" ht="42.6" customHeight="1" x14ac:dyDescent="0.25">
      <c r="A21" s="90"/>
      <c r="B21" s="68"/>
      <c r="C21" s="79"/>
      <c r="D21" s="81"/>
      <c r="E21" s="62"/>
      <c r="F21" s="77"/>
      <c r="G21" s="77"/>
      <c r="H21" s="78"/>
      <c r="I21" s="74"/>
      <c r="J21" s="40" t="s">
        <v>44</v>
      </c>
      <c r="K21" s="39">
        <v>0.05</v>
      </c>
      <c r="L21" s="65"/>
      <c r="M21" s="93"/>
    </row>
    <row r="22" spans="1:13" s="11" customFormat="1" ht="47.45" customHeight="1" x14ac:dyDescent="0.25">
      <c r="A22" s="90"/>
      <c r="B22" s="68"/>
      <c r="C22" s="79"/>
      <c r="D22" s="81"/>
      <c r="E22" s="62"/>
      <c r="F22" s="77"/>
      <c r="G22" s="77"/>
      <c r="H22" s="78"/>
      <c r="I22" s="74"/>
      <c r="J22" s="40" t="s">
        <v>45</v>
      </c>
      <c r="K22" s="39">
        <v>0.1</v>
      </c>
      <c r="L22" s="65"/>
      <c r="M22" s="93"/>
    </row>
    <row r="23" spans="1:13" s="11" customFormat="1" ht="53.45" customHeight="1" x14ac:dyDescent="0.25">
      <c r="A23" s="90"/>
      <c r="B23" s="69"/>
      <c r="C23" s="79"/>
      <c r="D23" s="82"/>
      <c r="E23" s="62"/>
      <c r="F23" s="78"/>
      <c r="G23" s="78"/>
      <c r="H23" s="78"/>
      <c r="I23" s="74"/>
      <c r="J23" s="40" t="s">
        <v>46</v>
      </c>
      <c r="K23" s="39">
        <v>0.15</v>
      </c>
      <c r="L23" s="65"/>
      <c r="M23" s="93"/>
    </row>
    <row r="24" spans="1:13" s="7" customFormat="1" ht="31.9" customHeight="1" x14ac:dyDescent="0.25">
      <c r="A24" s="90"/>
      <c r="B24" s="69"/>
      <c r="C24" s="67">
        <v>2</v>
      </c>
      <c r="D24" s="80" t="s">
        <v>35</v>
      </c>
      <c r="E24" s="62" t="s">
        <v>40</v>
      </c>
      <c r="F24" s="78"/>
      <c r="G24" s="78"/>
      <c r="H24" s="78"/>
      <c r="I24" s="74">
        <v>0.3</v>
      </c>
      <c r="J24" s="40" t="s">
        <v>47</v>
      </c>
      <c r="K24" s="39">
        <v>0</v>
      </c>
      <c r="L24" s="65"/>
      <c r="M24" s="93"/>
    </row>
    <row r="25" spans="1:13" s="7" customFormat="1" ht="29.45" customHeight="1" x14ac:dyDescent="0.25">
      <c r="A25" s="90"/>
      <c r="B25" s="69"/>
      <c r="C25" s="67"/>
      <c r="D25" s="81"/>
      <c r="E25" s="62"/>
      <c r="F25" s="78"/>
      <c r="G25" s="78"/>
      <c r="H25" s="78"/>
      <c r="I25" s="74"/>
      <c r="J25" s="40" t="s">
        <v>44</v>
      </c>
      <c r="K25" s="39">
        <v>0.05</v>
      </c>
      <c r="L25" s="65"/>
      <c r="M25" s="93"/>
    </row>
    <row r="26" spans="1:13" s="7" customFormat="1" ht="34.9" customHeight="1" x14ac:dyDescent="0.25">
      <c r="A26" s="90"/>
      <c r="B26" s="69"/>
      <c r="C26" s="67"/>
      <c r="D26" s="81"/>
      <c r="E26" s="62"/>
      <c r="F26" s="78"/>
      <c r="G26" s="78"/>
      <c r="H26" s="78"/>
      <c r="I26" s="74"/>
      <c r="J26" s="40" t="s">
        <v>48</v>
      </c>
      <c r="K26" s="39">
        <v>0.15</v>
      </c>
      <c r="L26" s="65"/>
      <c r="M26" s="93"/>
    </row>
    <row r="27" spans="1:13" s="7" customFormat="1" ht="60" customHeight="1" x14ac:dyDescent="0.25">
      <c r="A27" s="90"/>
      <c r="B27" s="69"/>
      <c r="C27" s="67"/>
      <c r="D27" s="81"/>
      <c r="E27" s="62"/>
      <c r="F27" s="78"/>
      <c r="G27" s="78"/>
      <c r="H27" s="78"/>
      <c r="I27" s="74"/>
      <c r="J27" s="40" t="s">
        <v>49</v>
      </c>
      <c r="K27" s="39">
        <v>0.2</v>
      </c>
      <c r="L27" s="65"/>
      <c r="M27" s="93"/>
    </row>
    <row r="28" spans="1:13" s="7" customFormat="1" ht="37.9" customHeight="1" x14ac:dyDescent="0.25">
      <c r="A28" s="90"/>
      <c r="B28" s="69"/>
      <c r="C28" s="67"/>
      <c r="D28" s="81"/>
      <c r="E28" s="62"/>
      <c r="F28" s="78"/>
      <c r="G28" s="78"/>
      <c r="H28" s="78"/>
      <c r="I28" s="74"/>
      <c r="J28" s="40" t="s">
        <v>50</v>
      </c>
      <c r="K28" s="39">
        <v>0.25</v>
      </c>
      <c r="L28" s="65"/>
      <c r="M28" s="93"/>
    </row>
    <row r="29" spans="1:13" s="7" customFormat="1" ht="24" customHeight="1" x14ac:dyDescent="0.25">
      <c r="A29" s="90"/>
      <c r="B29" s="69"/>
      <c r="C29" s="67"/>
      <c r="D29" s="82"/>
      <c r="E29" s="62"/>
      <c r="F29" s="78"/>
      <c r="G29" s="78"/>
      <c r="H29" s="78"/>
      <c r="I29" s="74"/>
      <c r="J29" s="40" t="s">
        <v>51</v>
      </c>
      <c r="K29" s="39">
        <v>0.3</v>
      </c>
      <c r="L29" s="65"/>
      <c r="M29" s="93"/>
    </row>
    <row r="30" spans="1:13" s="7" customFormat="1" ht="45.6" customHeight="1" x14ac:dyDescent="0.25">
      <c r="A30" s="90" t="s">
        <v>29</v>
      </c>
      <c r="B30" s="68">
        <f>SUM(I30)</f>
        <v>0.05</v>
      </c>
      <c r="C30" s="69">
        <v>3</v>
      </c>
      <c r="D30" s="63" t="s">
        <v>34</v>
      </c>
      <c r="E30" s="62" t="s">
        <v>30</v>
      </c>
      <c r="F30" s="92"/>
      <c r="G30" s="71"/>
      <c r="H30" s="71"/>
      <c r="I30" s="74">
        <v>0.05</v>
      </c>
      <c r="J30" s="40" t="s">
        <v>52</v>
      </c>
      <c r="K30" s="39">
        <v>0</v>
      </c>
      <c r="L30" s="65"/>
      <c r="M30" s="66"/>
    </row>
    <row r="31" spans="1:13" s="7" customFormat="1" ht="29.45" customHeight="1" x14ac:dyDescent="0.25">
      <c r="A31" s="90"/>
      <c r="B31" s="69"/>
      <c r="C31" s="69"/>
      <c r="D31" s="63"/>
      <c r="E31" s="62"/>
      <c r="F31" s="71"/>
      <c r="G31" s="71"/>
      <c r="H31" s="71"/>
      <c r="I31" s="74"/>
      <c r="J31" s="40" t="s">
        <v>53</v>
      </c>
      <c r="K31" s="39">
        <v>0.05</v>
      </c>
      <c r="L31" s="65"/>
      <c r="M31" s="66"/>
    </row>
    <row r="32" spans="1:13" s="7" customFormat="1" ht="42" customHeight="1" x14ac:dyDescent="0.25">
      <c r="A32" s="90"/>
      <c r="B32" s="69"/>
      <c r="C32" s="69"/>
      <c r="D32" s="63"/>
      <c r="E32" s="62"/>
      <c r="F32" s="71"/>
      <c r="G32" s="71"/>
      <c r="H32" s="71"/>
      <c r="I32" s="74"/>
      <c r="J32" s="40" t="s">
        <v>54</v>
      </c>
      <c r="K32" s="39">
        <v>0.05</v>
      </c>
      <c r="L32" s="65"/>
      <c r="M32" s="66"/>
    </row>
    <row r="33" spans="1:13" s="7" customFormat="1" ht="66.599999999999994" customHeight="1" x14ac:dyDescent="0.25">
      <c r="A33" s="90"/>
      <c r="B33" s="69"/>
      <c r="C33" s="69"/>
      <c r="D33" s="63"/>
      <c r="E33" s="62"/>
      <c r="F33" s="71"/>
      <c r="G33" s="71"/>
      <c r="H33" s="71"/>
      <c r="I33" s="74"/>
      <c r="J33" s="40" t="s">
        <v>55</v>
      </c>
      <c r="K33" s="39">
        <v>0.05</v>
      </c>
      <c r="L33" s="65"/>
      <c r="M33" s="66"/>
    </row>
    <row r="34" spans="1:13" s="7" customFormat="1" ht="28.9" customHeight="1" x14ac:dyDescent="0.25">
      <c r="A34" s="59" t="s">
        <v>36</v>
      </c>
      <c r="B34" s="68">
        <f>SUM(I34,I38,I44)</f>
        <v>0.49999999999999994</v>
      </c>
      <c r="C34" s="67">
        <v>4</v>
      </c>
      <c r="D34" s="62" t="s">
        <v>37</v>
      </c>
      <c r="E34" s="63" t="s">
        <v>41</v>
      </c>
      <c r="F34" s="64"/>
      <c r="G34" s="64"/>
      <c r="H34" s="64"/>
      <c r="I34" s="74">
        <v>0.15</v>
      </c>
      <c r="J34" s="40" t="s">
        <v>56</v>
      </c>
      <c r="K34" s="39">
        <v>0</v>
      </c>
      <c r="L34" s="65"/>
      <c r="M34" s="38"/>
    </row>
    <row r="35" spans="1:13" s="7" customFormat="1" ht="20.45" customHeight="1" x14ac:dyDescent="0.25">
      <c r="A35" s="60"/>
      <c r="B35" s="69"/>
      <c r="C35" s="67"/>
      <c r="D35" s="62"/>
      <c r="E35" s="63"/>
      <c r="F35" s="64"/>
      <c r="G35" s="64"/>
      <c r="H35" s="64"/>
      <c r="I35" s="74"/>
      <c r="J35" s="40" t="s">
        <v>44</v>
      </c>
      <c r="K35" s="39">
        <v>0.05</v>
      </c>
      <c r="L35" s="65"/>
      <c r="M35" s="38"/>
    </row>
    <row r="36" spans="1:13" s="7" customFormat="1" ht="33.6" customHeight="1" x14ac:dyDescent="0.25">
      <c r="A36" s="60"/>
      <c r="B36" s="69"/>
      <c r="C36" s="67"/>
      <c r="D36" s="62"/>
      <c r="E36" s="63"/>
      <c r="F36" s="64"/>
      <c r="G36" s="64"/>
      <c r="H36" s="64"/>
      <c r="I36" s="74"/>
      <c r="J36" s="40" t="s">
        <v>45</v>
      </c>
      <c r="K36" s="39">
        <v>0.1</v>
      </c>
      <c r="L36" s="65"/>
      <c r="M36" s="38"/>
    </row>
    <row r="37" spans="1:13" s="7" customFormat="1" ht="85.15" customHeight="1" x14ac:dyDescent="0.25">
      <c r="A37" s="60"/>
      <c r="B37" s="69"/>
      <c r="C37" s="67"/>
      <c r="D37" s="62"/>
      <c r="E37" s="63"/>
      <c r="F37" s="64"/>
      <c r="G37" s="64"/>
      <c r="H37" s="64"/>
      <c r="I37" s="74"/>
      <c r="J37" s="40" t="s">
        <v>46</v>
      </c>
      <c r="K37" s="39">
        <v>0.15</v>
      </c>
      <c r="L37" s="65"/>
      <c r="M37" s="38"/>
    </row>
    <row r="38" spans="1:13" s="7" customFormat="1" ht="21" customHeight="1" x14ac:dyDescent="0.25">
      <c r="A38" s="60"/>
      <c r="B38" s="69"/>
      <c r="C38" s="67">
        <v>5</v>
      </c>
      <c r="D38" s="62" t="s">
        <v>38</v>
      </c>
      <c r="E38" s="62" t="s">
        <v>40</v>
      </c>
      <c r="F38" s="64"/>
      <c r="G38" s="64"/>
      <c r="H38" s="64"/>
      <c r="I38" s="74">
        <v>0.3</v>
      </c>
      <c r="J38" s="40" t="s">
        <v>47</v>
      </c>
      <c r="K38" s="39">
        <v>0</v>
      </c>
      <c r="L38" s="56"/>
      <c r="M38" s="38"/>
    </row>
    <row r="39" spans="1:13" s="7" customFormat="1" ht="17.45" customHeight="1" x14ac:dyDescent="0.25">
      <c r="A39" s="60"/>
      <c r="B39" s="69"/>
      <c r="C39" s="67"/>
      <c r="D39" s="62"/>
      <c r="E39" s="62"/>
      <c r="F39" s="64"/>
      <c r="G39" s="64"/>
      <c r="H39" s="64"/>
      <c r="I39" s="74"/>
      <c r="J39" s="40" t="s">
        <v>44</v>
      </c>
      <c r="K39" s="39">
        <v>0.05</v>
      </c>
      <c r="L39" s="57"/>
      <c r="M39" s="38"/>
    </row>
    <row r="40" spans="1:13" s="7" customFormat="1" ht="17.45" customHeight="1" x14ac:dyDescent="0.25">
      <c r="A40" s="60"/>
      <c r="B40" s="69"/>
      <c r="C40" s="67"/>
      <c r="D40" s="62"/>
      <c r="E40" s="62"/>
      <c r="F40" s="64"/>
      <c r="G40" s="64"/>
      <c r="H40" s="64"/>
      <c r="I40" s="74"/>
      <c r="J40" s="40" t="s">
        <v>48</v>
      </c>
      <c r="K40" s="39">
        <v>0.15</v>
      </c>
      <c r="L40" s="57"/>
      <c r="M40" s="38"/>
    </row>
    <row r="41" spans="1:13" s="7" customFormat="1" ht="17.45" customHeight="1" x14ac:dyDescent="0.25">
      <c r="A41" s="60"/>
      <c r="B41" s="69"/>
      <c r="C41" s="67"/>
      <c r="D41" s="62"/>
      <c r="E41" s="62"/>
      <c r="F41" s="64"/>
      <c r="G41" s="64"/>
      <c r="H41" s="64"/>
      <c r="I41" s="74"/>
      <c r="J41" s="40" t="s">
        <v>49</v>
      </c>
      <c r="K41" s="39">
        <v>0.2</v>
      </c>
      <c r="L41" s="57"/>
      <c r="M41" s="38"/>
    </row>
    <row r="42" spans="1:13" s="7" customFormat="1" ht="16.899999999999999" customHeight="1" x14ac:dyDescent="0.25">
      <c r="A42" s="60"/>
      <c r="B42" s="69"/>
      <c r="C42" s="67"/>
      <c r="D42" s="62"/>
      <c r="E42" s="62"/>
      <c r="F42" s="64"/>
      <c r="G42" s="64"/>
      <c r="H42" s="64"/>
      <c r="I42" s="74"/>
      <c r="J42" s="40" t="s">
        <v>50</v>
      </c>
      <c r="K42" s="39">
        <v>0.25</v>
      </c>
      <c r="L42" s="57"/>
      <c r="M42" s="38"/>
    </row>
    <row r="43" spans="1:13" s="7" customFormat="1" ht="78.599999999999994" customHeight="1" x14ac:dyDescent="0.25">
      <c r="A43" s="61"/>
      <c r="B43" s="69"/>
      <c r="C43" s="67"/>
      <c r="D43" s="62"/>
      <c r="E43" s="62"/>
      <c r="F43" s="64"/>
      <c r="G43" s="64"/>
      <c r="H43" s="64"/>
      <c r="I43" s="74"/>
      <c r="J43" s="40" t="s">
        <v>51</v>
      </c>
      <c r="K43" s="39">
        <v>0.3</v>
      </c>
      <c r="L43" s="58"/>
      <c r="M43" s="38"/>
    </row>
    <row r="44" spans="1:13" s="7" customFormat="1" ht="12.6" customHeight="1" x14ac:dyDescent="0.25">
      <c r="A44" s="59" t="s">
        <v>61</v>
      </c>
      <c r="B44" s="69"/>
      <c r="C44" s="67">
        <v>6</v>
      </c>
      <c r="D44" s="62" t="s">
        <v>39</v>
      </c>
      <c r="E44" s="62" t="s">
        <v>43</v>
      </c>
      <c r="F44" s="71"/>
      <c r="G44" s="71"/>
      <c r="H44" s="71"/>
      <c r="I44" s="74">
        <v>0.05</v>
      </c>
      <c r="J44" s="40" t="s">
        <v>57</v>
      </c>
      <c r="K44" s="39">
        <v>0</v>
      </c>
      <c r="L44" s="65"/>
      <c r="M44" s="66"/>
    </row>
    <row r="45" spans="1:13" s="7" customFormat="1" ht="19.149999999999999" customHeight="1" x14ac:dyDescent="0.25">
      <c r="A45" s="60"/>
      <c r="B45" s="69"/>
      <c r="C45" s="67"/>
      <c r="D45" s="62"/>
      <c r="E45" s="62"/>
      <c r="F45" s="71"/>
      <c r="G45" s="71"/>
      <c r="H45" s="71"/>
      <c r="I45" s="74"/>
      <c r="J45" s="40" t="s">
        <v>58</v>
      </c>
      <c r="K45" s="39">
        <v>0.02</v>
      </c>
      <c r="L45" s="65"/>
      <c r="M45" s="66"/>
    </row>
    <row r="46" spans="1:13" s="7" customFormat="1" ht="16.899999999999999" customHeight="1" x14ac:dyDescent="0.25">
      <c r="A46" s="61"/>
      <c r="B46" s="69"/>
      <c r="C46" s="67"/>
      <c r="D46" s="62"/>
      <c r="E46" s="62"/>
      <c r="F46" s="71"/>
      <c r="G46" s="71"/>
      <c r="H46" s="71"/>
      <c r="I46" s="74"/>
      <c r="J46" s="40" t="s">
        <v>59</v>
      </c>
      <c r="K46" s="39">
        <v>0.05</v>
      </c>
      <c r="L46" s="65"/>
      <c r="M46" s="66"/>
    </row>
    <row r="47" spans="1:13" s="7" customFormat="1" ht="16.149999999999999" customHeight="1" thickBot="1" x14ac:dyDescent="0.3">
      <c r="A47" s="55"/>
      <c r="B47" s="70"/>
      <c r="C47" s="51"/>
      <c r="D47" s="51" t="s">
        <v>27</v>
      </c>
      <c r="E47" s="51"/>
      <c r="F47" s="51"/>
      <c r="G47" s="51"/>
      <c r="H47" s="51"/>
      <c r="I47" s="52">
        <f>SUM(I20:I46)</f>
        <v>1</v>
      </c>
      <c r="J47" s="51"/>
      <c r="K47" s="51"/>
      <c r="L47" s="53">
        <f>SUM(L20:L46)</f>
        <v>0</v>
      </c>
      <c r="M47" s="54"/>
    </row>
    <row r="48" spans="1:13" ht="12" thickBot="1" x14ac:dyDescent="0.25">
      <c r="J48" s="72" t="s">
        <v>28</v>
      </c>
      <c r="K48" s="73"/>
    </row>
  </sheetData>
  <mergeCells count="70">
    <mergeCell ref="C30:C33"/>
    <mergeCell ref="M30:M33"/>
    <mergeCell ref="C34:C37"/>
    <mergeCell ref="H34:H37"/>
    <mergeCell ref="I34:I37"/>
    <mergeCell ref="L34:L37"/>
    <mergeCell ref="D2:M2"/>
    <mergeCell ref="F30:F33"/>
    <mergeCell ref="G30:G33"/>
    <mergeCell ref="H30:H33"/>
    <mergeCell ref="E30:E33"/>
    <mergeCell ref="I20:I23"/>
    <mergeCell ref="L20:L23"/>
    <mergeCell ref="H24:H29"/>
    <mergeCell ref="M20:M23"/>
    <mergeCell ref="I24:I29"/>
    <mergeCell ref="L24:L29"/>
    <mergeCell ref="M24:M29"/>
    <mergeCell ref="F20:F23"/>
    <mergeCell ref="C12:D12"/>
    <mergeCell ref="J12:L12"/>
    <mergeCell ref="J13:L13"/>
    <mergeCell ref="B18:B19"/>
    <mergeCell ref="B20:B29"/>
    <mergeCell ref="B30:B33"/>
    <mergeCell ref="A18:A19"/>
    <mergeCell ref="A20:A29"/>
    <mergeCell ref="A30:A33"/>
    <mergeCell ref="J14:L14"/>
    <mergeCell ref="D30:D33"/>
    <mergeCell ref="I30:I33"/>
    <mergeCell ref="L30:L33"/>
    <mergeCell ref="D18:E18"/>
    <mergeCell ref="F18:H18"/>
    <mergeCell ref="C18:C19"/>
    <mergeCell ref="C24:C29"/>
    <mergeCell ref="G20:G23"/>
    <mergeCell ref="C20:C23"/>
    <mergeCell ref="H20:H23"/>
    <mergeCell ref="F24:F29"/>
    <mergeCell ref="G24:G29"/>
    <mergeCell ref="D20:D23"/>
    <mergeCell ref="E20:E23"/>
    <mergeCell ref="D24:D29"/>
    <mergeCell ref="E24:E29"/>
    <mergeCell ref="J48:K48"/>
    <mergeCell ref="C38:C43"/>
    <mergeCell ref="E38:E43"/>
    <mergeCell ref="I38:I43"/>
    <mergeCell ref="H38:H43"/>
    <mergeCell ref="I44:I46"/>
    <mergeCell ref="M44:M46"/>
    <mergeCell ref="C44:C46"/>
    <mergeCell ref="B34:B47"/>
    <mergeCell ref="D44:D46"/>
    <mergeCell ref="E44:E46"/>
    <mergeCell ref="F44:F46"/>
    <mergeCell ref="G44:G46"/>
    <mergeCell ref="H44:H46"/>
    <mergeCell ref="L38:L43"/>
    <mergeCell ref="A34:A43"/>
    <mergeCell ref="A44:A46"/>
    <mergeCell ref="D38:D43"/>
    <mergeCell ref="D34:D37"/>
    <mergeCell ref="E34:E37"/>
    <mergeCell ref="F34:F37"/>
    <mergeCell ref="G34:G37"/>
    <mergeCell ref="G38:G43"/>
    <mergeCell ref="F38:F43"/>
    <mergeCell ref="L44:L46"/>
  </mergeCells>
  <phoneticPr fontId="14" type="noConversion"/>
  <dataValidations count="6">
    <dataValidation type="list" allowBlank="1" showInputMessage="1" showErrorMessage="1" sqref="F44:F46" xr:uid="{E969E72C-EC9E-4B78-ACD3-7629ABE776D8}">
      <formula1>$J$44:$J$46</formula1>
    </dataValidation>
    <dataValidation type="list" allowBlank="1" showInputMessage="1" showErrorMessage="1" sqref="F30:F33" xr:uid="{1CBDD23A-7121-466A-98FC-14B9BA2688F5}">
      <formula1>$J$30:$J$33</formula1>
    </dataValidation>
    <dataValidation type="list" allowBlank="1" showInputMessage="1" showErrorMessage="1" sqref="F24:F29" xr:uid="{947BDA27-7A36-46A8-B214-B8C1948856E8}">
      <formula1>$J$24:$J$29</formula1>
    </dataValidation>
    <dataValidation type="list" allowBlank="1" showInputMessage="1" showErrorMessage="1" sqref="F20:F23" xr:uid="{FF23C33E-8591-4460-9F19-91E15E464631}">
      <formula1>$J$20:$J$23</formula1>
    </dataValidation>
    <dataValidation type="list" allowBlank="1" showInputMessage="1" showErrorMessage="1" sqref="F34:F37" xr:uid="{19D4AE3D-E41B-466B-B93B-0BDEA4D5EBF8}">
      <formula1>$J$34:$J$37</formula1>
    </dataValidation>
    <dataValidation type="list" allowBlank="1" showInputMessage="1" showErrorMessage="1" sqref="F38:F43" xr:uid="{8C8440DB-DAD0-4677-AC54-01D26B329FA9}">
      <formula1>$J$38:$J$43</formula1>
    </dataValidation>
  </dataValidations>
  <pageMargins left="0.25" right="0.25" top="0.75" bottom="0.75" header="0.3" footer="0.3"/>
  <pageSetup paperSize="9" scale="5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D4DBB5DEBAC2C4F863A4AC18978722D" ma:contentTypeVersion="8" ma:contentTypeDescription="Create a new document." ma:contentTypeScope="" ma:versionID="145895b3178772a8debaaec1bb02a21e">
  <xsd:schema xmlns:xsd="http://www.w3.org/2001/XMLSchema" xmlns:xs="http://www.w3.org/2001/XMLSchema" xmlns:p="http://schemas.microsoft.com/office/2006/metadata/properties" xmlns:ns2="4efed9b1-1c9e-4d15-bbe0-b7b819c88069" xmlns:ns3="485827c2-f495-4d19-952f-5e9b6f9e0b50" targetNamespace="http://schemas.microsoft.com/office/2006/metadata/properties" ma:root="true" ma:fieldsID="f399322f59aad4fa040b15c7c6b96005" ns2:_="" ns3:_="">
    <xsd:import namespace="4efed9b1-1c9e-4d15-bbe0-b7b819c88069"/>
    <xsd:import namespace="485827c2-f495-4d19-952f-5e9b6f9e0b5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fed9b1-1c9e-4d15-bbe0-b7b819c8806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85827c2-f495-4d19-952f-5e9b6f9e0b5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C836A06-0B77-4210-8489-5122033A24AA}">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00E0322-2EF3-4942-917A-78CC7F1355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fed9b1-1c9e-4d15-bbe0-b7b819c88069"/>
    <ds:schemaRef ds:uri="485827c2-f495-4d19-952f-5e9b6f9e0b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F5674AB-C82A-4624-8E59-979FE915E66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TEC</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Tsele Maila</dc:creator>
  <cp:keywords/>
  <dc:description/>
  <cp:lastModifiedBy>Wendy Nduneni</cp:lastModifiedBy>
  <cp:revision/>
  <dcterms:created xsi:type="dcterms:W3CDTF">2018-02-19T11:31:44Z</dcterms:created>
  <dcterms:modified xsi:type="dcterms:W3CDTF">2026-01-21T12:35:54Z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0x0101008D4DBB5DEBAC2C4F863A4AC18978722D</vt:lpwstr>
  </property>
</Properties>
</file>