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eskom-my.sharepoint.com/personal/ndlovuty_eskom_co_za/Documents/"/>
    </mc:Choice>
  </mc:AlternateContent>
  <xr:revisionPtr revIDLastSave="9" documentId="8_{76137365-65EF-4E52-97B8-396AB537B99C}" xr6:coauthVersionLast="47" xr6:coauthVersionMax="47" xr10:uidLastSave="{8F1335B5-2383-4D27-8843-EAFBE2D2F822}"/>
  <workbookProtection workbookAlgorithmName="SHA-512" workbookHashValue="JsaUKoxWmSmXpsttV9szfeuohujQUTi+AJipyIJeYhWTXjqnyHpf7eEilGoYEyMPuJ2DGTJ22FCbd/nn2MLJsg==" workbookSaltValue="zdNS0NHiNcAtf/lm893dVw==" workbookSpinCount="100000" lockStructure="1"/>
  <bookViews>
    <workbookView xWindow="-110" yWindow="-110" windowWidth="19420" windowHeight="10300" xr2:uid="{84552DA9-3DE7-4D1E-8AF3-C399343ED06F}"/>
  </bookViews>
  <sheets>
    <sheet name="Cantering and Canteen BoQ 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Q">#REF!</definedName>
    <definedName name="\X">#REF!</definedName>
    <definedName name="\Z">#REF!</definedName>
    <definedName name="_">[2]LD!#REF!</definedName>
    <definedName name="__">[2]LD!#REF!</definedName>
    <definedName name="__123Graph_AMAIN" hidden="1">#REF!</definedName>
    <definedName name="__123Graph_AMAINA" hidden="1">#REF!</definedName>
    <definedName name="__123Graph_AREALTERM" hidden="1">#REF!</definedName>
    <definedName name="__123Graph_AREALTERMA" hidden="1">#REF!</definedName>
    <definedName name="__123Graph_BMAIN" hidden="1">#REF!</definedName>
    <definedName name="__123Graph_BMAINA" hidden="1">#REF!</definedName>
    <definedName name="__123Graph_BREALTERM" hidden="1">#REF!</definedName>
    <definedName name="__123Graph_BREALTERMA" hidden="1">#REF!</definedName>
    <definedName name="__123Graph_CMAIN" hidden="1">#REF!</definedName>
    <definedName name="__123Graph_CMAINA" hidden="1">#REF!</definedName>
    <definedName name="__123Graph_CREALTERM" hidden="1">#REF!</definedName>
    <definedName name="__123Graph_CREALTERMA" hidden="1">#REF!</definedName>
    <definedName name="__123Graph_DMAIN" hidden="1">#REF!</definedName>
    <definedName name="__123Graph_DMAINA" hidden="1">#REF!</definedName>
    <definedName name="__123Graph_XMAIN" hidden="1">#REF!</definedName>
    <definedName name="__123Graph_XMAINA" hidden="1">#REF!</definedName>
    <definedName name="__123Graph_XREALTERM" hidden="1">#REF!</definedName>
    <definedName name="__123Graph_XREALTERMA" hidden="1">#REF!</definedName>
    <definedName name="__AXX4">[3]Sheet1!#REF!</definedName>
    <definedName name="__axx5">[3]Sheet1!#REF!</definedName>
    <definedName name="__axx6">[3]Sheet1!#REF!</definedName>
    <definedName name="__AXX7">[3]Sheet1!#REF!</definedName>
    <definedName name="__axx8">[3]Sheet1!#REF!</definedName>
    <definedName name="__b17000">#REF!</definedName>
    <definedName name="__b18000">#REF!</definedName>
    <definedName name="__b19536">#REF!</definedName>
    <definedName name="__fcl1">[2]LD!#REF!</definedName>
    <definedName name="__hfi2">[3]Sheet1!#REF!</definedName>
    <definedName name="__hfi4">[3]Sheet1!#REF!</definedName>
    <definedName name="__hfi5">[3]Sheet1!#REF!</definedName>
    <definedName name="__hfi6">[3]Sheet1!#REF!</definedName>
    <definedName name="__HFI7">[3]Sheet1!#REF!</definedName>
    <definedName name="__hfi8">[3]Sheet1!#REF!</definedName>
    <definedName name="__IntlFixup" hidden="1">TRUE</definedName>
    <definedName name="__lm1">#REF!</definedName>
    <definedName name="__LNK1">#REF!</definedName>
    <definedName name="__LNK10">#REF!</definedName>
    <definedName name="__LNK11">#REF!</definedName>
    <definedName name="__LNK12">#REF!</definedName>
    <definedName name="__LNK13">#REF!</definedName>
    <definedName name="__LNK136">[4]SHEET6!$G$49</definedName>
    <definedName name="__LNK137">[4]SHEET6!$G$50</definedName>
    <definedName name="__LNK14">#REF!</definedName>
    <definedName name="__LNK15">#REF!</definedName>
    <definedName name="__LNK16">#REF!</definedName>
    <definedName name="__LNK17">#REF!</definedName>
    <definedName name="__LNK18">#REF!</definedName>
    <definedName name="__LNK19">#REF!</definedName>
    <definedName name="__LNK2">#REF!</definedName>
    <definedName name="__LNK20">#REF!</definedName>
    <definedName name="__LNK21">#REF!</definedName>
    <definedName name="__LNK22">#REF!</definedName>
    <definedName name="__LNK23">#REF!</definedName>
    <definedName name="__LNK24">#REF!</definedName>
    <definedName name="__LNK25">#REF!</definedName>
    <definedName name="__LNK26">#REF!</definedName>
    <definedName name="__LNK27">#REF!</definedName>
    <definedName name="__LNK28">#REF!</definedName>
    <definedName name="__LNK29">#REF!</definedName>
    <definedName name="__LNK3">#REF!</definedName>
    <definedName name="__LNK30">#REF!</definedName>
    <definedName name="__LNK31">#REF!</definedName>
    <definedName name="__LNK32">#REF!</definedName>
    <definedName name="__LNK33">#REF!</definedName>
    <definedName name="__LNK34">#REF!</definedName>
    <definedName name="__LNK35">#REF!</definedName>
    <definedName name="__LNK36">#REF!</definedName>
    <definedName name="__LNK37">#REF!</definedName>
    <definedName name="__LNK38">#REF!</definedName>
    <definedName name="__LNK39">#REF!</definedName>
    <definedName name="__LNK4">#REF!</definedName>
    <definedName name="__LNK40">#REF!</definedName>
    <definedName name="__LNK41">#REF!</definedName>
    <definedName name="__LNK42">#REF!</definedName>
    <definedName name="__LNK43">#REF!</definedName>
    <definedName name="__LNK44">#REF!</definedName>
    <definedName name="__LNK45">#REF!</definedName>
    <definedName name="__LNK46">#REF!</definedName>
    <definedName name="__LNK47">#REF!</definedName>
    <definedName name="__LNK48">#REF!</definedName>
    <definedName name="__LNK49">#REF!</definedName>
    <definedName name="__LNK5">#REF!</definedName>
    <definedName name="__LNK50">#REF!</definedName>
    <definedName name="__LNK51">#REF!</definedName>
    <definedName name="__LNK52">#REF!</definedName>
    <definedName name="__LNK53">#REF!</definedName>
    <definedName name="__LNK54">#REF!</definedName>
    <definedName name="__LNK55">#REF!</definedName>
    <definedName name="__LNK56">#REF!</definedName>
    <definedName name="__LNK57">#REF!</definedName>
    <definedName name="__LNK6">#REF!</definedName>
    <definedName name="__LNK7">#REF!</definedName>
    <definedName name="__LNK8">#REF!</definedName>
    <definedName name="__LNK9">#REF!</definedName>
    <definedName name="__nb1">#REF!</definedName>
    <definedName name="__nb2">#REF!</definedName>
    <definedName name="__SA1">#REF!</definedName>
    <definedName name="__SA10">#REF!</definedName>
    <definedName name="__SA2">#REF!</definedName>
    <definedName name="__SA3">#REF!</definedName>
    <definedName name="__SA4">#REF!</definedName>
    <definedName name="__SA5">#REF!</definedName>
    <definedName name="__SA6">#REF!</definedName>
    <definedName name="__SA7">#REF!</definedName>
    <definedName name="__SA8">#REF!</definedName>
    <definedName name="__SA9">#REF!</definedName>
    <definedName name="__Vf1">#REF!</definedName>
    <definedName name="__Vf2">#REF!</definedName>
    <definedName name="__wp1">#REF!</definedName>
    <definedName name="_0">#REF!</definedName>
    <definedName name="_1__123Graph_ACHART_1" hidden="1">#REF!</definedName>
    <definedName name="_10__123Graph_CCHART_1" hidden="1">#REF!</definedName>
    <definedName name="_11__123Graph_CCHART_3" hidden="1">#REF!</definedName>
    <definedName name="_12__123Graph_DCHART_1" hidden="1">#REF!</definedName>
    <definedName name="_13__123Graph_DCHART_3" hidden="1">#REF!</definedName>
    <definedName name="_14__123Graph_ECHART_3" hidden="1">#REF!</definedName>
    <definedName name="_15__123Graph_LBL_ACHART_1" hidden="1">#REF!</definedName>
    <definedName name="_16__123Graph_LBL_ACHART_2" hidden="1">#REF!</definedName>
    <definedName name="_17__123Graph_XCHART_1" hidden="1">#REF!</definedName>
    <definedName name="_18__123Graph_XCHART_2" hidden="1">#REF!</definedName>
    <definedName name="_19__123Graph_XCHART_3" hidden="1">#REF!</definedName>
    <definedName name="_2__123Graph_ACHART_2" hidden="1">#REF!</definedName>
    <definedName name="_20__123Graph_XCHART_4" hidden="1">#REF!</definedName>
    <definedName name="_21__123Graph_XCHART_5" hidden="1">#REF!</definedName>
    <definedName name="_3__123Graph_ACHART_3" hidden="1">#REF!</definedName>
    <definedName name="_4__123Graph_ACHART_4" hidden="1">#REF!</definedName>
    <definedName name="_400VHEAT">[5]Lookups!$BB$5:$BJ$35</definedName>
    <definedName name="_5__123Graph_ACHART_5" hidden="1">#REF!</definedName>
    <definedName name="_6__123Graph_BCHART_2" hidden="1">#REF!</definedName>
    <definedName name="_7__123Graph_BCHART_3" hidden="1">#REF!</definedName>
    <definedName name="_8__123Graph_BCHART_4" hidden="1">#REF!</definedName>
    <definedName name="_9__123Graph_BCHART_5" hidden="1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AXX4">[3]Sheet1!#REF!</definedName>
    <definedName name="_axx5">[3]Sheet1!#REF!</definedName>
    <definedName name="_axx6">[3]Sheet1!#REF!</definedName>
    <definedName name="_AXX7">[3]Sheet1!#REF!</definedName>
    <definedName name="_axx8">[3]Sheet1!#REF!</definedName>
    <definedName name="_b17000">#REF!</definedName>
    <definedName name="_b18000">#REF!</definedName>
    <definedName name="_b19536">#REF!</definedName>
    <definedName name="_boq10">#REF!</definedName>
    <definedName name="_boq11">#REF!</definedName>
    <definedName name="_boq12">#REF!</definedName>
    <definedName name="_boq13">#REF!</definedName>
    <definedName name="_boq14">#REF!</definedName>
    <definedName name="_boq15">#REF!</definedName>
    <definedName name="_boq16">#REF!</definedName>
    <definedName name="_boq17">#REF!</definedName>
    <definedName name="_boq18">#REF!</definedName>
    <definedName name="_boq19">#REF!</definedName>
    <definedName name="_boq2">#REF!</definedName>
    <definedName name="_boq20">#REF!</definedName>
    <definedName name="_boq21">#REF!</definedName>
    <definedName name="_boq22">#REF!</definedName>
    <definedName name="_boq23">#REF!</definedName>
    <definedName name="_boq24">#REF!</definedName>
    <definedName name="_boq25">#REF!</definedName>
    <definedName name="_boq26">#REF!</definedName>
    <definedName name="_boq27">#REF!</definedName>
    <definedName name="_boq28">#REF!</definedName>
    <definedName name="_boq29">#REF!</definedName>
    <definedName name="_boq30">#REF!</definedName>
    <definedName name="_boq31">#REF!</definedName>
    <definedName name="_boq32">#REF!</definedName>
    <definedName name="_boq33">#REF!</definedName>
    <definedName name="_boq34">#REF!</definedName>
    <definedName name="_boq35">#REF!</definedName>
    <definedName name="_boq36">#REF!</definedName>
    <definedName name="_boq37">#REF!</definedName>
    <definedName name="_boq38">#REF!</definedName>
    <definedName name="_boq39">#REF!</definedName>
    <definedName name="_boq4">#REF!</definedName>
    <definedName name="_boq40">#REF!</definedName>
    <definedName name="_boq41">#REF!</definedName>
    <definedName name="_boq42">#REF!</definedName>
    <definedName name="_boq44">#REF!</definedName>
    <definedName name="_boq45">#REF!</definedName>
    <definedName name="_boq46">#REF!</definedName>
    <definedName name="_boq47">#REF!</definedName>
    <definedName name="_boq48">#REF!</definedName>
    <definedName name="_boq49">#REF!</definedName>
    <definedName name="_boq5">#REF!</definedName>
    <definedName name="_boq50">#REF!</definedName>
    <definedName name="_boq6">#REF!</definedName>
    <definedName name="_boq7">#REF!</definedName>
    <definedName name="_boq8">#REF!</definedName>
    <definedName name="_boq9">#REF!</definedName>
    <definedName name="_CIRCUITBREAKER">[5]Lookups!$BK$5:$BL$24</definedName>
    <definedName name="_END1">'[6]Add Inst for Analysis'!#REF!</definedName>
    <definedName name="_END2">'[6]Add Inst for Analysis'!#REF!</definedName>
    <definedName name="_fcl1">[2]LD!#REF!</definedName>
    <definedName name="_Fill" hidden="1">#REF!</definedName>
    <definedName name="_FillA" hidden="1">#REF!</definedName>
    <definedName name="_hfi2">[3]Sheet1!#REF!</definedName>
    <definedName name="_hfi4">[3]Sheet1!#REF!</definedName>
    <definedName name="_hfi5">[3]Sheet1!#REF!</definedName>
    <definedName name="_hfi6">[3]Sheet1!#REF!</definedName>
    <definedName name="_HFI7">[3]Sheet1!#REF!</definedName>
    <definedName name="_hfi8">[3]Sheet1!#REF!</definedName>
    <definedName name="_Key1" hidden="1">#REF!</definedName>
    <definedName name="_Key2" hidden="1">#REF!</definedName>
    <definedName name="_lm1">#REF!</definedName>
    <definedName name="_LNK1">#REF!</definedName>
    <definedName name="_LNK10">#REF!</definedName>
    <definedName name="_LNK11">#REF!</definedName>
    <definedName name="_LNK12">#REF!</definedName>
    <definedName name="_LNK13">#REF!</definedName>
    <definedName name="_LNK136">[4]SHEET6!$G$49</definedName>
    <definedName name="_LNK137">[4]SHEET6!$G$50</definedName>
    <definedName name="_LNK14">#REF!</definedName>
    <definedName name="_LNK15">#REF!</definedName>
    <definedName name="_LNK16">#REF!</definedName>
    <definedName name="_LNK17">#REF!</definedName>
    <definedName name="_LNK18">#REF!</definedName>
    <definedName name="_LNK19">#REF!</definedName>
    <definedName name="_LNK2">#REF!</definedName>
    <definedName name="_LNK20">#REF!</definedName>
    <definedName name="_LNK21">#REF!</definedName>
    <definedName name="_LNK22">#REF!</definedName>
    <definedName name="_LNK23">#REF!</definedName>
    <definedName name="_LNK24">#REF!</definedName>
    <definedName name="_LNK25">#REF!</definedName>
    <definedName name="_LNK26">#REF!</definedName>
    <definedName name="_LNK27">#REF!</definedName>
    <definedName name="_LNK28">#REF!</definedName>
    <definedName name="_LNK29">#REF!</definedName>
    <definedName name="_LNK3">#REF!</definedName>
    <definedName name="_LNK30">#REF!</definedName>
    <definedName name="_LNK31">#REF!</definedName>
    <definedName name="_LNK32">#REF!</definedName>
    <definedName name="_LNK33">#REF!</definedName>
    <definedName name="_LNK34">#REF!</definedName>
    <definedName name="_LNK35">#REF!</definedName>
    <definedName name="_LNK36">#REF!</definedName>
    <definedName name="_LNK37">#REF!</definedName>
    <definedName name="_LNK38">#REF!</definedName>
    <definedName name="_LNK39">#REF!</definedName>
    <definedName name="_LNK4">#REF!</definedName>
    <definedName name="_LNK40">#REF!</definedName>
    <definedName name="_LNK41">#REF!</definedName>
    <definedName name="_LNK42">#REF!</definedName>
    <definedName name="_LNK43">#REF!</definedName>
    <definedName name="_LNK44">#REF!</definedName>
    <definedName name="_LNK45">#REF!</definedName>
    <definedName name="_LNK46">#REF!</definedName>
    <definedName name="_LNK47">#REF!</definedName>
    <definedName name="_LNK48">#REF!</definedName>
    <definedName name="_LNK49">#REF!</definedName>
    <definedName name="_LNK5">#REF!</definedName>
    <definedName name="_LNK50">#REF!</definedName>
    <definedName name="_LNK51">#REF!</definedName>
    <definedName name="_LNK52">#REF!</definedName>
    <definedName name="_LNK53">#REF!</definedName>
    <definedName name="_LNK54">#REF!</definedName>
    <definedName name="_LNK55">#REF!</definedName>
    <definedName name="_LNK56">#REF!</definedName>
    <definedName name="_LNK57">#REF!</definedName>
    <definedName name="_LNK6">#REF!</definedName>
    <definedName name="_LNK7">#REF!</definedName>
    <definedName name="_LNK8">#REF!</definedName>
    <definedName name="_LNK9">#REF!</definedName>
    <definedName name="_MCBHEAT">[5]Lookups!$BL$5:$BM$23</definedName>
    <definedName name="_nb1">#REF!</definedName>
    <definedName name="_nb2">#REF!</definedName>
    <definedName name="_Order1" hidden="1">255</definedName>
    <definedName name="_Order2" hidden="1">255</definedName>
    <definedName name="_Parse_Out" hidden="1">#REF!</definedName>
    <definedName name="_Regression_X" hidden="1">#REF!</definedName>
    <definedName name="_Regression_Y" hidden="1">#REF!</definedName>
    <definedName name="_SA1">#REF!</definedName>
    <definedName name="_SA10">#REF!</definedName>
    <definedName name="_SA2">#REF!</definedName>
    <definedName name="_SA3">#REF!</definedName>
    <definedName name="_SA4">#REF!</definedName>
    <definedName name="_SA5">#REF!</definedName>
    <definedName name="_SA6">#REF!</definedName>
    <definedName name="_SA7">#REF!</definedName>
    <definedName name="_SA8">#REF!</definedName>
    <definedName name="_SA9">#REF!</definedName>
    <definedName name="_SEC1200">#REF!</definedName>
    <definedName name="_Sort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Vf1">#REF!</definedName>
    <definedName name="_Vf2">#REF!</definedName>
    <definedName name="_wp1">#REF!</definedName>
    <definedName name="a">#REF!</definedName>
    <definedName name="A_8.3.2.1">#REF!</definedName>
    <definedName name="A_8.3.2.1_A_">#REF!</definedName>
    <definedName name="A_8.3.2.2">#REF!</definedName>
    <definedName name="A_RANGE">#REF!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AB_GSPPG" hidden="1">"AAB_Goldman Sachs PPG Chart Utilities 1.0g"</definedName>
    <definedName name="abcde" hidden="1">#REF!</definedName>
    <definedName name="About">#REF!</definedName>
    <definedName name="Ac">#REF!</definedName>
    <definedName name="AccessDatabase" hidden="1">"C:\MSOffice\Templates\Cooling Load Analysis\Load Analysis Calcs (2E).mdb"</definedName>
    <definedName name="acr">#REF!</definedName>
    <definedName name="acs">#REF!</definedName>
    <definedName name="Actuals">#REF!</definedName>
    <definedName name="Ag">[7]Design!#REF!</definedName>
    <definedName name="ALERT1">#REF!</definedName>
    <definedName name="ALL">#REF!</definedName>
    <definedName name="All_Divisions" hidden="1">#REF!</definedName>
    <definedName name="ALL_SUBTITLES">#REF!</definedName>
    <definedName name="ALL_THE_CODES">#REF!</definedName>
    <definedName name="ALL_THE_TITLES">#REF!</definedName>
    <definedName name="alpha">#REF!</definedName>
    <definedName name="alpha0">#REF!</definedName>
    <definedName name="alphar">#REF!</definedName>
    <definedName name="Alpr">#REF!</definedName>
    <definedName name="ALTUS">#REF!</definedName>
    <definedName name="Alw">#REF!</definedName>
    <definedName name="amin">#REF!</definedName>
    <definedName name="analyser">#REF!</definedName>
    <definedName name="Analyst" hidden="1">#REF!</definedName>
    <definedName name="anscount" hidden="1">1</definedName>
    <definedName name="ar">#REF!</definedName>
    <definedName name="AS2DocOpenMode" hidden="1">"AS2DocumentEdit"</definedName>
    <definedName name="asa" hidden="1">{"'S Summ'!$B$2:$L$73","'S Summ'!$G$76"}</definedName>
    <definedName name="asasas" hidden="1">{"'S Summ'!$B$2:$L$73","'S Summ'!$G$76"}</definedName>
    <definedName name="asbyds">#REF!</definedName>
    <definedName name="asw">#REF!</definedName>
    <definedName name="B">#REF!</definedName>
    <definedName name="b5464563">#REF!</definedName>
    <definedName name="b6475656">#REF!</definedName>
    <definedName name="b7686767">#REF!</definedName>
    <definedName name="Bc">#REF!</definedName>
    <definedName name="bcv">#REF!</definedName>
    <definedName name="bee">#REF!</definedName>
    <definedName name="BEE_Detail">#REF!</definedName>
    <definedName name="BEELevel">#REF!</definedName>
    <definedName name="beemaintenance">#REF!</definedName>
    <definedName name="beta">#REF!</definedName>
    <definedName name="BF">#REF!</definedName>
    <definedName name="bhv">#REF!</definedName>
    <definedName name="BLPH7" hidden="1">#REF!</definedName>
    <definedName name="BMK2SWDEND">#REF!</definedName>
    <definedName name="BOM">#REF!</definedName>
    <definedName name="BoQ" hidden="1">{"test",#N/A,TRUE,"I.1 - CO only"}</definedName>
    <definedName name="BOQ_COMMANDS">#REF!</definedName>
    <definedName name="boqmcc">#REF!</definedName>
    <definedName name="boqmill">#REF!</definedName>
    <definedName name="bred">#REF!</definedName>
    <definedName name="BS_Data_Col" hidden="1">#REF!</definedName>
    <definedName name="BSpb" hidden="1">#REF!</definedName>
    <definedName name="c.LTMYear" hidden="1">#REF!</definedName>
    <definedName name="C_8.2.1">#REF!</definedName>
    <definedName name="C_8.2.2">#REF!</definedName>
    <definedName name="C_8.2.2.A">#REF!</definedName>
    <definedName name="C_8.2.2.B">#REF!</definedName>
    <definedName name="C_8.2.2.C">#REF!</definedName>
    <definedName name="C_8.2.3">#REF!</definedName>
    <definedName name="C_RANGE">#REF!</definedName>
    <definedName name="cable">#REF!</definedName>
    <definedName name="CABSCHED_xlt_SCHEDULE_List">#REF!</definedName>
    <definedName name="CallYear">[8]Values!$G$14</definedName>
    <definedName name="Capitalpb" hidden="1">#REF!</definedName>
    <definedName name="CapitalStructure" hidden="1">#REF!</definedName>
    <definedName name="Cashpb" hidden="1">#REF!</definedName>
    <definedName name="cb_sChartFD191DC_opts" hidden="1">"1, 3, 1, False, 2, True, False, , 0, False, True, 1, 1"</definedName>
    <definedName name="cb_sChartFD1A245_opts" hidden="1">"1, 3, 1, False, 2, True, False, , 0, False, True, 1, 1"</definedName>
    <definedName name="cb_sChartFD3F0E9_opts" hidden="1">"1, 3, 1, False, 2, True, False, , 0, False, False, 1, 1"</definedName>
    <definedName name="cb_sChartFD3F27E_opts" hidden="1">"1, 3, 1, False, 2, True, False, , 0, False, True, 1, 1"</definedName>
    <definedName name="CCE">#REF!</definedName>
    <definedName name="Cd">'[9]220 11  BS '!#REF!</definedName>
    <definedName name="Cdi">'[9]220 11  BS '!#REF!</definedName>
    <definedName name="cdv">#REF!</definedName>
    <definedName name="CELL_LENGTH">#REF!</definedName>
    <definedName name="cert" hidden="1">{"fis.dbo.r1_datasum"}</definedName>
    <definedName name="CERT_PWD_VALUE">#REF!</definedName>
    <definedName name="CERT_RANGE_COPY">#REF!</definedName>
    <definedName name="CERT_WDTD_LESS_RET_VALUE">#REF!</definedName>
    <definedName name="cert1" hidden="1">{"fis.dbo.r1_datasum"}</definedName>
    <definedName name="CERTICATE_NO">#REF!</definedName>
    <definedName name="cfv">#REF!</definedName>
    <definedName name="Change_in_Cash" hidden="1">#REF!</definedName>
    <definedName name="Check_to_Cash" hidden="1">#REF!</definedName>
    <definedName name="CHOOSE_SABS">#REF!</definedName>
    <definedName name="CHOOSE_SUBTITLE">#REF!</definedName>
    <definedName name="CHOOSE_TITLE">#REF!</definedName>
    <definedName name="CHOOSE_UNIT">#REF!</definedName>
    <definedName name="CHOOSE_UNIT_DIA">#REF!</definedName>
    <definedName name="CHOOSESABSVER2">#REF!</definedName>
    <definedName name="CHOSEN_SABS">#REF!</definedName>
    <definedName name="CHOSEN_UNIT">#REF!</definedName>
    <definedName name="Citylist">#REF!</definedName>
    <definedName name="CLEAR_LINES">#REF!</definedName>
    <definedName name="CODE_PICKED">#REF!</definedName>
    <definedName name="Code_Type">#REF!</definedName>
    <definedName name="Codes">'[10]Foreign Currency'!$A$34:$A$46</definedName>
    <definedName name="coea">#REF!</definedName>
    <definedName name="CompanyName">#REF!</definedName>
    <definedName name="CONTRACT_VALUE">#REF!</definedName>
    <definedName name="control">#REF!</definedName>
    <definedName name="control_panel">#REF!</definedName>
    <definedName name="CORES">#REF!</definedName>
    <definedName name="costb">#REF!</definedName>
    <definedName name="CostBasis">[8]Values!$O$15:$O$16</definedName>
    <definedName name="Country">[8]Values!$I$2:$I$35</definedName>
    <definedName name="CRAR">#REF!</definedName>
    <definedName name="crc">#REF!</definedName>
    <definedName name="CreditStats" hidden="1">#REF!</definedName>
    <definedName name="CREEP">#REF!</definedName>
    <definedName name="_xlnm.Criteria">#REF!</definedName>
    <definedName name="Criteria_MI">#REF!</definedName>
    <definedName name="crlbc">#REF!</definedName>
    <definedName name="cs">#REF!</definedName>
    <definedName name="cth">#REF!</definedName>
    <definedName name="CTR">#REF!</definedName>
    <definedName name="Currcode">#REF!</definedName>
    <definedName name="Currencies">#REF!</definedName>
    <definedName name="Currencycodes">#REF!</definedName>
    <definedName name="CURRENT_CELL">#REF!</definedName>
    <definedName name="CURRENT_CONTENT">#REF!</definedName>
    <definedName name="CURRENT_DATE">#REF!</definedName>
    <definedName name="CURRENT_LINE">#REF!</definedName>
    <definedName name="CURRENT_RETENTION">#REF!</definedName>
    <definedName name="Currname">#REF!</definedName>
    <definedName name="cursordown">#REF!</definedName>
    <definedName name="cursorright">#REF!</definedName>
    <definedName name="cursource" hidden="1">"SQLServer"</definedName>
    <definedName name="cVisAApp">#REF!</definedName>
    <definedName name="cVisAApp2">#REF!</definedName>
    <definedName name="cVisAApp3">#REF!</definedName>
    <definedName name="cVisAChk">#REF!</definedName>
    <definedName name="cVisAChk2">#REF!</definedName>
    <definedName name="cVisAChk3">#REF!</definedName>
    <definedName name="CVISASIG">#REF!</definedName>
    <definedName name="CVISASIG2">#REF!</definedName>
    <definedName name="CVISASIG3">#REF!</definedName>
    <definedName name="cVisAVer">#REF!</definedName>
    <definedName name="cVisAVer2">#REF!</definedName>
    <definedName name="cVisAVer3">#REF!</definedName>
    <definedName name="D">#REF!</definedName>
    <definedName name="D_RANGE">#REF!</definedName>
    <definedName name="Data">#REF!</definedName>
    <definedName name="_xlnm.Database">#REF!</definedName>
    <definedName name="Database_MI">#REF!</definedName>
    <definedName name="DATE_D_N">#REF!</definedName>
    <definedName name="Date_delivery">#REF!</definedName>
    <definedName name="datee">#REF!</definedName>
    <definedName name="dbase_char_set" hidden="1">1</definedName>
    <definedName name="dbase_compatibility" hidden="1">1</definedName>
    <definedName name="dbase_dflt" hidden="1">TRUE</definedName>
    <definedName name="DC">#REF!</definedName>
    <definedName name="Dealpb" hidden="1">#REF!</definedName>
    <definedName name="DELIVERY_NO">#REF!</definedName>
    <definedName name="delta">#REF!</definedName>
    <definedName name="deltak">#REF!</definedName>
    <definedName name="deltam">#REF!</definedName>
    <definedName name="dep">#REF!</definedName>
    <definedName name="Depreciation" hidden="1">#REF!</definedName>
    <definedName name="DepreciationPB" hidden="1">#REF!</definedName>
    <definedName name="DESCRIPTION">#REF!</definedName>
    <definedName name="DETAIL_SHEET">#REF!</definedName>
    <definedName name="Di">#REF!</definedName>
    <definedName name="diacon">#REF!</definedName>
    <definedName name="DIns">#REF!</definedName>
    <definedName name="DISABLED">#REF!</definedName>
    <definedName name="Dist">#REF!</definedName>
    <definedName name="distspc">#REF!</definedName>
    <definedName name="Div_Inc_pb" hidden="1">#REF!</definedName>
    <definedName name="DivApb" hidden="1">#REF!</definedName>
    <definedName name="DivBpb" hidden="1">#REF!</definedName>
    <definedName name="DivCpb" hidden="1">#REF!</definedName>
    <definedName name="DivDpb" hidden="1">#REF!</definedName>
    <definedName name="DivEpb" hidden="1">#REF!</definedName>
    <definedName name="DivFpb" hidden="1">#REF!</definedName>
    <definedName name="DivGpb" hidden="1">#REF!</definedName>
    <definedName name="DivHpb" hidden="1">#REF!</definedName>
    <definedName name="Divisional_Toggle" hidden="1">#REF!</definedName>
    <definedName name="dm">#REF!</definedName>
    <definedName name="Do">#REF!</definedName>
    <definedName name="DRAW_LINES_MAC">#REF!</definedName>
    <definedName name="dref">#REF!</definedName>
    <definedName name="drod">#REF!</definedName>
    <definedName name="DZ.IndSpec_Left" hidden="1">#REF!</definedName>
    <definedName name="DZ.IndSpec_Right" hidden="1">#REF!</definedName>
    <definedName name="DZ.LTM" hidden="1">#REF!</definedName>
    <definedName name="DZ.LTMPlus" hidden="1">#REF!</definedName>
    <definedName name="DZ.Main" hidden="1">#REF!</definedName>
    <definedName name="e">#REF!</definedName>
    <definedName name="ED_Current_Grant">#REF!</definedName>
    <definedName name="ED_Current_HR">#REF!</definedName>
    <definedName name="ED_Current_Invest">#REF!</definedName>
    <definedName name="ED_Current_Loan">#REF!</definedName>
    <definedName name="ED_Current_Total">#REF!</definedName>
    <definedName name="eela">#REF!</definedName>
    <definedName name="EI_CWD_QTY">#REF!</definedName>
    <definedName name="EI_CWD_QTY_END">#REF!</definedName>
    <definedName name="EI_CWD_QTY_START">#REF!</definedName>
    <definedName name="EI_PWD_QTY">#REF!</definedName>
    <definedName name="EI_PWD_QTY_END">#REF!</definedName>
    <definedName name="EI_PWD_QTY_START">#REF!</definedName>
    <definedName name="EI_WDTD_QTY">#REF!</definedName>
    <definedName name="EI_WDTD_QTY_END">#REF!</definedName>
    <definedName name="EI_WDTD_QTY_START">#REF!</definedName>
    <definedName name="ELECT_MATERIAL">#REF!</definedName>
    <definedName name="Emf">#REF!</definedName>
    <definedName name="Emp_Sup">#REF!</definedName>
    <definedName name="end" hidden="1">{"Equipment cost",#N/A,FALSE,"bulks"}</definedName>
    <definedName name="END_SUBTITLE">#REF!</definedName>
    <definedName name="END_TITLE">#REF!</definedName>
    <definedName name="ENDGAME" hidden="1">{"Equipment cost",#N/A,FALSE,"bulks"}</definedName>
    <definedName name="Entity">#REF!</definedName>
    <definedName name="Entity_List">#REF!</definedName>
    <definedName name="epi">#REF!</definedName>
    <definedName name="ES">#REF!</definedName>
    <definedName name="Esa">#REF!</definedName>
    <definedName name="ess">#REF!</definedName>
    <definedName name="Est">#REF!</definedName>
    <definedName name="esv">#REF!</definedName>
    <definedName name="Eta">#REF!</definedName>
    <definedName name="eth">#REF!</definedName>
    <definedName name="Ett">#REF!</definedName>
    <definedName name="etta">#REF!</definedName>
    <definedName name="EUR_Rates" hidden="1">#REF!</definedName>
    <definedName name="ev.Calculation" hidden="1">-4135</definedName>
    <definedName name="ev.Initialized" hidden="1">FALSE</definedName>
    <definedName name="Exchange_Rates" hidden="1">#REF!</definedName>
    <definedName name="Executivepb" hidden="1">#REF!</definedName>
    <definedName name="EXIT">#REF!</definedName>
    <definedName name="ExRate_Yr1" hidden="1">#REF!</definedName>
    <definedName name="ExRate_Yr2" hidden="1">#REF!</definedName>
    <definedName name="ExRate_Yr3" hidden="1">#REF!</definedName>
    <definedName name="ExRate_Yr4" hidden="1">#REF!</definedName>
    <definedName name="ExRate_Yr5" hidden="1">#REF!</definedName>
    <definedName name="ExRate_Yr6" hidden="1">#REF!</definedName>
    <definedName name="ExRate_Yr7" hidden="1">#REF!</definedName>
    <definedName name="ExRateLTM_Yr1" hidden="1">#REF!</definedName>
    <definedName name="ExRateLTM_Yr2" hidden="1">#REF!</definedName>
    <definedName name="ExRateLTM_Yr3" hidden="1">#REF!</definedName>
    <definedName name="_xlnm.Extract">#REF!</definedName>
    <definedName name="Extract_MI">#REF!</definedName>
    <definedName name="f">#REF!</definedName>
    <definedName name="F_RANGE">#REF!</definedName>
    <definedName name="Factpb" hidden="1">#REF!</definedName>
    <definedName name="Factpb2" hidden="1">#REF!</definedName>
    <definedName name="Fb">#REF!</definedName>
    <definedName name="FC">[2]LD!#REF!</definedName>
    <definedName name="FCL">'[9]220 11  BS '!#REF!</definedName>
    <definedName name="FCR">[2]LD!#REF!</definedName>
    <definedName name="Fd">'[9]220 11  BS '!#REF!</definedName>
    <definedName name="Fdl">'[9]220 11  BS '!#REF!</definedName>
    <definedName name="Fdr">'[9]220 11  BS '!#REF!</definedName>
    <definedName name="FFN">#REF!</definedName>
    <definedName name="FFV">#REF!</definedName>
    <definedName name="Fh">#REF!</definedName>
    <definedName name="Fha">#REF!</definedName>
    <definedName name="Fhwa">#REF!</definedName>
    <definedName name="Fhwl">#REF!</definedName>
    <definedName name="Fi">'[9]220 11  BS '!#REF!</definedName>
    <definedName name="Fill" hidden="1">#REF!</definedName>
    <definedName name="Filter" hidden="1">#REF!</definedName>
    <definedName name="Financialpb" hidden="1">#REF!</definedName>
    <definedName name="Financialpb2" hidden="1">#REF!</definedName>
    <definedName name="flow">#REF!</definedName>
    <definedName name="Fm">'[11]220 17.6 BS '!#REF!</definedName>
    <definedName name="Fml">'[9]220 11  BS '!#REF!</definedName>
    <definedName name="Fmr">'[9]220 11  BS '!#REF!</definedName>
    <definedName name="fn">#REF!</definedName>
    <definedName name="fo">#REF!</definedName>
    <definedName name="foa">#REF!</definedName>
    <definedName name="FOURTH_CELL">#REF!</definedName>
    <definedName name="Fp">#REF!</definedName>
    <definedName name="fpikg">#REF!</definedName>
    <definedName name="fpikn">#REF!</definedName>
    <definedName name="Fr">'[9]220 11  BS '!#REF!</definedName>
    <definedName name="freq">#REF!</definedName>
    <definedName name="Frl">'[9]220 11  BS '!#REF!</definedName>
    <definedName name="Frr">'[9]220 11  BS '!#REF!</definedName>
    <definedName name="Fs">#REF!</definedName>
    <definedName name="fscc">#REF!</definedName>
    <definedName name="FSoPacific" hidden="1">{"BS",#N/A,FALSE,"USA"}</definedName>
    <definedName name="FTV">#REF!</definedName>
    <definedName name="FTVN">#REF!</definedName>
    <definedName name="Fv">#REF!</definedName>
    <definedName name="Fvl">'[9]220 11  BS '!#REF!</definedName>
    <definedName name="Fvr">'[9]220 11  BS '!#REF!</definedName>
    <definedName name="fvv">#REF!</definedName>
    <definedName name="Fwi">'[9]220 11  BS '!#REF!</definedName>
    <definedName name="FX_NONE" hidden="1">#REF!</definedName>
    <definedName name="fx_symbol" hidden="1">#REF!</definedName>
    <definedName name="FX_TOGGLE" hidden="1">#REF!</definedName>
    <definedName name="FXCurrencies" hidden="1">#REF!</definedName>
    <definedName name="G_RANGE">#REF!</definedName>
    <definedName name="gama">#REF!</definedName>
    <definedName name="gamah">#REF!</definedName>
    <definedName name="Gc">'[9]220 11  BS '!#REF!</definedName>
    <definedName name="Gci">'[9]220 11  BS '!#REF!</definedName>
    <definedName name="Gender">[8]Values!$G$2:$G$3</definedName>
    <definedName name="Gi">'[9]220 11  BS '!#REF!</definedName>
    <definedName name="GL_Lookup">#REF!</definedName>
    <definedName name="GlassFactors">#REF!</definedName>
    <definedName name="GlassType">#REF!</definedName>
    <definedName name="GlassTypeMenu">#REF!</definedName>
    <definedName name="GLLookup">#REF!</definedName>
    <definedName name="grav">#REF!</definedName>
    <definedName name="h">#REF!</definedName>
    <definedName name="H_RANGE">#REF!</definedName>
    <definedName name="h1i">#REF!</definedName>
    <definedName name="HANDLING">#REF!</definedName>
    <definedName name="Heading_EE">#REF!</definedName>
    <definedName name="HELLO">#REF!</definedName>
    <definedName name="her">[2]LD!#REF!</definedName>
    <definedName name="hfytf" hidden="1">{#N/A,#N/A,FALSE,"Cert"}</definedName>
    <definedName name="HI">'[9]220 11  BS '!#REF!</definedName>
    <definedName name="HIns">#REF!</definedName>
    <definedName name="HisYear_0" hidden="1">#REF!</definedName>
    <definedName name="HisYear_1" hidden="1">#REF!</definedName>
    <definedName name="HisYear_2" hidden="1">#REF!</definedName>
    <definedName name="HisYear_3" hidden="1">#REF!</definedName>
    <definedName name="hn._I006" hidden="1">#REF!</definedName>
    <definedName name="hn._I018" hidden="1">#REF!</definedName>
    <definedName name="hn._I024" hidden="1">#REF!</definedName>
    <definedName name="hn._I028" hidden="1">#REF!</definedName>
    <definedName name="hn._I029" hidden="1">#REF!</definedName>
    <definedName name="hn._I030" hidden="1">#REF!</definedName>
    <definedName name="hn._I031" hidden="1">#REF!</definedName>
    <definedName name="hn._I044" hidden="1">#REF!</definedName>
    <definedName name="hn._I051" hidden="1">#REF!</definedName>
    <definedName name="hn._I059" hidden="1">#REF!</definedName>
    <definedName name="hn._I062" hidden="1">#REF!</definedName>
    <definedName name="hn._I070" hidden="1">#REF!</definedName>
    <definedName name="hn._I071" hidden="1">#REF!</definedName>
    <definedName name="hn._I075" hidden="1">#REF!</definedName>
    <definedName name="hn._I077" hidden="1">#REF!</definedName>
    <definedName name="hn._I083" hidden="1">#REF!</definedName>
    <definedName name="hn._I085" hidden="1">#REF!</definedName>
    <definedName name="hn._P001" hidden="1">#REF!</definedName>
    <definedName name="hn._P002" hidden="1">#REF!</definedName>
    <definedName name="hn._P004" hidden="1">#REF!</definedName>
    <definedName name="hn._P014" hidden="1">#REF!</definedName>
    <definedName name="hn._P016" hidden="1">#REF!</definedName>
    <definedName name="hn._P017" hidden="1">#REF!</definedName>
    <definedName name="hn._P017g" hidden="1">#REF!</definedName>
    <definedName name="hn._P021" hidden="1">#REF!</definedName>
    <definedName name="hn._P024" hidden="1">#REF!</definedName>
    <definedName name="hn.Add015" hidden="1">#REF!</definedName>
    <definedName name="hn.Aggregate" hidden="1">#REF!</definedName>
    <definedName name="hn.CompanyInfo" hidden="1">#REF!</definedName>
    <definedName name="hn.CompanyName" hidden="1">#REF!</definedName>
    <definedName name="hn.CompanyUCN" hidden="1">#REF!</definedName>
    <definedName name="hn.ConvertVal1" hidden="1">#REF!</definedName>
    <definedName name="hn.ConvertZero1" hidden="1">#REF!,#REF!,#REF!,#REF!,#REF!,#REF!,#REF!,#REF!,#REF!,#REF!</definedName>
    <definedName name="hn.ConvertZero2" hidden="1">#REF!,#REF!,#REF!,#REF!,#REF!,#REF!,#REF!,#REF!</definedName>
    <definedName name="hn.ConvertZero3" hidden="1">#REF!,#REF!,#REF!,#REF!,#REF!</definedName>
    <definedName name="hn.ConvertZero4" hidden="1">#REF!,#REF!,#REF!,#REF!,#REF!,#REF!,#REF!,#REF!</definedName>
    <definedName name="hn.ConvertZeroUnhide1" hidden="1">#REF!,#REF!,#REF!</definedName>
    <definedName name="hn.CopyforPR" hidden="1">#REF!</definedName>
    <definedName name="hn.Delete015" hidden="1">#REF!,#REF!,#REF!,#REF!</definedName>
    <definedName name="hn.domestic" hidden="1">#REF!</definedName>
    <definedName name="hn.DomesticFlag" hidden="1">#REF!</definedName>
    <definedName name="hn.DZ_MultByFXRates" hidden="1">#REF!,#REF!,#REF!,#REF!</definedName>
    <definedName name="hn.ExtDb" hidden="1">FALSE</definedName>
    <definedName name="hn.FromMain" hidden="1">#REF!</definedName>
    <definedName name="hn.FromMain1" hidden="1">#REF!</definedName>
    <definedName name="hn.FromMain2" hidden="1">#REF!</definedName>
    <definedName name="hn.FromMain3" hidden="1">#REF!</definedName>
    <definedName name="hn.FromMain4" hidden="1">#REF!</definedName>
    <definedName name="hn.FromMain5" hidden="1">#REF!</definedName>
    <definedName name="hn.Global" hidden="1">#REF!</definedName>
    <definedName name="hn.IssuerID" hidden="1">#REF!</definedName>
    <definedName name="hn.IssuerNameShort" hidden="1">#REF!</definedName>
    <definedName name="hn.LTM_MultByFXRates" hidden="1">#REF!,#REF!,#REF!,#REF!,#REF!,#REF!,#REF!</definedName>
    <definedName name="hn.LTMData" hidden="1">#REF!</definedName>
    <definedName name="hn.ModelType" hidden="1">"DEAL"</definedName>
    <definedName name="hn.ModelVersion" hidden="1">1</definedName>
    <definedName name="hn.MultbyFXRates" hidden="1">#REF!,#REF!,#REF!,#REF!,#REF!,#REF!,#REF!</definedName>
    <definedName name="hn.MultByFXRates1" hidden="1">#REF!,#REF!,#REF!,#REF!,#REF!</definedName>
    <definedName name="hn.MultByFXRates2" hidden="1">#REF!,#REF!,#REF!,#REF!,#REF!</definedName>
    <definedName name="hn.MultByFXRates3" hidden="1">#REF!,#REF!,#REF!,#REF!,#REF!</definedName>
    <definedName name="hn.MultbyFxrates4" hidden="1">#REF!,#REF!,#REF!,#REF!,#REF!,#REF!,#REF!</definedName>
    <definedName name="hn.multbyfxrates5" hidden="1">#REF!,#REF!,#REF!,#REF!,#REF!</definedName>
    <definedName name="hn.multbyfxrates6" hidden="1">#REF!,#REF!,#REF!,#REF!,#REF!</definedName>
    <definedName name="hn.multbyfxrates7" hidden="1">#REF!,#REF!,#REF!,#REF!,#REF!</definedName>
    <definedName name="hn.MultByFXRatesBot1" hidden="1">#REF!,#REF!,#REF!,#REF!,#REF!,#REF!,#REF!,#REF!,#REF!,#REF!,#REF!,#REF!</definedName>
    <definedName name="hn.MultByFXRatesBot2" hidden="1">#REF!,#REF!,#REF!,#REF!,#REF!,#REF!,#REF!,#REF!,#REF!,#REF!,#REF!,#REF!</definedName>
    <definedName name="hn.MultByFXRatesBot3" hidden="1">#REF!,#REF!,#REF!,#REF!,#REF!,#REF!,#REF!,#REF!,#REF!,#REF!,#REF!,#REF!</definedName>
    <definedName name="hn.MultByFXRatesBot4" hidden="1">#REF!,#REF!,#REF!,#REF!,#REF!,#REF!,#REF!,#REF!,#REF!,#REF!,#REF!,#REF!,#REF!</definedName>
    <definedName name="hn.MultByFXRatesBot5" hidden="1">#REF!,#REF!,#REF!,#REF!,#REF!,#REF!,#REF!,#REF!,#REF!,#REF!,#REF!</definedName>
    <definedName name="hn.MultByFXRatesBot6" hidden="1">#REF!,#REF!,#REF!,#REF!,#REF!,#REF!,#REF!,#REF!,#REF!,#REF!,#REF!</definedName>
    <definedName name="hn.MultByFXRatesBot7" hidden="1">#REF!,#REF!,#REF!,#REF!,#REF!,#REF!,#REF!,#REF!,#REF!,#REF!,#REF!</definedName>
    <definedName name="hn.MultByFXRatesTop1" hidden="1">#REF!,#REF!,#REF!,#REF!,#REF!,#REF!,#REF!,#REF!,#REF!,#REF!,#REF!,#REF!</definedName>
    <definedName name="hn.MultByFXRatesTop2" hidden="1">#REF!,#REF!,#REF!,#REF!,#REF!,#REF!,#REF!,#REF!,#REF!,#REF!,#REF!,#REF!,#REF!,#REF!,#REF!</definedName>
    <definedName name="hn.MultByFXRatesTop3" hidden="1">#REF!,#REF!,#REF!,#REF!,#REF!,#REF!,#REF!,#REF!,#REF!,#REF!,#REF!,#REF!,#REF!,#REF!,#REF!</definedName>
    <definedName name="hn.MultByFXRatesTop4" hidden="1">#REF!,#REF!,#REF!,#REF!,#REF!,#REF!,#REF!,#REF!,#REF!,#REF!,#REF!,#REF!,#REF!,#REF!,#REF!</definedName>
    <definedName name="hn.MultByFXRatesTop5" hidden="1">#REF!,#REF!,#REF!,#REF!,#REF!,#REF!,#REF!,#REF!,#REF!,#REF!,#REF!,#REF!</definedName>
    <definedName name="hn.MultByFXRatesTop6" hidden="1">#REF!,#REF!,#REF!,#REF!,#REF!,#REF!,#REF!,#REF!,#REF!,#REF!,#REF!,#REF!,#REF!,#REF!,#REF!</definedName>
    <definedName name="hn.MultByFXRatesTop7" hidden="1">#REF!,#REF!,#REF!,#REF!,#REF!,#REF!,#REF!,#REF!,#REF!,#REF!,#REF!,#REF!,#REF!,#REF!,#REF!</definedName>
    <definedName name="hn.NoUpload" hidden="1">0</definedName>
    <definedName name="hn.ObligorGrade" hidden="1">#REF!</definedName>
    <definedName name="hn.ParentName" hidden="1">#REF!</definedName>
    <definedName name="hn.ParentUCN" hidden="1">#REF!</definedName>
    <definedName name="hn.ParityCheck" hidden="1">#REF!</definedName>
    <definedName name="hn.PrivateEndMonth" hidden="1">#REF!</definedName>
    <definedName name="hn.PrivateLTM" hidden="1">#REF!</definedName>
    <definedName name="hn.PrivateLTMYear" hidden="1">#REF!</definedName>
    <definedName name="hn.PrivateQuarter" hidden="1">#REF!</definedName>
    <definedName name="hn.PrivateYear" hidden="1">#REF!</definedName>
    <definedName name="hn.PrivateYearEnd" hidden="1">#REF!</definedName>
    <definedName name="hn.PublicFlag" hidden="1">#REF!</definedName>
    <definedName name="hn.ReviewDescription" hidden="1">#REF!</definedName>
    <definedName name="hn.ReviewID" hidden="1">#REF!</definedName>
    <definedName name="hn.ReviewYear" hidden="1">#REF!</definedName>
    <definedName name="hn.Segment" hidden="1">#REF!</definedName>
    <definedName name="hn.SegmentDesc" hidden="1">#REF!</definedName>
    <definedName name="hn.SegmentID" hidden="1">#REF!</definedName>
    <definedName name="hn.Ticker" hidden="1">#REF!</definedName>
    <definedName name="hn.UserLogin" hidden="1">#REF!</definedName>
    <definedName name="hn.USLast" hidden="1">#REF!</definedName>
    <definedName name="hn.YearLabel" hidden="1">#REF!</definedName>
    <definedName name="ho">[3]Sheet1!#REF!</definedName>
    <definedName name="hs">#REF!</definedName>
    <definedName name="HTML_CodePage" hidden="1">1252</definedName>
    <definedName name="HTML_Control" hidden="1">{"'S Summ'!$B$2:$L$73","'S Summ'!$G$76"}</definedName>
    <definedName name="HTML_Description" hidden="1">""</definedName>
    <definedName name="HTML_Email" hidden="1">""</definedName>
    <definedName name="HTML_Header" hidden="1">"S Summ"</definedName>
    <definedName name="HTML_LastUpdate" hidden="1">"28-Sep-99"</definedName>
    <definedName name="HTML_LineAfter" hidden="1">FALSE</definedName>
    <definedName name="HTML_LineBefore" hidden="1">FALSE</definedName>
    <definedName name="HTML_Name" hidden="1">"WINDOWS"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"C:\FC BOSSERT\MyHTML.htm"</definedName>
    <definedName name="HTML_PathTemplate" hidden="1">"H:\WRK245\255\C\POEL9652\quality\masters\pamsite\mec\mecpam.htm"</definedName>
    <definedName name="HTML_Title" hidden="1">"1-Sept 99"</definedName>
    <definedName name="htwo">[3]Sheet1!#REF!</definedName>
    <definedName name="HVCABLEDAT">'[5]33kV_CABLES'!#REF!</definedName>
    <definedName name="HX">[3]Sheet1!#REF!</definedName>
    <definedName name="hxd">[3]Sheet1!#REF!</definedName>
    <definedName name="i">#REF!</definedName>
    <definedName name="I_MISSED_YOU">#REF!</definedName>
    <definedName name="I_MISSED_YOU_2">#REF!</definedName>
    <definedName name="idocddif">#REF!</definedName>
    <definedName name="idocddif2">#REF!</definedName>
    <definedName name="idocddif3">#REF!</definedName>
    <definedName name="iDocObjRev">#REF!</definedName>
    <definedName name="iDocObjRev2">#REF!</definedName>
    <definedName name="iDocObjRev3">#REF!</definedName>
    <definedName name="iDocRev">#REF!</definedName>
    <definedName name="iDocRev2">#REF!</definedName>
    <definedName name="iDocRev3">#REF!</definedName>
    <definedName name="If">#REF!</definedName>
    <definedName name="Ig">#REF!</definedName>
    <definedName name="IMPORT_FILE_MAC">#REF!</definedName>
    <definedName name="IMPORT_TITLEMAC">#REF!</definedName>
    <definedName name="IMPRT_SUBTTLMAC">#REF!</definedName>
    <definedName name="Incomepb" hidden="1">#REF!</definedName>
    <definedName name="Ind_Typ">#REF!</definedName>
    <definedName name="Ind_Type">#REF!</definedName>
    <definedName name="IndicProfit">#REF!</definedName>
    <definedName name="IndoorGrains">#REF!</definedName>
    <definedName name="initials">'[12]Personnel list'!$C$12:$C$181</definedName>
    <definedName name="INSCON">#REF!</definedName>
    <definedName name="INSTR_MATERIAL">#REF!</definedName>
    <definedName name="int_ext_sel" hidden="1">2</definedName>
    <definedName name="invoice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"c1346"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ONDRATING_FITCH" hidden="1">"IQ_BONDRATING_FITCH"</definedName>
    <definedName name="IQ_BONDRATING_SP" hidden="1">"IQ_BONDRATING_SP"</definedName>
    <definedName name="IQ_BOOK_VALUE" hidden="1">"IQ_BOOK_VALUE"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L_Q" hidden="1">"c101"</definedName>
    <definedName name="IQ_CAL_Y" hidden="1">"c102"</definedName>
    <definedName name="IQ_CALL_FEATURE" hidden="1">"c2197"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IZED_INTEREST" hidden="1">"c2076"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UTSTANDING_BS_DATE" hidden="1">"c1971"</definedName>
    <definedName name="IQ_CLASSA_OUTSTANDING_FILING_DATE" hidden="1">"c1973"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PREMIUM" hidden="1">"c2195"</definedName>
    <definedName name="IQ_CONV_PRICE" hidden="1">"c2193"</definedName>
    <definedName name="IQ_CONV_RATE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XITY" hidden="1">"c2182"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OTHER_COST" hidden="1">"c284"</definedName>
    <definedName name="IQ_DEF_BENEFIT_ROA" hidden="1">"c285"</definedName>
    <definedName name="IQ_DEF_BENEFIT_SERVICE_COST" hidden="1">"c286"</definedName>
    <definedName name="IQ_DEF_BENEFIT_TOTAL_COST" hidden="1">"c287"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K" hidden="1">"IQ_EBIT_10K"</definedName>
    <definedName name="IQ_EBIT_10Q" hidden="1">"IQ_EBIT_10Q"</definedName>
    <definedName name="IQ_EBIT_10Q1" hidden="1">"IQ_EBIT_10Q1"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EST" hidden="1">"c1681"</definedName>
    <definedName name="IQ_EBIT_GROWTH_1" hidden="1">"IQ_EBIT_GROWTH_1"</definedName>
    <definedName name="IQ_EBIT_GROWTH_2" hidden="1">"IQ_EBIT_GROWTH_2"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TDDEV_EST" hidden="1">"c1686"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K" hidden="1">"IQ_EBITDA_10K"</definedName>
    <definedName name="IQ_EBITDA_10Q" hidden="1">"IQ_EBITDA_10Q"</definedName>
    <definedName name="IQ_EBITDA_10Q1" hidden="1">"IQ_EBITDA_10Q1"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ST" hidden="1">"c369"</definedName>
    <definedName name="IQ_EBITDA_GROWTH_1" hidden="1">"IQ_EBITDA_GROWTH_1"</definedName>
    <definedName name="IQ_EBITDA_GROWTH_2" hidden="1">"IQ_EBITDA_GROWTH_2"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K" hidden="1">"IQ_EPS_10K"</definedName>
    <definedName name="IQ_EPS_10Q" hidden="1">"IQ_EPS_10Q"</definedName>
    <definedName name="IQ_EPS_10Q1" hidden="1">"IQ_EPS_10Q1"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EST_1" hidden="1">"IQ_EPS_EST_1"</definedName>
    <definedName name="IQ_EPS_GW_EST" hidden="1">"c1737"</definedName>
    <definedName name="IQ_EPS_GW_HIGH_EST" hidden="1">"c1739"</definedName>
    <definedName name="IQ_EPS_GW_LOW_EST" hidden="1">"c1740"</definedName>
    <definedName name="IQ_EPS_GW_MEDIAN_EST" hidden="1">"c1738"</definedName>
    <definedName name="IQ_EPS_GW_NUM_EST" hidden="1">"c1741"</definedName>
    <definedName name="IQ_EPS_GW_STDDEV_EST" hidden="1">"c1742"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REPORTED_EST" hidden="1">"c1744"</definedName>
    <definedName name="IQ_EPS_REPORTED_HIGH_EST" hidden="1">"c1746"</definedName>
    <definedName name="IQ_EPS_REPORTED_LOW_EST" hidden="1">"c1747"</definedName>
    <definedName name="IQ_EPS_REPORTED_MEDIAN_EST" hidden="1">"c1745"</definedName>
    <definedName name="IQ_EPS_REPORTED_NUM_EST" hidden="1">"c1748"</definedName>
    <definedName name="IQ_EPS_REPORTED_STDDEV_EST" hidden="1">"c1749"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REPORTED" hidden="1">"c1750"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DATE" hidden="1">"c1634"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ST_EPS_GW_DIFF" hidden="1">"c1891"</definedName>
    <definedName name="IQ_EST_EPS_GW_SURPRISE_PERCENT" hidden="1">"c1892"</definedName>
    <definedName name="IQ_EST_EPS_REPORT_DIFF" hidden="1">"c1893"</definedName>
    <definedName name="IQ_EST_EPS_REPORT_SURPRISE_PERCENT" hidden="1">"c1894"</definedName>
    <definedName name="IQ_EST_EPS_SEQ_GROWTH_Q" hidden="1">"c1764"</definedName>
    <definedName name="IQ_EST_EPS_SURPRISE" hidden="1">"c1635"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_OVER_REVENUE_EST" hidden="1">"IQ_EV_OVER_REVENUE_EST"</definedName>
    <definedName name="IQ_EV_OVER_REVENUE_EST_1" hidden="1">"IQ_EV_OVER_REVENUE_EST_1"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STDDEV_EST" hidden="1">"c422"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DIVID" hidden="1">"c1446"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ROFIT" hidden="1">"c1378"</definedName>
    <definedName name="IQ_GROSS_SPRD" hidden="1">"c2155"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10K" hidden="1">"IQ_INTEREST_INC_10K"</definedName>
    <definedName name="IQ_INTEREST_INC_10Q" hidden="1">"IQ_INTEREST_INC_10Q"</definedName>
    <definedName name="IQ_INTEREST_INC_10Q1" hidden="1">"IQ_INTEREST_INC_10Q1"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LAND" hidden="1">"c645"</definedName>
    <definedName name="IQ_LAST_EBIT_MARGIN" hidden="1">"IQ_LAST_EBIT_MARGIN"</definedName>
    <definedName name="IQ_LAST_EBITDA_MARGIN" hidden="1">"IQ_LAST_EBITDA_MARGIN"</definedName>
    <definedName name="IQ_LAST_GROSS_MARGIN" hidden="1">"IQ_LAST_GROSS_MARGIN"</definedName>
    <definedName name="IQ_LAST_NET_INC_MARGIN" hidden="1">"IQ_LAST_NET_INC_MARGIN"</definedName>
    <definedName name="IQ_LAST_PMT_DATE" hidden="1">"c2188"</definedName>
    <definedName name="IQ_LAST_SPLIT_DATE" hidden="1">"c2095"</definedName>
    <definedName name="IQ_LAST_SPLIT_FACTOR" hidden="1">"c2093"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"50"</definedName>
    <definedName name="IQ_LATESTQ" hidden="1">500</definedName>
    <definedName name="IQ_LATESTQFR" hidden="1">"100"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ICENSED_POPS" hidden="1">"c2123"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REPAIR" hidden="1">"c2087"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DEBT" hidden="1">"c1584"</definedName>
    <definedName name="IQ_NET_DEBT_EBITDA" hidden="1">"c750"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INC" hidden="1">"c1394"</definedName>
    <definedName name="IQ_NET_INC_10K" hidden="1">"IQ_NET_INC_10K"</definedName>
    <definedName name="IQ_NET_INC_10Q" hidden="1">"IQ_NET_INC_10Q"</definedName>
    <definedName name="IQ_NET_INC_10Q1" hidden="1">"IQ_NET_INC_10Q1"</definedName>
    <definedName name="IQ_NET_INC_BEFORE" hidden="1">"c1368"</definedName>
    <definedName name="IQ_NET_INC_CF" hidden="1">"c1397"</definedName>
    <definedName name="IQ_NET_INC_GROWTH_1" hidden="1">"IQ_NET_INC_GROWTH_1"</definedName>
    <definedName name="IQ_NET_INC_GROWTH_2" hidden="1">"IQ_NET_INC_GROWTH_2"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FAS" hidden="1">"c795"</definedName>
    <definedName name="IQ_NI_STDDEV_EST" hidden="1">"c1721"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CLOSE_BALANCE_GAS" hidden="1">"c2049"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OIL" hidden="1">"c2035"</definedName>
    <definedName name="IQ_OG_PURCHASES_GAS" hidden="1">"c2045"</definedName>
    <definedName name="IQ_OG_PURCHASES_OIL" hidden="1">"c2033"</definedName>
    <definedName name="IQ_OG_REVISIONS_GAS" hidden="1">"c2042"</definedName>
    <definedName name="IQ_OG_REVISIONS_OIL" hidden="1">"c2030"</definedName>
    <definedName name="IQ_OG_SALES_IN_PLACE_GAS" hidden="1">"c2046"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ISSUED" hidden="1">"c857"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G_FWD" hidden="1">"c1863"</definedName>
    <definedName name="IQ_PENSION" hidden="1">"c1031"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" hidden="1">"IQ_PRETAX_INC"</definedName>
    <definedName name="IQ_PRETAX_INC_10K" hidden="1">"IQ_PRETAX_INC_10K"</definedName>
    <definedName name="IQ_PRETAX_INC_10Q" hidden="1">"IQ_PRETAX_INC_10Q"</definedName>
    <definedName name="IQ_PRETAX_INC_10Q1" hidden="1">"IQ_PRETAX_INC_10Q1"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ICE_OVER_BVPS" hidden="1">"c1412"</definedName>
    <definedName name="IQ_PRICE_OVER_EPS_EST" hidden="1">"IQ_PRICE_OVER_EPS_EST"</definedName>
    <definedName name="IQ_PRICE_OVER_EPS_EST_1" hidden="1">"IQ_PRICE_OVER_EPS_EST_1"</definedName>
    <definedName name="IQ_PRICE_OVER_LTM_EPS" hidden="1">"c1413"</definedName>
    <definedName name="IQ_PRICE_TARGET" hidden="1">"c82"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VG_STORE_SIZE_GROSS" hidden="1">"c2066"</definedName>
    <definedName name="IQ_RETAIL_AVG_STORE_SIZE_NET" hidden="1">"c2067"</definedName>
    <definedName name="IQ_RETAIL_CLOSED_STORES" hidden="1">"c2063"</definedName>
    <definedName name="IQ_RETAIL_OPENED_STORES" hidden="1">"c2062"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Q_FOOTAGE" hidden="1">"c2064"</definedName>
    <definedName name="IQ_RETAIL_STORE_SELLING_AREA" hidden="1">"c2065"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10K" hidden="1">"IQ_REVENUE_10K"</definedName>
    <definedName name="IQ_REVENUE_10Q" hidden="1">"IQ_REVENUE_10Q"</definedName>
    <definedName name="IQ_REVENUE_10Q1" hidden="1">"IQ_REVENUE_10Q1"</definedName>
    <definedName name="IQ_REVENUE_EST" hidden="1">"c1126"</definedName>
    <definedName name="IQ_REVENUE_EST_1" hidden="1">"IQ_REVENUE_EST_1"</definedName>
    <definedName name="IQ_REVENUE_GROWTH_1" hidden="1">"IQ_REVENUE_GROWTH_1"</definedName>
    <definedName name="IQ_REVENUE_GROWTH_2" hidden="1">"IQ_REVENUE_GROWTH_2"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REVISION_DATE_" hidden="1">38692.6009837963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VING_DEP" hidden="1">"c1150"</definedName>
    <definedName name="IQ_SECUR_RECEIV" hidden="1">"c1151"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CF" hidden="1">"c1203"</definedName>
    <definedName name="IQ_STRIKE_PRICE_ISSUED" hidden="1">"c1645"</definedName>
    <definedName name="IQ_STRIKE_PRICE_OS" hidden="1">"c1646"</definedName>
    <definedName name="IQ_STW" hidden="1">"c2166"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STDDEV" hidden="1">"c1654"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UFCF" hidden="1">"c2208"</definedName>
    <definedName name="IQ_TIER_ONE_RATIO" hidden="1">"c1229"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QUITY" hidden="1">"c1250"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EXP" hidden="1">"c1291"</definedName>
    <definedName name="IQ_TOTAL_PENSION_OBLIGATION" hidden="1">"c1292"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S" hidden="1">"c2119"</definedName>
    <definedName name="IQ_TOTAL_UNUSUAL" hidden="1">"c1508"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USUAL_EXP" hidden="1">"c1456"</definedName>
    <definedName name="IQ_US_GAAP" hidden="1">"c1331"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rate">#REF!</definedName>
    <definedName name="IS">#REF!</definedName>
    <definedName name="IS_NUMBER">#REF!</definedName>
    <definedName name="Isc">#REF!</definedName>
    <definedName name="Iscc">#REF!</definedName>
    <definedName name="IsColHidden" hidden="1">FALSE</definedName>
    <definedName name="IsLTMColHidden" hidden="1">FALSE</definedName>
    <definedName name="IsSecureRevolver" hidden="1">#REF!</definedName>
    <definedName name="IsSecureSenior1" hidden="1">#REF!</definedName>
    <definedName name="IsSecureSenior2" hidden="1">#REF!</definedName>
    <definedName name="IsSecureSenior3" hidden="1">#REF!</definedName>
    <definedName name="IsSecureSenior4" hidden="1">#REF!</definedName>
    <definedName name="IsSecureSenior5" hidden="1">#REF!</definedName>
    <definedName name="IsSecureSenior6" hidden="1">#REF!</definedName>
    <definedName name="IsSecureSenior7" hidden="1">#REF!</definedName>
    <definedName name="ITEM_NO">#REF!</definedName>
    <definedName name="ItemSelection">#REF!</definedName>
    <definedName name="J">#REF!</definedName>
    <definedName name="jeNumber">#REF!</definedName>
    <definedName name="jeTitle2">#REF!</definedName>
    <definedName name="JR_PAGE_ANCHOR_0_3">#REF!</definedName>
    <definedName name="junction_box">#REF!</definedName>
    <definedName name="junction_box1">#REF!</definedName>
    <definedName name="jva">#REF!</definedName>
    <definedName name="k">#REF!</definedName>
    <definedName name="k0">#REF!</definedName>
    <definedName name="k1_table">#REF!</definedName>
    <definedName name="k1x">[7]Design!#REF!</definedName>
    <definedName name="k1y">[7]Design!#REF!</definedName>
    <definedName name="k2x">[7]Design!#REF!</definedName>
    <definedName name="k2y">[7]Design!#REF!</definedName>
    <definedName name="ka">#REF!</definedName>
    <definedName name="kb">#REF!</definedName>
    <definedName name="kc">#REF!</definedName>
    <definedName name="KeyItemID_List">#REF!</definedName>
    <definedName name="kh">#REF!</definedName>
    <definedName name="ki">#REF!</definedName>
    <definedName name="kii">#REF!</definedName>
    <definedName name="kiid">#REF!</definedName>
    <definedName name="Kim">#REF!</definedName>
    <definedName name="Kis">#REF!</definedName>
    <definedName name="Km">#REF!</definedName>
    <definedName name="Ko">#REF!</definedName>
    <definedName name="Ks">#REF!</definedName>
    <definedName name="kw">[2]LD!#REF!</definedName>
    <definedName name="l">#REF!</definedName>
    <definedName name="L_RANGE">#REF!</definedName>
    <definedName name="LA">#REF!</definedName>
    <definedName name="Lbc">#REF!</definedName>
    <definedName name="Lbe">#REF!</definedName>
    <definedName name="Lbpb">#REF!</definedName>
    <definedName name="Lbpl">#REF!</definedName>
    <definedName name="Lbr">#REF!</definedName>
    <definedName name="lbrod">#REF!</definedName>
    <definedName name="Lc">#REF!</definedName>
    <definedName name="lcr">#REF!</definedName>
    <definedName name="Le">#REF!</definedName>
    <definedName name="Left_Header" hidden="1">#REF!</definedName>
    <definedName name="LegalStatus">[8]Values!$O$2:$O$8</definedName>
    <definedName name="len">#REF!</definedName>
    <definedName name="Lencon">#REF!</definedName>
    <definedName name="Lenin">#REF!</definedName>
    <definedName name="level">#REF!</definedName>
    <definedName name="LINE_THE_TITLES">#REF!</definedName>
    <definedName name="LINEBELOW2">#REF!</definedName>
    <definedName name="ListOffset" hidden="1">1</definedName>
    <definedName name="Ll">'[9]220 11  BS '!#REF!</definedName>
    <definedName name="lll" hidden="1">{"'S Summ'!$B$2:$L$73","'S Summ'!$G$76"}</definedName>
    <definedName name="lm">#REF!</definedName>
    <definedName name="LNK56A">#REF!</definedName>
    <definedName name="Long_Name">#REF!</definedName>
    <definedName name="lookup">#REF!</definedName>
    <definedName name="losts">#REF!</definedName>
    <definedName name="lr">#REF!</definedName>
    <definedName name="ls">#REF!</definedName>
    <definedName name="lsdfklsdfksdjfkl">#REF!</definedName>
    <definedName name="ltm_BalanceSheet" hidden="1">#REF!</definedName>
    <definedName name="ltm_IncomeStatement" hidden="1">#REF!</definedName>
    <definedName name="LVA">#REF!</definedName>
    <definedName name="LWT">#REF!</definedName>
    <definedName name="M">#REF!</definedName>
    <definedName name="M_RANGE">#REF!</definedName>
    <definedName name="M1x">[7]Design!#REF!</definedName>
    <definedName name="M1y">[7]Design!#REF!</definedName>
    <definedName name="M2x">[7]Design!#REF!</definedName>
    <definedName name="M2y">[7]Design!#REF!</definedName>
    <definedName name="MAIN_UNIT_MAC">#REF!</definedName>
    <definedName name="MAKE_OUTLINE">#REF!</definedName>
    <definedName name="MAKE_TITL_LINES">#REF!</definedName>
    <definedName name="Mascon">#REF!</definedName>
    <definedName name="masspc">#REF!</definedName>
    <definedName name="material">#REF!</definedName>
    <definedName name="MATERIALS">#REF!</definedName>
    <definedName name="MCScore">#REF!</definedName>
    <definedName name="ME">#REF!</definedName>
    <definedName name="ME_Name">#REF!</definedName>
    <definedName name="MECH">#REF!</definedName>
    <definedName name="MEName">#REF!</definedName>
    <definedName name="MENU_INSERT">#REF!</definedName>
    <definedName name="MENU_MAC">#REF!</definedName>
    <definedName name="MERef">#REF!</definedName>
    <definedName name="METradingName">#REF!</definedName>
    <definedName name="MG_Selection_List">#REF!</definedName>
    <definedName name="misc">#REF!</definedName>
    <definedName name="mod">#REF!</definedName>
    <definedName name="msc">#REF!</definedName>
    <definedName name="N_RANGE">#REF!</definedName>
    <definedName name="na">#REF!</definedName>
    <definedName name="nav">#REF!</definedName>
    <definedName name="nb">#REF!</definedName>
    <definedName name="nbb">#REF!</definedName>
    <definedName name="Nc">#REF!</definedName>
    <definedName name="nd">#REF!</definedName>
    <definedName name="Ne">#REF!</definedName>
    <definedName name="NEXT_ROW_1">#REF!</definedName>
    <definedName name="NEXT_ROW_2">#REF!</definedName>
    <definedName name="NEXT_ROW_3">#REF!</definedName>
    <definedName name="NEXT_ROW_4">#REF!</definedName>
    <definedName name="NEXT_ROW_5">#REF!</definedName>
    <definedName name="NEXT_ROW_6">#REF!</definedName>
    <definedName name="NEXT_ROW_7">#REF!</definedName>
    <definedName name="NEXT_ROW_8">#REF!</definedName>
    <definedName name="nl">#REF!</definedName>
    <definedName name="nm">#REF!</definedName>
    <definedName name="nn">#REF!</definedName>
    <definedName name="nnnnnnnn">[3]Sheet1!#REF!</definedName>
    <definedName name="Nocon">#REF!</definedName>
    <definedName name="nospc">#REF!</definedName>
    <definedName name="NPAT_Used">#REF!</definedName>
    <definedName name="nr">#REF!</definedName>
    <definedName name="ns">#REF!</definedName>
    <definedName name="numbers">#REF!</definedName>
    <definedName name="OBS_Data_Col" hidden="1">#REF!</definedName>
    <definedName name="OCCLEVEL">#REF!</definedName>
    <definedName name="old" hidden="1">#REF!</definedName>
    <definedName name="opendbs" hidden="1">{"fis.dbo.r1_datasum"}</definedName>
    <definedName name="opendbs1" hidden="1">{"fis.dbo.r1_datasum"}</definedName>
    <definedName name="Openingpb" hidden="1">#REF!</definedName>
    <definedName name="Orientation">#REF!</definedName>
    <definedName name="OT">#REF!</definedName>
    <definedName name="OWNER" hidden="1">#REF!</definedName>
    <definedName name="OwnScore">#REF!</definedName>
    <definedName name="P">'[11]220 17.6 BS '!#REF!</definedName>
    <definedName name="p.BS" hidden="1">#REF!</definedName>
    <definedName name="p.BSAssumptions" hidden="1">#REF!</definedName>
    <definedName name="p.CapStructure" hidden="1">#REF!</definedName>
    <definedName name="p.CashFlow" hidden="1">#REF!</definedName>
    <definedName name="p.Covenants" hidden="1">#REF!</definedName>
    <definedName name="p.Covenants_Titles" hidden="1">#REF!</definedName>
    <definedName name="p.Cover" hidden="1">#REF!</definedName>
    <definedName name="p.CreditStats" hidden="1">#REF!</definedName>
    <definedName name="p.Depreciation" hidden="1">#REF!</definedName>
    <definedName name="p.DivisionA" hidden="1">#REF!</definedName>
    <definedName name="p.DivisionB" hidden="1">#REF!</definedName>
    <definedName name="p.DivisionC" hidden="1">#REF!</definedName>
    <definedName name="p.DivisionD" hidden="1">#REF!</definedName>
    <definedName name="p.DivisionE" hidden="1">#REF!</definedName>
    <definedName name="p.DivisionF" hidden="1">#REF!</definedName>
    <definedName name="p.DivisionG" hidden="1">#REF!</definedName>
    <definedName name="p.DivisionH" hidden="1">#REF!</definedName>
    <definedName name="p.Executive" hidden="1">#REF!</definedName>
    <definedName name="p.FactSheet" hidden="1">#REF!</definedName>
    <definedName name="p.IS" hidden="1">#REF!</definedName>
    <definedName name="p.ISAssumptions" hidden="1">#REF!</definedName>
    <definedName name="p.LTM_BS" hidden="1">#REF!</definedName>
    <definedName name="p.LTM_IS" hidden="1">#REF!</definedName>
    <definedName name="p.OpeningBS" hidden="1">#REF!</definedName>
    <definedName name="p.Summary" hidden="1">#REF!</definedName>
    <definedName name="p.Summary_Titles" hidden="1">#REF!</definedName>
    <definedName name="p.TaxCalculation" hidden="1">#REF!</definedName>
    <definedName name="P1_">#REF!</definedName>
    <definedName name="P2_">#REF!</definedName>
    <definedName name="Pal_Workbook_GUID" hidden="1">"JE1VSTAI9WHHDK89SUJYDDDZ"</definedName>
    <definedName name="PAY_REF">#REF!</definedName>
    <definedName name="PAY_REF_OLDROWS">#REF!</definedName>
    <definedName name="PAY_REF_ROWS">#REF!</definedName>
    <definedName name="Pbx">[7]Design!#REF!</definedName>
    <definedName name="Pby">[7]Design!#REF!</definedName>
    <definedName name="PC">#REF!</definedName>
    <definedName name="Pd">'[9]220 11  BS '!#REF!</definedName>
    <definedName name="peri">#REF!</definedName>
    <definedName name="peri1">#REF!</definedName>
    <definedName name="PF_EBITDA" hidden="1">#REF!</definedName>
    <definedName name="PG_CWD_QTY">#REF!</definedName>
    <definedName name="PG_CWD_QTY_END">#REF!</definedName>
    <definedName name="PG_CWD_QTY_START">#REF!</definedName>
    <definedName name="PG_PWD_QTY">#REF!</definedName>
    <definedName name="PG_PWD_QTY_END">#REF!</definedName>
    <definedName name="PG_PWD_QTY_START">#REF!</definedName>
    <definedName name="PG_WDTD_QTY">#REF!</definedName>
    <definedName name="PG_WDTD_QTY_END">#REF!</definedName>
    <definedName name="PG_WDTD_QTY_START">#REF!</definedName>
    <definedName name="PHI">#REF!</definedName>
    <definedName name="Pi">'[9]220 11  BS '!#REF!</definedName>
    <definedName name="pipe_stand">#REF!</definedName>
    <definedName name="PIT">#REF!</definedName>
    <definedName name="Players">'[13]Costing Sheet'!#REF!</definedName>
    <definedName name="PLUG" hidden="1">#REF!</definedName>
    <definedName name="pneumatic">#REF!</definedName>
    <definedName name="PPScore">#REF!</definedName>
    <definedName name="pressure">#REF!</definedName>
    <definedName name="previous_cert">#REF!</definedName>
    <definedName name="_xlnm.Print_Area" localSheetId="0">'Cantering and Canteen BoQ '!$A$1:$I$173</definedName>
    <definedName name="_xlnm.Print_Area">#REF!</definedName>
    <definedName name="Print_Area_MI">#REF!</definedName>
    <definedName name="_xlnm.Print_Titles" localSheetId="0">'Cantering and Canteen BoQ '!$4:$6</definedName>
    <definedName name="_xlnm.Print_Titles">#REF!</definedName>
    <definedName name="PRINT_TITLES_MI">#REF!</definedName>
    <definedName name="PrintEnd" hidden="1">#REF!</definedName>
    <definedName name="PrintStart" hidden="1">#REF!</definedName>
    <definedName name="process">#REF!</definedName>
    <definedName name="Process_Steps">#REF!</definedName>
    <definedName name="procurementspent">#REF!</definedName>
    <definedName name="ProgramName">[8]Values!$G$11</definedName>
    <definedName name="ProServices" hidden="1">#REF!</definedName>
    <definedName name="Puz">[7]Design!#REF!</definedName>
    <definedName name="PW">'[9]220 11  BS '!#REF!</definedName>
    <definedName name="Pwl">'[9]220 11  BS '!#REF!</definedName>
    <definedName name="PWr">'[9]220 11  BS '!#REF!</definedName>
    <definedName name="PYMNT_VALUE">#REF!</definedName>
    <definedName name="Q" hidden="1">{"Equipment cost",#N/A,FALSE,"bulks"}</definedName>
    <definedName name="qqq" hidden="1">{"Equipment cost",#N/A,FALSE,"bulks"}</definedName>
    <definedName name="Qspan">#REF!</definedName>
    <definedName name="QTY__BOQ">#REF!</definedName>
    <definedName name="QTY__D_N">#REF!</definedName>
    <definedName name="QTY__MOS">#REF!</definedName>
    <definedName name="QtyOne">'[14]QTY''s'!$A$2:$A$102</definedName>
    <definedName name="QtyThree">'[14]QTY''s'!$C$2:$C$8</definedName>
    <definedName name="QtyTwo">'[14]QTY''s'!$B$2:$B$12</definedName>
    <definedName name="Quantity">[5]LV_CABLES!$W$28</definedName>
    <definedName name="quao">[2]LD!#REF!</definedName>
    <definedName name="r.CashFlow" hidden="1">#REF!</definedName>
    <definedName name="r.Leverage" hidden="1">#REF!</definedName>
    <definedName name="r.Liquidity" hidden="1">#REF!</definedName>
    <definedName name="r.LTM" hidden="1">#REF!</definedName>
    <definedName name="r.LTMInterim" hidden="1">#REF!</definedName>
    <definedName name="r.Market" hidden="1">#REF!</definedName>
    <definedName name="r.Profitability" hidden="1">#REF!</definedName>
    <definedName name="r.Summary" hidden="1">#REF!</definedName>
    <definedName name="Ra">#REF!</definedName>
    <definedName name="Range">#REF!</definedName>
    <definedName name="RANGE_TO_PRINT">#REF!</definedName>
    <definedName name="Rate_A" hidden="1">#REF!</definedName>
    <definedName name="Rate_B" hidden="1">#REF!</definedName>
    <definedName name="Rate_C" hidden="1">#REF!</definedName>
    <definedName name="Rate_D" hidden="1">#REF!</definedName>
    <definedName name="Rate_E" hidden="1">#REF!</definedName>
    <definedName name="Rate_F" hidden="1">#REF!</definedName>
    <definedName name="Rate_G" hidden="1">#REF!</definedName>
    <definedName name="Rate_H" hidden="1">#REF!</definedName>
    <definedName name="rates">#REF!</definedName>
    <definedName name="ratio">#REF!</definedName>
    <definedName name="Rcr">#REF!</definedName>
    <definedName name="Recap" hidden="1">#REF!</definedName>
    <definedName name="rect_4_415">#REF!</definedName>
    <definedName name="REI_CWD_QTY_END">#REF!</definedName>
    <definedName name="REI_CWD_QTY_START">#REF!</definedName>
    <definedName name="REI_PWD_QTY">#REF!</definedName>
    <definedName name="REI_PWD_QTY_END">#REF!</definedName>
    <definedName name="REI_PWD_QTY_START">#REF!</definedName>
    <definedName name="REI_WDTD_QTY">#REF!</definedName>
    <definedName name="REI_WDTD_QTY_END">#REF!</definedName>
    <definedName name="REI_WDTD_QTY_START">#REF!</definedName>
    <definedName name="RESET_OLDROWS">#REF!</definedName>
    <definedName name="RESET_PAY_REF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TRUE</definedName>
    <definedName name="RiskUseDifferentSeedForEachSim" hidden="1">FALSE</definedName>
    <definedName name="RiskUseFixedSeed" hidden="1">FALSE</definedName>
    <definedName name="RiskUseMultipleCPUs" hidden="1">TRUE</definedName>
    <definedName name="rngShowNames" hidden="1">#REF!</definedName>
    <definedName name="rngToggles" hidden="1">#REF!</definedName>
    <definedName name="Row">#REF!</definedName>
    <definedName name="ROW_COUNTER">#REF!</definedName>
    <definedName name="Rowc">#REF!</definedName>
    <definedName name="Rows2Unhide" hidden="1">#REF!</definedName>
    <definedName name="rrg">#REF!</definedName>
    <definedName name="rrm">#REF!</definedName>
    <definedName name="Rso">#REF!</definedName>
    <definedName name="Rt">#REF!</definedName>
    <definedName name="RT_AND_BOT_MRGN">#REF!</definedName>
    <definedName name="S">#REF!</definedName>
    <definedName name="s_curve">#REF!</definedName>
    <definedName name="Sa">#REF!</definedName>
    <definedName name="SABS1200A">#REF!</definedName>
    <definedName name="SABS1200AA">#REF!</definedName>
    <definedName name="SABS1200AD">#REF!</definedName>
    <definedName name="SABS1200AH">#REF!</definedName>
    <definedName name="SABS1200C">#REF!</definedName>
    <definedName name="SABS1200D">#REF!</definedName>
    <definedName name="SABS1200DA">#REF!</definedName>
    <definedName name="SABS1200DB">#REF!</definedName>
    <definedName name="SABS1200DE">#REF!</definedName>
    <definedName name="SABS1200DK">#REF!</definedName>
    <definedName name="SABS1200DM">#REF!</definedName>
    <definedName name="SABS1200DN">#REF!</definedName>
    <definedName name="SABS1200F">#REF!</definedName>
    <definedName name="SABS1200G">#REF!</definedName>
    <definedName name="SABS1200GA">#REF!</definedName>
    <definedName name="SABS1200GB">#REF!</definedName>
    <definedName name="SABS1200GE">#REF!</definedName>
    <definedName name="SABS1200GF">#REF!</definedName>
    <definedName name="SABS1200H">#REF!</definedName>
    <definedName name="SABS1200HA">#REF!</definedName>
    <definedName name="SABS1200HB">#REF!</definedName>
    <definedName name="SABS1200HC">#REF!</definedName>
    <definedName name="SABS1200HE">#REF!</definedName>
    <definedName name="SABS1200L">#REF!</definedName>
    <definedName name="SABS1200LB">#REF!</definedName>
    <definedName name="SABS1200LC">#REF!</definedName>
    <definedName name="SABS1200LD">#REF!</definedName>
    <definedName name="SABS1200LE">#REF!</definedName>
    <definedName name="SABS1200LF">#REF!</definedName>
    <definedName name="SABS1200LG">#REF!</definedName>
    <definedName name="SABS1200ME">#REF!</definedName>
    <definedName name="SABS1200MF">#REF!</definedName>
    <definedName name="SABS1200MFL">#REF!</definedName>
    <definedName name="SABS1200MG">#REF!</definedName>
    <definedName name="SABS1200MH">#REF!</definedName>
    <definedName name="SABS1200MJ">#REF!</definedName>
    <definedName name="SABS1200MK">#REF!</definedName>
    <definedName name="SABS1200MM">#REF!</definedName>
    <definedName name="SABS1200NB">#REF!</definedName>
    <definedName name="sadasjkhkasjhd">[3]Sheet1!#REF!</definedName>
    <definedName name="safdffd" hidden="1">{#N/A,#N/A,FALSE,"I-1";#N/A,#N/A,FALSE,"I-2";#N/A,#N/A,FALSE,"C-1M";#N/A,#N/A,FALSE,"C-2M";#N/A,#N/A,FALSE,"C-3M";#N/A,#N/A,FALSE,"C-4E";#N/A,#N/A,FALSE,"C-5E";#N/A,#N/A,FALSE,"C-6E";#N/A,#N/A,FALSE,"T-1";#N/A,#N/A,FALSE,"C-7";#N/A,#N/A,FALSE,"C-8";#N/A,#N/A,FALSE,"T-2";#N/A,#N/A,FALSE,"C-9A";#N/A,#N/A,FALSE,"C-9B";#N/A,#N/A,FALSE,"T-3";#N/A,#N/A,FALSE,"T-4";#N/A,#N/A,FALSE,"C-10A";#N/A,#N/A,FALSE,"C-10B";#N/A,#N/A,FALSE,"T-5";#N/A,#N/A,FALSE,"C-11";#N/A,#N/A,FALSE,"T-6";#N/A,#N/A,FALSE,"C-12";#N/A,#N/A,FALSE,"T-7";#N/A,#N/A,FALSE,"T-8";#N/A,#N/A,FALSE,"T-9";#N/A,#N/A,FALSE,"T-10";#N/A,#N/A,FALSE,"T-11";#N/A,#N/A,FALSE,"C-13";#N/A,#N/A,FALSE,"T-12"}</definedName>
    <definedName name="SAPBEXdnldView" hidden="1">"4ET7KACPR1MMGKFT1TE2KQEKY"</definedName>
    <definedName name="SAPBEXsysID" hidden="1">"BWP"</definedName>
    <definedName name="scf">#REF!</definedName>
    <definedName name="SCHED1">#REF!</definedName>
    <definedName name="SCHED2">#REF!</definedName>
    <definedName name="SD_Current_Earlypay">#REF!</definedName>
    <definedName name="SD_Current_Grant">#REF!</definedName>
    <definedName name="SD_Current_HR">#REF!</definedName>
    <definedName name="SD_Current_Invest">#REF!</definedName>
    <definedName name="SD_Current_Loan">#REF!</definedName>
    <definedName name="sdfg" hidden="1">{"Full annual",#N/A,FALSE,"Master"}</definedName>
    <definedName name="SDScore">#REF!</definedName>
    <definedName name="Search_Database">[5]LV_CABLES!$A$28:$AB$184</definedName>
    <definedName name="SECOND_CELL">#REF!</definedName>
    <definedName name="SED_Current_Grant">#REF!</definedName>
    <definedName name="SED_Current_HR">#REF!</definedName>
    <definedName name="SED_TargetPC">#REF!</definedName>
    <definedName name="SEDScore">#REF!</definedName>
    <definedName name="sencount" hidden="1">1</definedName>
    <definedName name="setval1">#REF!</definedName>
    <definedName name="setvalue">#REF!</definedName>
    <definedName name="setvalue1">#REF!</definedName>
    <definedName name="Sf">#REF!</definedName>
    <definedName name="ShadeGlass">#REF!</definedName>
    <definedName name="ShadeGlassMenu">#REF!</definedName>
    <definedName name="sheet3">#REF!</definedName>
    <definedName name="SHOW_PRINT_RANG">#REF!</definedName>
    <definedName name="SI_CWD_QTY">#REF!</definedName>
    <definedName name="SI_CWD_QTY_END">#REF!</definedName>
    <definedName name="SI_CWD_QTY_START">#REF!</definedName>
    <definedName name="SI_PWD_QTY">#REF!</definedName>
    <definedName name="SI_PWD_QTY_END">#REF!</definedName>
    <definedName name="SI_PWD_QTY_START">#REF!</definedName>
    <definedName name="SI_WDTD_QTY">#REF!</definedName>
    <definedName name="SI_WDTD_QTY_END">#REF!</definedName>
    <definedName name="SI_WDTD_QTY_START">#REF!</definedName>
    <definedName name="sigma0.2">#REF!</definedName>
    <definedName name="sigmab">#REF!</definedName>
    <definedName name="sigmah">#REF!</definedName>
    <definedName name="sigmat">#REF!</definedName>
    <definedName name="sm">[2]LD!#REF!</definedName>
    <definedName name="SolarFactors">#REF!</definedName>
    <definedName name="solver_adj" hidden="1">#REF!</definedName>
    <definedName name="solver_lin" hidden="1">0</definedName>
    <definedName name="solver_num" hidden="1">0</definedName>
    <definedName name="solver_opt" hidden="1">#REF!</definedName>
    <definedName name="solver_typ" hidden="1">3</definedName>
    <definedName name="solver_val" hidden="1">0.6</definedName>
    <definedName name="Sortall">#REF!</definedName>
    <definedName name="sp">#REF!</definedName>
    <definedName name="spcon">#REF!</definedName>
    <definedName name="spk">#REF!</definedName>
    <definedName name="sql_statement" hidden="1">"select distinct acct_cat,sum(cyr),sum(lyr),sum(cbd),mult_x000D_
from r1_datasum_x000D_
group by acct_cat_x000D_
_x000D_
"</definedName>
    <definedName name="SS">#REF!</definedName>
    <definedName name="stress">#REF!</definedName>
    <definedName name="Stub" hidden="1">#REF!</definedName>
    <definedName name="Stub_Header1" hidden="1">#REF!</definedName>
    <definedName name="Stub_Header2" hidden="1">#REF!</definedName>
    <definedName name="Stub_Header3" hidden="1">#REF!</definedName>
    <definedName name="stubb" hidden="1">#REF!</definedName>
    <definedName name="sub_seg">#REF!</definedName>
    <definedName name="Subaccount">#REF!</definedName>
    <definedName name="SUBTITLE_DIALOG">#REF!</definedName>
    <definedName name="SUBTITLE_PICKED">#REF!</definedName>
    <definedName name="Sum_This">[5]LV_CABLES!$AB$28</definedName>
    <definedName name="SUP">#REF!</definedName>
    <definedName name="sw">[2]LD!#REF!</definedName>
    <definedName name="SWD2CON">#REF!</definedName>
    <definedName name="t" hidden="1">{#N/A,#N/A,FALSE,"WAGE FORM - UNION";#N/A,#N/A,FALSE,"EST. WAGE RATES - UNION";#N/A,#N/A,FALSE,"WAGE RATE DETAILS - UNION"}</definedName>
    <definedName name="t0">#REF!</definedName>
    <definedName name="Ta">#REF!</definedName>
    <definedName name="Table">#REF!</definedName>
    <definedName name="Table2">'[13]Costing Sheet'!#REF!</definedName>
    <definedName name="TaskLookup">#REF!</definedName>
    <definedName name="TaskNumber">#REF!</definedName>
    <definedName name="Taxpb" hidden="1">#REF!</definedName>
    <definedName name="tc">#REF!</definedName>
    <definedName name="Tcap">#REF!</definedName>
    <definedName name="temp">#REF!</definedName>
    <definedName name="Temprange">#REF!</definedName>
    <definedName name="TEN">#REF!</definedName>
    <definedName name="Tender">#REF!</definedName>
    <definedName name="TENSION">#REF!</definedName>
    <definedName name="tenst">#REF!</definedName>
    <definedName name="test" hidden="1">{#N/A,#N/A,FALSE,"WAGE FORM - UNION";#N/A,#N/A,FALSE,"EST. WAGE RATES - UNION";#N/A,#N/A,FALSE,"WAGE RATE DETAILS - UNION"}</definedName>
    <definedName name="tf">#REF!</definedName>
    <definedName name="THIRD_CELL">#REF!</definedName>
    <definedName name="TITLE_A1">#REF!</definedName>
    <definedName name="TITLE_A10">#REF!</definedName>
    <definedName name="TITLE_A2">#REF!</definedName>
    <definedName name="TITLE_A3">#REF!</definedName>
    <definedName name="TITLE_A4">#REF!</definedName>
    <definedName name="TITLE_A5">#REF!</definedName>
    <definedName name="TITLE_A6">#REF!</definedName>
    <definedName name="TITLE_A7">#REF!</definedName>
    <definedName name="TITLE_A8">#REF!</definedName>
    <definedName name="TITLE_A9">#REF!</definedName>
    <definedName name="TITLE_DIALOGUE">#REF!</definedName>
    <definedName name="TITLE_PICKED">#REF!</definedName>
    <definedName name="Titlepb" hidden="1">#REF!</definedName>
    <definedName name="TITLSABS1200A">#REF!</definedName>
    <definedName name="TITLSABS1200AA">#REF!</definedName>
    <definedName name="TITLSABS1200AB">#REF!</definedName>
    <definedName name="TITLSABS1200AD">#REF!</definedName>
    <definedName name="TITLSABS1200AH">#REF!</definedName>
    <definedName name="TITLSABS1200C">#REF!</definedName>
    <definedName name="TITLSABS1200D">#REF!</definedName>
    <definedName name="TITLSABS1200DA">#REF!</definedName>
    <definedName name="TITLSABS1200DB">#REF!</definedName>
    <definedName name="TITLSABS1200DE">#REF!</definedName>
    <definedName name="TITLSABS1200DK">#REF!</definedName>
    <definedName name="TITLSABS1200DM">#REF!</definedName>
    <definedName name="TITLSABS1200DN">#REF!</definedName>
    <definedName name="TITLSABS1200F">#REF!</definedName>
    <definedName name="TITLSABS1200G">#REF!</definedName>
    <definedName name="TITLSABS1200GA">#REF!</definedName>
    <definedName name="TITLSABS1200GB">#REF!</definedName>
    <definedName name="TITLSABS1200GE">#REF!</definedName>
    <definedName name="TITLSABS1200GF">#REF!</definedName>
    <definedName name="TITLSABS1200H">#REF!</definedName>
    <definedName name="TITLSABS1200HA">#REF!</definedName>
    <definedName name="TITLSABS1200HB">#REF!</definedName>
    <definedName name="TITLSABS1200HC">#REF!</definedName>
    <definedName name="TITLSABS1200HE">#REF!</definedName>
    <definedName name="TITLSABS1200L">#REF!</definedName>
    <definedName name="TITLSABS1200LB">#REF!</definedName>
    <definedName name="TITLSABS1200LC">#REF!</definedName>
    <definedName name="TITLSABS1200LD">#REF!</definedName>
    <definedName name="TITLSABS1200LE">#REF!</definedName>
    <definedName name="TITLSABS1200LF">#REF!</definedName>
    <definedName name="TITLSABS1200LG">#REF!</definedName>
    <definedName name="TITLSABS1200M">#REF!</definedName>
    <definedName name="TITLSABS1200ME">#REF!</definedName>
    <definedName name="TITLSABS1200MF">#REF!</definedName>
    <definedName name="TITLSABS1200MFL">#REF!</definedName>
    <definedName name="TITLSABS1200MG">#REF!</definedName>
    <definedName name="TITLSABS1200MH">#REF!</definedName>
    <definedName name="TITLSABS1200MJ">#REF!</definedName>
    <definedName name="TITLSABS1200MK">#REF!</definedName>
    <definedName name="TITLSABS1200MM">#REF!</definedName>
    <definedName name="TITLSABS1200N">#REF!</definedName>
    <definedName name="tm">#REF!</definedName>
    <definedName name="Tools" hidden="1">{"test",#N/A,TRUE,"I.1 - CO only"}</definedName>
    <definedName name="Tosc">#REF!</definedName>
    <definedName name="Totalscore">#REF!</definedName>
    <definedName name="tratio">#REF!</definedName>
    <definedName name="tres">#REF!</definedName>
    <definedName name="tscc">#REF!</definedName>
    <definedName name="tt">#REF!</definedName>
    <definedName name="TUSES" hidden="1">#REF!</definedName>
    <definedName name="Txdata">#REF!</definedName>
    <definedName name="Txdataall">#REF!</definedName>
    <definedName name="UNIT">#REF!</definedName>
    <definedName name="UNIT_COUNTER">#REF!</definedName>
    <definedName name="UNIT_DWNROW_1">#REF!</definedName>
    <definedName name="UNIT_DWNROW_2">#REF!</definedName>
    <definedName name="UNIT_DWNROW_3">#REF!</definedName>
    <definedName name="UNIT_DWNROW_4">#REF!</definedName>
    <definedName name="UNIT_UPROW_1">#REF!</definedName>
    <definedName name="UNIT_UPROW_2">#REF!</definedName>
    <definedName name="UNIT_UPROW_3">#REF!</definedName>
    <definedName name="UNIT_UPROW_4">#REF!</definedName>
    <definedName name="Unit1_List">#REF!</definedName>
    <definedName name="Unit2_List">#REF!</definedName>
    <definedName name="UNITS_MAC">#REF!</definedName>
    <definedName name="UPDATE">#REF!</definedName>
    <definedName name="USDollar" hidden="1">#REF!</definedName>
    <definedName name="v1v">#REF!</definedName>
    <definedName name="v2v">#REF!</definedName>
    <definedName name="v3v">#REF!</definedName>
    <definedName name="v4v">#REF!</definedName>
    <definedName name="valve1">#REF!</definedName>
    <definedName name="valve2">#REF!</definedName>
    <definedName name="valve4">#REF!</definedName>
    <definedName name="valve6">#REF!</definedName>
    <definedName name="VB">#REF!</definedName>
    <definedName name="VD">#REF!</definedName>
    <definedName name="Venti">#REF!</definedName>
    <definedName name="Version">#REF!</definedName>
    <definedName name="vev">#REF!</definedName>
    <definedName name="Vf">#REF!</definedName>
    <definedName name="VOLTAGE">#REF!</definedName>
    <definedName name="Vr">[2]LD!#REF!</definedName>
    <definedName name="Vs">[2]LD!#REF!</definedName>
    <definedName name="Vsigma">#REF!</definedName>
    <definedName name="Vsigma1">#REF!</definedName>
    <definedName name="Vz">#REF!</definedName>
    <definedName name="W">#REF!</definedName>
    <definedName name="Wall_Orientation">#REF!</definedName>
    <definedName name="Wall_Weights">#REF!</definedName>
    <definedName name="WallFactors">#REF!</definedName>
    <definedName name="Wallweights">#REF!</definedName>
    <definedName name="WF">#REF!</definedName>
    <definedName name="WLP">#REF!</definedName>
    <definedName name="WM">#REF!</definedName>
    <definedName name="wp">#REF!</definedName>
    <definedName name="wrn.101." hidden="1">{"101",#N/A,FALSE,"101"}</definedName>
    <definedName name="wrn.Additonal." hidden="1">{"Revolver",#N/A,FALSE,"Revolver";"Incentives",#N/A,FALSE,"Model"}</definedName>
    <definedName name="wrn.Aging._.and._.Trend._.Analysis." hidden="1">{#N/A,#N/A,FALSE,"Aging Summary";#N/A,#N/A,FALSE,"Ratio Analysis";#N/A,#N/A,FALSE,"Test 120 Day Accts";#N/A,#N/A,FALSE,"Tickmarks"}</definedName>
    <definedName name="wrn.All._.Pages.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nnual." hidden="1">{"Full annual",#N/A,FALSE,"Master"}</definedName>
    <definedName name="wrn.Back._.Page." hidden="1">{"Back Page",#N/A,FALSE,"Front and Back"}</definedName>
    <definedName name="wrn.Back._.Page.2" hidden="1">{"Back Page",#N/A,FALSE,"Front and Back"}</definedName>
    <definedName name="wrn.Basic." hidden="1">{#N/A,#N/A,FALSE,"Cover";#N/A,#N/A,FALSE,"Assumptions";#N/A,#N/A,FALSE,"Acquirer";#N/A,#N/A,FALSE,"Target";#N/A,#N/A,FALSE,"Income Statement";#N/A,#N/A,FALSE,"Summary Tables"}</definedName>
    <definedName name="wrn.Cert." hidden="1">{#N/A,#N/A,FALSE,"Cert"}</definedName>
    <definedName name="wrn.Chinese._.customs._.statistics." hidden="1">{"Calculations",#N/A,FALSE,"Sheet1";"Charts 1",#N/A,FALSE,"Sheet1";"Charts 2",#N/A,FALSE,"Sheet1";"Charts 3",#N/A,FALSE,"Sheet1";"Charts 4",#N/A,FALSE,"Sheet1";"Raw Data",#N/A,FALSE,"Sheet1"}</definedName>
    <definedName name="wrn.Client." hidden="1">{#N/A,#N/A,FALSE,"Bal. Sht.";#N/A,#N/A,FALSE,"Ann. Inc.";#N/A,#N/A,FALSE,"Quart. Inc."}</definedName>
    <definedName name="wrn.Client2." hidden="1">{#N/A,#N/A,FALSE,"Inc. St.";#N/A,#N/A,FALSE,"Bal. Sht."}</definedName>
    <definedName name="wrn.CORE._.KINETICS." hidden="1">{"COREKINETICS",#N/A,FALSE,"CORE KINETICS"}</definedName>
    <definedName name="wrn.CuAs." hidden="1">{#N/A,#N/A,FALSE,"CuAs"}</definedName>
    <definedName name="wrn.dcf." hidden="1">{"mgmt forecast",#N/A,FALSE,"Mgmt Forecast";"dcf table",#N/A,FALSE,"Mgmt Forecast";"sensitivity",#N/A,FALSE,"Mgmt Forecast";"table inputs",#N/A,FALSE,"Mgmt Forecast";"calculations",#N/A,FALSE,"Mgmt Forecast"}</definedName>
    <definedName name="wrn.Detailed._.P._.and._.L." hidden="1">{"P and L Detail Page 1",#N/A,FALSE,"Data";"P and L Detail Page 2",#N/A,FALSE,"Data"}</definedName>
    <definedName name="wrn.Detailed._.P._.and._.L.2" hidden="1">{"P and L Detail Page 1",#N/A,FALSE,"Data";"P and L Detail Page 2",#N/A,FALSE,"Data"}</definedName>
    <definedName name="wrn.Earnings._.Model." hidden="1">{#N/A,#N/A,FALSE,"Product Revenue";#N/A,#N/A,FALSE,"Geographic Revenue";#N/A,#N/A,FALSE,"Income Statement - As Reported";#N/A,#N/A,FALSE,"Income Statement - Operating";#N/A,#N/A,FALSE,"Income Statement - %Revenue";#N/A,#N/A,FALSE,"Year-over-Year Growth";#N/A,#N/A,FALSE,"Sequential Growth";#N/A,#N/A,FALSE,"Balance Sheet";#N/A,#N/A,FALSE,"Cash Flow";#N/A,#N/A,FALSE,"Ratios";#N/A,#N/A,FALSE,"Valuation"}</definedName>
    <definedName name="wrn.Equipment._.cost." hidden="1">{"Equipment cost",#N/A,FALSE,"bulks"}</definedName>
    <definedName name="wrn.Financial._.Output." hidden="1">{"P and L",#N/A,FALSE,"Financial Output";"Cashflow",#N/A,FALSE,"Financial Output";"Balance Sheet",#N/A,FALSE,"Financial Output"}</definedName>
    <definedName name="wrn.Financial._.Output.2" hidden="1">{"P and L",#N/A,FALSE,"Financial Output";"Cashflow",#N/A,FALSE,"Financial Output";"Balance Sheet",#N/A,FALSE,"Financial Output"}</definedName>
    <definedName name="wrn.Financial._.Pack." hidden="1">{#N/A,#N/A,FALSE,"pension";#N/A,#N/A,FALSE,"Cover Page";#N/A,#N/A,FALSE,"Index";#N/A,#N/A,FALSE,"Certificate";#N/A,#N/A,FALSE,"Audit Report";#N/A,#N/A,FALSE,"Capital";#N/A,#N/A,FALSE,"Incomestat";#N/A,#N/A,FALSE,"Istatedetail";#N/A,#N/A,FALSE,"interestdividend";#N/A,#N/A,FALSE,"Tax";#N/A,#N/A,FALSE,"taxcomp";#N/A,#N/A,FALSE,"Incometaxac";#N/A,#N/A,FALSE,"Exitem";#N/A,#N/A,FALSE,"sharecap";#N/A,#N/A,FALSE,"distrprofit";#N/A,#N/A,FALSE,"amortis";#N/A,#N/A,FALSE,"deferredtax";#N/A,#N/A,FALSE,"Loans";#N/A,#N/A,FALSE,"fiassets";#N/A,#N/A,FALSE,"Fixedassets";#N/A,#N/A,FALSE,"reval";#N/A,#N/A,FALSE,"deprec";#N/A,#N/A,FALSE,"intercotr";#N/A,#N/A,FALSE,"plossassets";#N/A,#N/A,FALSE,"taxassets";#N/A,#N/A,FALSE,"notes";#N/A,#N/A,FALSE,"otherfixedass";#N/A,#N/A,FALSE,"sharessub";#N/A,#N/A,FALSE,"investments";#N/A,#N/A,FALSE,"STOCKS";#N/A,#N/A,FALSE,"DEBTORS";#N/A,#N/A,FALSE,"CREDITORS";#N/A,#N/A,FALSE,"BANKS&amp;LOANS";#N/A,#N/A,FALSE,"INTRACOMPANY";#N/A,#N/A,FALSE,"DIRECTORS";#N/A,#N/A,FALSE,"CASHFLOW";#N/A,#N/A,FALSE,"conliab"}</definedName>
    <definedName name="wrn.Five._.Year._.Record." hidden="1">{"Five Year Record",#N/A,FALSE,"Front and Back"}</definedName>
    <definedName name="wrn.Five._.Year._.Record.2" hidden="1">{"Five Year Record",#N/A,FALSE,"Front and Back"}</definedName>
    <definedName name="wrn.Front._.Page." hidden="1">{"Front Page",#N/A,FALSE,"Front and Back"}</definedName>
    <definedName name="wrn.Front._.Page.2" hidden="1">{"Front Page",#N/A,FALSE,"Front and Back"}</definedName>
    <definedName name="wrn.Full._.report." hidden="1">{"Full annual",#N/A,FALSE,"Master";"P and L halfyearly",#N/A,FALSE,"Master";"Underlying halfyearly",#N/A,FALSE,"Master"}</definedName>
    <definedName name="wrn.Fullprint." hidden="1">{#N/A,#N/A,FALSE,"P&amp;L 1Q02";#N/A,#N/A,FALSE,"P&amp;L 2Q02";#N/A,#N/A,FALSE,"P&amp;L 3Q02";#N/A,#N/A,FALSE,"P&amp;L 4Q02";#N/A,#N/A,FALSE,"P&amp;L 2002";#N/A,#N/A,FALSE,"P&amp;L 1Q03";#N/A,#N/A,FALSE,"P&amp;L 1Q03";#N/A,#N/A,FALSE,"P&amp;L 2Q03";#N/A,#N/A,FALSE,"P&amp;L 3Q03";#N/A,#N/A,FALSE,"P&amp;L 4Q03";#N/A,#N/A,FALSE,"P&amp;L 2003";#N/A,#N/A,FALSE,"P&amp;L 2004";#N/A,#N/A,FALSE,"P&amp;L 2005"}</definedName>
    <definedName name="wrn.FY97SBP." hidden="1">{#N/A,#N/A,FALSE,"FY97";#N/A,#N/A,FALSE,"FY98";#N/A,#N/A,FALSE,"FY99";#N/A,#N/A,FALSE,"FY00";#N/A,#N/A,FALSE,"FY01"}</definedName>
    <definedName name="wrn.Geographic._.Trends." hidden="1">{"Geographic P1",#N/A,FALSE,"Division &amp; Geog"}</definedName>
    <definedName name="wrn.Geographic._.Trends.2" hidden="1">{"Geographic P1",#N/A,FALSE,"Division &amp; Geog"}</definedName>
    <definedName name="wrn.INTL._.GROUP." hidden="1">{"INTLGROUP",#N/A,FALSE,"INTL GROUP"}</definedName>
    <definedName name="wrn.Kenngb." hidden="1">{#N/A,#N/A,FALSE,"SKG_SC";#N/A,#N/A,FALSE,"SKG_KP";#N/A,#N/A,FALSE,"SCG_KC";#N/A,#N/A,FALSE,"SKG_PM";#N/A,#N/A,FALSE,"SKG_Asta";#N/A,#N/A,FALSE,"SKG_DE";#N/A,#N/A,FALSE,"SKG_FA";#N/A,#N/A,FALSE,"SKG_EM";#N/A,#N/A,FALSE,"SKG_AK";#N/A,#N/A,FALSE,"SKG_CER";#N/A,#N/A,FALSE,"SKG_BA";#N/A,#N/A,FALSE,"SKG_KO"}</definedName>
    <definedName name="wrn.market." hidden="1">{#N/A,#N/A,FALSE,"C-12";#N/A,#N/A,FALSE,"T-7";#N/A,#N/A,FALSE,"T-8";#N/A,#N/A,FALSE,"T-9";#N/A,#N/A,FALSE,"T-10";#N/A,#N/A,FALSE,"T-11";#N/A,#N/A,FALSE,"C-13";#N/A,#N/A,FALSE,"T-12"}</definedName>
    <definedName name="wrn.Model." hidden="1">{#N/A,#N/A,FALSE,"Cover";#N/A,#N/A,FALSE,"LUMI";#N/A,#N/A,FALSE,"COMD";#N/A,#N/A,FALSE,"Valuation";#N/A,#N/A,FALSE,"Assumptions";#N/A,#N/A,FALSE,"Pooling";#N/A,#N/A,FALSE,"BalanceSheet"}</definedName>
    <definedName name="wrn.P._.and._.L._.halfyearly." hidden="1">{"P and L halfyearly",#N/A,FALSE,"Master"}</definedName>
    <definedName name="wrn.Print._.Output." hidden="1">{#N/A,#N/A,FALSE,"OUTPUT SHEET "}</definedName>
    <definedName name="wrn.Print_model." hidden="1">{"toc",#N/A,TRUE,"TOC";"summary",#N/A,TRUE,"Summary";"credit_stats",#N/A,TRUE,"South Operating";"capital_structure",#N/A,TRUE,"Cap Structure";"income",#N/A,TRUE,"South Operating";"Margins_growth",#N/A,TRUE,"South Operating";"dep_amort_capx",#N/A,TRUE,"South Operating";"balance",#N/A,TRUE,"South Operating";"Balance_acq",#N/A,TRUE,"South Operating";"cash",#N/A,TRUE,"South Operating";"capitalization",#N/A,TRUE,"South Operating";"tax",#N/A,TRUE,"South Operating";"returns",#N/A,TRUE,"Returns";"return_calc",#N/A,TRUE,"Returns";"dep_tax",#N/A,TRUE,"South Operating";"dep_book",#N/A,TRUE,"South Operating";"fees",#N/A,TRUE,"Expenses";"tax_benefits",#N/A,TRUE,"Tax Benefits";"scenarios",#N/A,TRUE,"Operating Scenarios"}</definedName>
    <definedName name="wrn.PRODUCT._.GROUP." hidden="1">{"PRODUCTGROUP",#N/A,FALSE,"PRODUCT GROUP"}</definedName>
    <definedName name="wrn.refinery." hidden="1">{#N/A,#N/A,FALSE,"T-1";#N/A,#N/A,FALSE,"C-7";#N/A,#N/A,FALSE,"C-8";#N/A,#N/A,FALSE,"T-2";#N/A,#N/A,FALSE,"C-9A";#N/A,#N/A,FALSE,"C-9B";#N/A,#N/A,FALSE,"T-3";#N/A,#N/A,FALSE,"T-4";#N/A,#N/A,FALSE,"C-10";#N/A,#N/A,FALSE,"T-5";#N/A,#N/A,FALSE,"C-11";#N/A,#N/A,FALSE,"T-6"}</definedName>
    <definedName name="wrn.report." hidden="1">{#N/A,#N/A,FALSE,"I-1";#N/A,#N/A,FALSE,"I-2";#N/A,#N/A,FALSE,"C-1M";#N/A,#N/A,FALSE,"C-2M";#N/A,#N/A,FALSE,"C-3M";#N/A,#N/A,FALSE,"C-4E";#N/A,#N/A,FALSE,"C-5E";#N/A,#N/A,FALSE,"C-6E";#N/A,#N/A,FALSE,"T-1";#N/A,#N/A,FALSE,"C-7";#N/A,#N/A,FALSE,"C-8";#N/A,#N/A,FALSE,"T-2";#N/A,#N/A,FALSE,"C-9A";#N/A,#N/A,FALSE,"C-9B";#N/A,#N/A,FALSE,"T-3";#N/A,#N/A,FALSE,"T-4";#N/A,#N/A,FALSE,"C-10A";#N/A,#N/A,FALSE,"C-10B";#N/A,#N/A,FALSE,"T-5";#N/A,#N/A,FALSE,"C-11";#N/A,#N/A,FALSE,"T-6";#N/A,#N/A,FALSE,"C-12";#N/A,#N/A,FALSE,"T-7";#N/A,#N/A,FALSE,"T-8";#N/A,#N/A,FALSE,"T-9";#N/A,#N/A,FALSE,"T-10";#N/A,#N/A,FALSE,"T-11";#N/A,#N/A,FALSE,"C-13";#N/A,#N/A,FALSE,"T-12"}</definedName>
    <definedName name="wrn.SUMMARY." hidden="1">{"BS",#N/A,FALSE,"USA"}</definedName>
    <definedName name="wrn.tables." hidden="1">{#N/A,#N/A,FALSE,"T-1";#N/A,#N/A,FALSE,"T-2";#N/A,#N/A,FALSE,"T-3";#N/A,#N/A,FALSE,"T-4";#N/A,#N/A,FALSE,"T-5";#N/A,#N/A,FALSE,"T-6";#N/A,#N/A,FALSE,"T-7";#N/A,#N/A,FALSE,"T-8";#N/A,#N/A,FALSE,"T-9";#N/A,#N/A,FALSE,"T-10";#N/A,#N/A,FALSE,"T-11";#N/A,#N/A,FALSE,"T-12"}</definedName>
    <definedName name="wrn.test_report." localSheetId="0" hidden="1">{"test",#N/A,TRUE,"I.1 - CO only"}</definedName>
    <definedName name="wrn.test_report." hidden="1">{"test",#N/A,TRUE,"I.1 - CO only"}</definedName>
    <definedName name="wrn.test_reportCPF" localSheetId="0" hidden="1">{"test",#N/A,TRUE,"I.1 - CO only"}</definedName>
    <definedName name="wrn.test_reportCPF" hidden="1">{"test",#N/A,TRUE,"I.1 - CO only"}</definedName>
    <definedName name="wrn.Turnaround." hidden="1">{#N/A,#N/A,FALSE,"Cert"}</definedName>
    <definedName name="wrn.Underlying._.halfyearly." hidden="1">{"Underlying halfyearly",#N/A,FALSE,"Master"}</definedName>
    <definedName name="wrn.USF._.GROUP." hidden="1">{"USFGROUP",#N/A,FALSE,"USF GROUP CONSOL"}</definedName>
    <definedName name="wrn.UTILITIES." hidden="1">{"UTILITIES",#N/A,FALSE,"GENERAL"}</definedName>
    <definedName name="wrn.WAGE._.RATES." hidden="1">{#N/A,#N/A,FALSE,"WAGE FORM - UNION";#N/A,#N/A,FALSE,"EST. WAGE RATES - UNION";#N/A,#N/A,FALSE,"WAGE RATE DETAILS - UNION"}</definedName>
    <definedName name="xval">#REF!</definedName>
    <definedName name="ya">#REF!</definedName>
    <definedName name="Year2">[8]Values!$M$13:$M$15</definedName>
    <definedName name="YearEnd">#REF!</definedName>
    <definedName name="YesNo">[8]Values!$G$6:$G$7</definedName>
    <definedName name="YesNo2">[8]Values!$G$31:$G$33</definedName>
    <definedName name="YN">#REF!</definedName>
    <definedName name="ys">#REF!</definedName>
    <definedName name="yva">#REF!</definedName>
    <definedName name="z">#REF!</definedName>
    <definedName name="ZM">'[9]220 11  BS '!#REF!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5" i="2" l="1"/>
  <c r="C163" i="2"/>
  <c r="C161" i="2"/>
  <c r="C159" i="2"/>
  <c r="F120" i="2"/>
  <c r="F119" i="2"/>
  <c r="F118" i="2"/>
  <c r="F117" i="2"/>
  <c r="F116" i="2"/>
  <c r="F115" i="2"/>
  <c r="F106" i="2"/>
  <c r="F105" i="2"/>
  <c r="F104" i="2"/>
  <c r="F103" i="2"/>
  <c r="F102" i="2"/>
  <c r="F101" i="2"/>
  <c r="F89" i="2"/>
  <c r="F88" i="2"/>
  <c r="F87" i="2"/>
  <c r="F86" i="2"/>
  <c r="F85" i="2"/>
  <c r="F84" i="2"/>
  <c r="F83" i="2"/>
  <c r="F82" i="2"/>
  <c r="F44" i="2"/>
  <c r="F43" i="2"/>
  <c r="F42" i="2"/>
  <c r="F41" i="2"/>
  <c r="F40" i="2"/>
</calcChain>
</file>

<file path=xl/sharedStrings.xml><?xml version="1.0" encoding="utf-8"?>
<sst xmlns="http://schemas.openxmlformats.org/spreadsheetml/2006/main" count="288" uniqueCount="212">
  <si>
    <t>PROJECT: PROVISION OF CATERING AND CANTEEN SERVICES FOR A PERIOD OF THREE YEARS (36 MONTHS) AT KUSILE POWER STATION REV. 2</t>
  </si>
  <si>
    <t>ITEM NO</t>
  </si>
  <si>
    <t>DESCRIPTION</t>
  </si>
  <si>
    <t>UNIT</t>
  </si>
  <si>
    <t>QUANTITY</t>
  </si>
  <si>
    <t>RATE</t>
  </si>
  <si>
    <t>Sum</t>
  </si>
  <si>
    <t>4.1</t>
  </si>
  <si>
    <t>Cooks (Culinary Certificate + 2 years experience) (3 Off)</t>
  </si>
  <si>
    <t>Cashiers (Grade 12 + 1 year experience) (2 Off)</t>
  </si>
  <si>
    <t>Drivers (Grade 10 + PDP license) (1 Off)</t>
  </si>
  <si>
    <t>Food Service Assistants (1-year experience in catering) (4 Off)</t>
  </si>
  <si>
    <t>Food Safety Officer / Quality Assurance Manager (Min 1 Year Experience) (1 Off)</t>
  </si>
  <si>
    <t>Cleaners (Min 1 Year Experience) (8 Off)</t>
  </si>
  <si>
    <t>NO.OFF</t>
  </si>
  <si>
    <t>AMOUNT</t>
  </si>
  <si>
    <t>ITEM 1</t>
  </si>
  <si>
    <t>PRELIMINARIES AND GENERALS</t>
  </si>
  <si>
    <t>1.1</t>
  </si>
  <si>
    <t>FIXED</t>
  </si>
  <si>
    <t>1.1.1</t>
  </si>
  <si>
    <t>Safety File</t>
  </si>
  <si>
    <t>Once Off</t>
  </si>
  <si>
    <t>1.1.2</t>
  </si>
  <si>
    <t>Exit Medical</t>
  </si>
  <si>
    <t>1.2</t>
  </si>
  <si>
    <t>TIME RELATED</t>
  </si>
  <si>
    <t>1.2.1</t>
  </si>
  <si>
    <t>Waste Removal Services (Supplier to Make Arrangements with an Outside Service Provider for Removal)</t>
  </si>
  <si>
    <t>Monthly</t>
  </si>
  <si>
    <t>1.2.2</t>
  </si>
  <si>
    <t>Monthly Pest Control</t>
  </si>
  <si>
    <t>1.2.3</t>
  </si>
  <si>
    <t>Routine Equipment Maintenance (Supplier will be Responsible for the Maintenance of all the Kitchen Equipment Including the Supply of Parts Needed)</t>
  </si>
  <si>
    <t>1.2.4</t>
  </si>
  <si>
    <t>Water Dispenser Cleaning &amp; Filter Replacement</t>
  </si>
  <si>
    <t>Bi-Annual</t>
  </si>
  <si>
    <t>1.2.5</t>
  </si>
  <si>
    <t>Entry Medicals</t>
  </si>
  <si>
    <t>Yearly</t>
  </si>
  <si>
    <t>1.2.6</t>
  </si>
  <si>
    <t>PPE</t>
  </si>
  <si>
    <t>1.2.7</t>
  </si>
  <si>
    <t>Skip Bin</t>
  </si>
  <si>
    <t>1.2.8</t>
  </si>
  <si>
    <t>Wheel Bins</t>
  </si>
  <si>
    <t>1.2.9</t>
  </si>
  <si>
    <t>Servicing of Grease/Fat Traps</t>
  </si>
  <si>
    <t>1.3</t>
  </si>
  <si>
    <t>TRANSPORTATION</t>
  </si>
  <si>
    <t>1.3.1</t>
  </si>
  <si>
    <t>Panel Minibus Van</t>
  </si>
  <si>
    <t>1.3.2</t>
  </si>
  <si>
    <t>4 x 2 Double Cab Bakkie</t>
  </si>
  <si>
    <t>1.3.3</t>
  </si>
  <si>
    <t>22 Seater Staff Transportation to Site</t>
  </si>
  <si>
    <t>1.3.4</t>
  </si>
  <si>
    <t>14 Seater Staff Transportation to Site</t>
  </si>
  <si>
    <t>Sub-Total Item 1 (Preliminaries and General) Carried to Summary</t>
  </si>
  <si>
    <t>ITEM 2</t>
  </si>
  <si>
    <t>DAILY MEALS (BREAKFAST, LUNCH &amp; OVERTIME)</t>
  </si>
  <si>
    <t>2.1</t>
  </si>
  <si>
    <t>Breakfast (Pre-packed)</t>
  </si>
  <si>
    <t>Per Plate</t>
  </si>
  <si>
    <t>2.2</t>
  </si>
  <si>
    <t>Lunch (Main meal)</t>
  </si>
  <si>
    <t>2.3</t>
  </si>
  <si>
    <t>Breakfast (Pre-packed for Overtime) Saturday &amp; Sunday</t>
  </si>
  <si>
    <t>2.4</t>
  </si>
  <si>
    <t xml:space="preserve">Lunch (Main meal for Overtime) Saturday &amp; Sunday </t>
  </si>
  <si>
    <t>2.5</t>
  </si>
  <si>
    <t>Night Shift Meal</t>
  </si>
  <si>
    <t>Sub-Total Item 2 (Daily Meals (Breakfast, Lunch &amp; Overtime)) Carried to Summary</t>
  </si>
  <si>
    <t>ITEM 3</t>
  </si>
  <si>
    <t>FOOD &amp; BEVERAGES FOR MEETINGS PER ATTENDEE</t>
  </si>
  <si>
    <t>3.1</t>
  </si>
  <si>
    <t>Health and Wellness Catering</t>
  </si>
  <si>
    <t>Per Attendee</t>
  </si>
  <si>
    <t>3.2</t>
  </si>
  <si>
    <t>Young Professioanls Seminar Catering</t>
  </si>
  <si>
    <t>3.3</t>
  </si>
  <si>
    <t xml:space="preserve">Winter School Programme Catering </t>
  </si>
  <si>
    <t>3.4</t>
  </si>
  <si>
    <t>Mens Health Catering</t>
  </si>
  <si>
    <t>3.5</t>
  </si>
  <si>
    <t>Youth Day Catering</t>
  </si>
  <si>
    <t>3.6</t>
  </si>
  <si>
    <t>Work Based Exposure Catering</t>
  </si>
  <si>
    <t>3.7</t>
  </si>
  <si>
    <t xml:space="preserve">Womens Day Event Catering </t>
  </si>
  <si>
    <t>3.8</t>
  </si>
  <si>
    <t>Heritage Day Cateing</t>
  </si>
  <si>
    <t>3.9</t>
  </si>
  <si>
    <t>Managers Awards Catering</t>
  </si>
  <si>
    <t>3.10</t>
  </si>
  <si>
    <t>Strategic Site Visits Catering</t>
  </si>
  <si>
    <t>3.11</t>
  </si>
  <si>
    <t xml:space="preserve">Mile stone celebration Events </t>
  </si>
  <si>
    <t>Sub-Total Item 3 (Food &amp; Beverages for Meetings Per Attendee) Carried to Summary</t>
  </si>
  <si>
    <t>ITEM 4</t>
  </si>
  <si>
    <t>WATER REFILL AND DISPENSER BOTTLES</t>
  </si>
  <si>
    <t>18,9 Litre Water Refill (With Water Quality Testing Certificate)</t>
  </si>
  <si>
    <t>Per 18,9L Bottle</t>
  </si>
  <si>
    <t>4.2</t>
  </si>
  <si>
    <t>18,9 Litre Dispenser Round with Handle and Caps</t>
  </si>
  <si>
    <t>4.3</t>
  </si>
  <si>
    <t>Drinking Water Quality Testing as per SANS 241 and Swab Testing</t>
  </si>
  <si>
    <t>Per test</t>
  </si>
  <si>
    <t>Three months of cleaning and servicing of water dispensers, replace filters every 6 - 9 months. Service and minor repairs of dispenser</t>
  </si>
  <si>
    <t>Each</t>
  </si>
  <si>
    <t>Sub-Total Item 4 (Water Bottles &amp; Dispenser Bottles) Carried to Summary</t>
  </si>
  <si>
    <t>ITEM 5</t>
  </si>
  <si>
    <t>RESOURCES</t>
  </si>
  <si>
    <t>5.1</t>
  </si>
  <si>
    <t>NORMAL TIME</t>
  </si>
  <si>
    <t>Normal working hours are working hours that fall within the following periods:</t>
  </si>
  <si>
    <t>Mondays- Friday: 06:00 - 16:30</t>
  </si>
  <si>
    <t>5.1.1</t>
  </si>
  <si>
    <t>Catering Manager (Diploma in Hospitality Management + 3 years experience) (1 Off)</t>
  </si>
  <si>
    <t>Hour</t>
  </si>
  <si>
    <t>5.1.5</t>
  </si>
  <si>
    <t>Head Chef (Culinary Certificate + 5 years experience) (1 Off)</t>
  </si>
  <si>
    <t>5.1.3</t>
  </si>
  <si>
    <t>Chef (Culinary Certificate + 3 years experience) (3 Off)</t>
  </si>
  <si>
    <t>5.1.4</t>
  </si>
  <si>
    <t>Cooks (Culinary Certificate + 2 years experience) (12 Off)</t>
  </si>
  <si>
    <t>Cashiers (Grade 12 + 1 year experience) (3 Off)</t>
  </si>
  <si>
    <t>5.1.6</t>
  </si>
  <si>
    <t>Drivers (Grade 10 + PDP license) (12 Off)</t>
  </si>
  <si>
    <t>5.1.7</t>
  </si>
  <si>
    <t>Food Service Assistants (1-year experience in catering) (12 Off)</t>
  </si>
  <si>
    <t>5.1.8</t>
  </si>
  <si>
    <t>Safety Officer (National Diploma in Safety Management + 3 years experience) (1 Off)</t>
  </si>
  <si>
    <t>5.1.9</t>
  </si>
  <si>
    <t>5.1.10</t>
  </si>
  <si>
    <t>Nutritionist (Min 1 Year Experience) (1 Off)</t>
  </si>
  <si>
    <t>5.1.11</t>
  </si>
  <si>
    <t>Cleaners (Min 1 Year Experience) (16 Off)</t>
  </si>
  <si>
    <t>5.1.12</t>
  </si>
  <si>
    <t>Pest Control Operator (Min 1 Year Experience) (1 Off)</t>
  </si>
  <si>
    <t xml:space="preserve">Sub-Total Item 5.1 (Normal Time) </t>
  </si>
  <si>
    <t>5.2</t>
  </si>
  <si>
    <t>NORMAL &amp; SATURDAYS OVERTIME</t>
  </si>
  <si>
    <t>Overtime: Evening and Saturday working hours are working hours that fall within the following periods:</t>
  </si>
  <si>
    <t xml:space="preserve">Evening and Saturday Shift: 17:30 - 19:00 </t>
  </si>
  <si>
    <t>5.2.1</t>
  </si>
  <si>
    <t>5.2.2</t>
  </si>
  <si>
    <t>5.2.3</t>
  </si>
  <si>
    <t>5.2.4</t>
  </si>
  <si>
    <t>5.2.5</t>
  </si>
  <si>
    <t>5.2.6</t>
  </si>
  <si>
    <t xml:space="preserve">Sub-Total Item 5.2 (Normal &amp; Saturdays Overtime) </t>
  </si>
  <si>
    <t>5.3</t>
  </si>
  <si>
    <t>SUNDAY &amp; P/H OVERTIME</t>
  </si>
  <si>
    <t>Overtime: Sundays and Public Holidays working hours are working hours that fall within the following periods:</t>
  </si>
  <si>
    <t xml:space="preserve">Sundays: 08:00 - 17:00 </t>
  </si>
  <si>
    <t>Public holidays: 07:00 - 20:00</t>
  </si>
  <si>
    <t>5.3.1</t>
  </si>
  <si>
    <t>5.3.2</t>
  </si>
  <si>
    <t>5.3.3</t>
  </si>
  <si>
    <t>5.3.4</t>
  </si>
  <si>
    <t>5.3.5</t>
  </si>
  <si>
    <t>5.3.6</t>
  </si>
  <si>
    <t xml:space="preserve">Sub-Total Item 5.3 (Sunday &amp; P/H Overtime) </t>
  </si>
  <si>
    <t>Sub-Total Item 5 (Resources) Carried to Summary</t>
  </si>
  <si>
    <t>ITEM 6</t>
  </si>
  <si>
    <t>TESTING</t>
  </si>
  <si>
    <t xml:space="preserve">Conduct surface swabs and air sampling </t>
  </si>
  <si>
    <t>6.1.1</t>
  </si>
  <si>
    <t>High-risk food contact (Cutting boards, knives, countertops, mixers, slicers)</t>
  </si>
  <si>
    <t>Weekly</t>
  </si>
  <si>
    <t>6.1.2</t>
  </si>
  <si>
    <t>Medium-risk food contact (Serving utensils, storage bins, trays)</t>
  </si>
  <si>
    <t>Bi-Weekly</t>
  </si>
  <si>
    <t>6.1.3</t>
  </si>
  <si>
    <t>Non-food contact (Door handles, switches, equipment handles)</t>
  </si>
  <si>
    <t>6.1.4</t>
  </si>
  <si>
    <t>Deep-clean verification (Drains, vents, difficult-to-clean machinery parts)</t>
  </si>
  <si>
    <t>Microbiological Testing</t>
  </si>
  <si>
    <t>6.2.1</t>
  </si>
  <si>
    <t>Total Plate Count (TPC)</t>
  </si>
  <si>
    <t>6.2.2</t>
  </si>
  <si>
    <t>Coliforms &amp; E. coli</t>
  </si>
  <si>
    <t>6.2.3</t>
  </si>
  <si>
    <t>Salmonella spp</t>
  </si>
  <si>
    <t>6.2.4</t>
  </si>
  <si>
    <t>Listeria monocytogenes</t>
  </si>
  <si>
    <t>6.2.5</t>
  </si>
  <si>
    <t>Staphylococcus aureus</t>
  </si>
  <si>
    <t>6.2.6</t>
  </si>
  <si>
    <t>Yeasts &amp; Moulds</t>
  </si>
  <si>
    <t>Chemical Testing</t>
  </si>
  <si>
    <t>6.3.1</t>
  </si>
  <si>
    <t>Preservatives (e.g., sorbates, benzoates)</t>
  </si>
  <si>
    <t>Quarterly</t>
  </si>
  <si>
    <t>6.3.2</t>
  </si>
  <si>
    <t>Additives (colorants, sweeteners)</t>
  </si>
  <si>
    <t>6.3.3</t>
  </si>
  <si>
    <t>Heavy Metals (Pb, Cd, Hg, As)</t>
  </si>
  <si>
    <t>Bi-Annually</t>
  </si>
  <si>
    <t>6.3.4</t>
  </si>
  <si>
    <t>Pesticide Residues</t>
  </si>
  <si>
    <t>Annually</t>
  </si>
  <si>
    <t>6.3.5</t>
  </si>
  <si>
    <t>Mycotoxins (aflatoxins, ochratoxin A)</t>
  </si>
  <si>
    <t>Nutritional &amp; Shelf-Life</t>
  </si>
  <si>
    <t xml:space="preserve">Monitor and prevent occupational exposure to Hazardous Biological Agents </t>
  </si>
  <si>
    <t>Documentation</t>
  </si>
  <si>
    <t>Sub-Total Item 6 (Testing) Carried to Summary</t>
  </si>
  <si>
    <t>FINAL SUMMARY</t>
  </si>
  <si>
    <t xml:space="preserve">RESOURCES </t>
  </si>
  <si>
    <t>Final Summary Total (Excl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</si>
</sst>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43" formatCode="_-* #,##0.00_-;\-* #,##0.00_-;_-* &quot;-&quot;??_-;_-@_-"/>
    <numFmt numFmtId="170" formatCode="_-* #,##0.00\ __-;\-* #,##0.00\ __-;_-* &quot;-&quot;??\ __-;_-@_-"/>
    <numFmt numFmtId="171" formatCode="[$-1C09]dd\ mmmm\ yyyy;@"/>
    <numFmt numFmtId="172" formatCode="_-[$R-1C09]* #,##0.00_-;\-[$R-1C09]* #,##0.00_-;_-[$R-1C09]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u/>
      <sz val="8"/>
      <color theme="1"/>
      <name val="Arial"/>
      <family val="2"/>
    </font>
    <font>
      <b/>
      <u/>
      <sz val="8"/>
      <name val="Arial"/>
      <family val="2"/>
    </font>
    <font>
      <i/>
      <sz val="8"/>
      <color theme="1"/>
      <name val="Arial"/>
      <family val="2"/>
    </font>
    <font>
      <u/>
      <sz val="8"/>
      <name val="Arial"/>
      <family val="2"/>
    </font>
    <font>
      <i/>
      <sz val="8"/>
      <name val="Arial"/>
      <family val="2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 style="double">
        <color auto="1"/>
      </bottom>
      <diagonal/>
    </border>
    <border>
      <left/>
      <right style="medium">
        <color indexed="64"/>
      </right>
      <top style="double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/>
      <bottom style="double">
        <color auto="1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 style="thin">
        <color indexed="64"/>
      </left>
      <right style="double">
        <color indexed="64"/>
      </right>
      <top style="double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2" fillId="0" borderId="0" applyNumberForma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0" fontId="3" fillId="0" borderId="0" applyFont="0" applyFill="0" applyBorder="0" applyAlignment="0" applyProtection="0"/>
    <xf numFmtId="0" fontId="3" fillId="0" borderId="0"/>
    <xf numFmtId="0" fontId="13" fillId="0" borderId="0"/>
  </cellStyleXfs>
  <cellXfs count="113">
    <xf numFmtId="0" fontId="0" fillId="0" borderId="0" xfId="0"/>
    <xf numFmtId="37" fontId="5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5" fontId="5" fillId="0" borderId="0" xfId="4" applyNumberFormat="1" applyFont="1" applyAlignment="1">
      <alignment horizontal="center" vertical="center"/>
    </xf>
    <xf numFmtId="0" fontId="4" fillId="0" borderId="0" xfId="0" applyFont="1"/>
    <xf numFmtId="171" fontId="5" fillId="0" borderId="0" xfId="0" quotePrefix="1" applyNumberFormat="1" applyFont="1" applyAlignment="1">
      <alignment horizontal="center" vertical="center"/>
    </xf>
    <xf numFmtId="37" fontId="5" fillId="0" borderId="0" xfId="0" applyNumberFormat="1" applyFont="1" applyAlignment="1">
      <alignment horizontal="left" vertical="center" wrapText="1"/>
    </xf>
    <xf numFmtId="37" fontId="7" fillId="0" borderId="0" xfId="0" applyNumberFormat="1" applyFont="1" applyAlignment="1">
      <alignment vertical="center"/>
    </xf>
    <xf numFmtId="37" fontId="5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172" fontId="7" fillId="0" borderId="0" xfId="0" applyNumberFormat="1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72" fontId="5" fillId="0" borderId="6" xfId="0" applyNumberFormat="1" applyFont="1" applyBorder="1" applyAlignment="1">
      <alignment horizontal="center" vertical="center"/>
    </xf>
    <xf numFmtId="172" fontId="5" fillId="0" borderId="7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2" fontId="5" fillId="0" borderId="11" xfId="0" applyNumberFormat="1" applyFont="1" applyBorder="1" applyAlignment="1">
      <alignment horizontal="center" vertical="center"/>
    </xf>
    <xf numFmtId="172" fontId="5" fillId="0" borderId="12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2" fontId="5" fillId="0" borderId="15" xfId="0" applyNumberFormat="1" applyFont="1" applyBorder="1" applyAlignment="1">
      <alignment horizontal="center" vertical="center"/>
    </xf>
    <xf numFmtId="172" fontId="5" fillId="0" borderId="16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2" fontId="7" fillId="0" borderId="15" xfId="0" applyNumberFormat="1" applyFont="1" applyBorder="1" applyAlignment="1">
      <alignment horizontal="center" vertical="center"/>
    </xf>
    <xf numFmtId="172" fontId="7" fillId="0" borderId="16" xfId="0" applyNumberFormat="1" applyFont="1" applyBorder="1" applyAlignment="1">
      <alignment horizontal="center" vertical="center"/>
    </xf>
    <xf numFmtId="0" fontId="4" fillId="0" borderId="13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0" fontId="6" fillId="0" borderId="13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172" fontId="4" fillId="0" borderId="15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 wrapText="1" indent="2"/>
    </xf>
    <xf numFmtId="172" fontId="5" fillId="0" borderId="17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72" fontId="5" fillId="0" borderId="16" xfId="0" applyNumberFormat="1" applyFont="1" applyBorder="1" applyAlignment="1">
      <alignment vertical="center"/>
    </xf>
    <xf numFmtId="1" fontId="4" fillId="0" borderId="14" xfId="0" applyNumberFormat="1" applyFont="1" applyBorder="1" applyAlignment="1">
      <alignment horizontal="center" vertical="center"/>
    </xf>
    <xf numFmtId="172" fontId="7" fillId="0" borderId="16" xfId="0" applyNumberFormat="1" applyFont="1" applyBorder="1" applyAlignment="1">
      <alignment vertical="center"/>
    </xf>
    <xf numFmtId="1" fontId="7" fillId="0" borderId="14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 indent="1"/>
    </xf>
    <xf numFmtId="172" fontId="5" fillId="0" borderId="17" xfId="0" applyNumberFormat="1" applyFont="1" applyBorder="1" applyAlignment="1">
      <alignment vertical="center"/>
    </xf>
    <xf numFmtId="0" fontId="6" fillId="0" borderId="14" xfId="0" applyFont="1" applyBorder="1" applyAlignment="1">
      <alignment horizontal="right" vertical="center" wrapText="1" indent="2"/>
    </xf>
    <xf numFmtId="172" fontId="5" fillId="0" borderId="18" xfId="0" applyNumberFormat="1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left" indent="1"/>
    </xf>
    <xf numFmtId="0" fontId="4" fillId="0" borderId="2" xfId="0" applyFont="1" applyBorder="1" applyAlignment="1">
      <alignment horizontal="left" indent="1"/>
    </xf>
    <xf numFmtId="0" fontId="4" fillId="0" borderId="19" xfId="0" applyFont="1" applyBorder="1" applyAlignment="1">
      <alignment horizontal="left" vertical="center" wrapText="1"/>
    </xf>
    <xf numFmtId="0" fontId="7" fillId="0" borderId="13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20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 wrapText="1" indent="2"/>
    </xf>
    <xf numFmtId="0" fontId="5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44" fontId="4" fillId="0" borderId="15" xfId="0" applyNumberFormat="1" applyFont="1" applyBorder="1" applyAlignment="1">
      <alignment horizontal="center" vertical="center"/>
    </xf>
    <xf numFmtId="44" fontId="4" fillId="0" borderId="21" xfId="1" applyFont="1" applyFill="1" applyBorder="1" applyAlignment="1">
      <alignment vertical="center"/>
    </xf>
    <xf numFmtId="172" fontId="5" fillId="0" borderId="2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2"/>
    </xf>
    <xf numFmtId="0" fontId="6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2"/>
    </xf>
    <xf numFmtId="0" fontId="6" fillId="0" borderId="0" xfId="0" applyFont="1" applyAlignment="1">
      <alignment horizontal="left" indent="1"/>
    </xf>
    <xf numFmtId="0" fontId="4" fillId="0" borderId="0" xfId="0" applyFont="1" applyAlignment="1">
      <alignment horizontal="left" indent="2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indent="1"/>
    </xf>
    <xf numFmtId="0" fontId="4" fillId="0" borderId="23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 indent="2"/>
    </xf>
    <xf numFmtId="0" fontId="4" fillId="0" borderId="2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2" fontId="7" fillId="0" borderId="25" xfId="0" applyNumberFormat="1" applyFont="1" applyBorder="1" applyAlignment="1">
      <alignment horizontal="center" vertical="center"/>
    </xf>
    <xf numFmtId="172" fontId="5" fillId="0" borderId="26" xfId="0" applyNumberFormat="1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 indent="1"/>
    </xf>
    <xf numFmtId="0" fontId="6" fillId="0" borderId="2" xfId="0" applyFont="1" applyBorder="1" applyAlignment="1">
      <alignment horizontal="left" vertical="top" wrapText="1" inden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2" fontId="5" fillId="0" borderId="31" xfId="0" applyNumberFormat="1" applyFont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38" fontId="6" fillId="0" borderId="14" xfId="11" applyNumberFormat="1" applyFont="1" applyBorder="1" applyAlignment="1">
      <alignment horizontal="right" vertical="center" wrapText="1" indent="2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2" fontId="5" fillId="0" borderId="18" xfId="0" applyNumberFormat="1" applyFont="1" applyBorder="1" applyAlignment="1">
      <alignment horizontal="center" vertical="center"/>
    </xf>
    <xf numFmtId="0" fontId="6" fillId="0" borderId="34" xfId="0" applyFont="1" applyBorder="1" applyAlignment="1">
      <alignment vertical="center" wrapText="1"/>
    </xf>
    <xf numFmtId="38" fontId="6" fillId="0" borderId="35" xfId="11" applyNumberFormat="1" applyFont="1" applyBorder="1" applyAlignment="1">
      <alignment horizontal="right" vertical="center" wrapText="1" indent="2"/>
    </xf>
    <xf numFmtId="0" fontId="6" fillId="0" borderId="36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6" fillId="0" borderId="37" xfId="0" applyFont="1" applyBorder="1" applyAlignment="1">
      <alignment vertical="center" wrapText="1"/>
    </xf>
    <xf numFmtId="172" fontId="5" fillId="0" borderId="38" xfId="0" applyNumberFormat="1" applyFont="1" applyBorder="1" applyAlignment="1">
      <alignment horizontal="center" vertical="center"/>
    </xf>
    <xf numFmtId="172" fontId="4" fillId="0" borderId="0" xfId="0" applyNumberFormat="1" applyFont="1"/>
  </cellXfs>
  <cellStyles count="13">
    <cellStyle name="Comma 2 2" xfId="10" xr:uid="{6F6A3F75-86CF-4A3A-AAB1-278FDA2AB34C}"/>
    <cellStyle name="Comma 3" xfId="8" xr:uid="{DFFF192E-78F3-432B-891E-3A228C3F70CA}"/>
    <cellStyle name="Currency" xfId="1" builtinId="4"/>
    <cellStyle name="Hyperlink 2" xfId="5" xr:uid="{70B1A99C-DA1C-4C8A-8D68-0DF494C7E051}"/>
    <cellStyle name="Normal" xfId="0" builtinId="0"/>
    <cellStyle name="Normal 2" xfId="2" xr:uid="{00AB5E36-CE64-4BDC-8793-A485CF6BF900}"/>
    <cellStyle name="Normal 2 2 3 3" xfId="9" xr:uid="{62AD2196-947F-43FB-A390-D3381F64FEE0}"/>
    <cellStyle name="Normal 2 2 5" xfId="6" xr:uid="{956029C6-D333-4370-9BB7-58B9FF6B864E}"/>
    <cellStyle name="Normal 214" xfId="11" xr:uid="{97ED0386-00DB-4605-8276-F5490FDF4830}"/>
    <cellStyle name="Normal 3" xfId="12" xr:uid="{28E1043F-921A-43F5-AFD9-5F9DBBBF9329}"/>
    <cellStyle name="Normal 6" xfId="3" xr:uid="{4401438C-2E63-4321-B174-509479D61AB3}"/>
    <cellStyle name="Normal_C&amp;I Unit 6 Evaluation-DH-14 June Check" xfId="4" xr:uid="{0C71AE11-D6A6-47D1-936A-5329C4707C01}"/>
    <cellStyle name="Per cent 2" xfId="7" xr:uid="{8730152F-66EC-4D86-880D-ABE0BAE698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skom-my.sharepoint.com/personal/ndlovuty_eskom_co_za/Documents/Cost%20Estimate%20Report%20for%20Provision%20of%20Canteen%20and%20Catering%20Services%20Rev.%201%2022.09.25.xlsx" TargetMode="External"/><Relationship Id="rId1" Type="http://schemas.openxmlformats.org/officeDocument/2006/relationships/externalLinkPath" Target="Cost%20Estimate%20Report%20for%20Provision%20of%20Canteen%20and%20Catering%20Services%20Rev.%201%2022.09.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LANG\eashwaran\VILANG-DETAILING\L&amp;T\24100_suriname\Electrical\Ftp-LATESTDRG-FINAL\FINAL\O4052-E-SY-AC-DA-3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rcserver3\Design\Elec-Mech\Electrical\meena\O2168-E-SY-BIHAR-ARRAH\ACTIVITIES\DOC,CAL,WRITEUP\DES%20CAL\lp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dma\d\TRIVENI\22171CA1834r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roconicsza.sharepoint.com/Users/Reinette/AppData/Local/Temp/Temp1_elenglistdoc.zip/150101-0000-47EL-0005-P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Startup" Target="6283%20elect%20&amp;%20Instr/PROGRESS%20CERTIFICATES/6283-Z109%20%20PROGRESS%2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REVISED-ISO\Manual%20of%20Standards-Revised\GN-ST-06(2)(Design%20Sheet-Ruled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ec.europa.eu\EIE\FORMS%20-%20CPF\Call%20for%20proposals%202003\Application%20forms\Type%201%20-%20SAVE,%20ALTENER,%20STEER\Participant%20profile_SAVE_ALTENER_STEER_HKA%20type1%20unprotected%20with%20signatur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OORTHY\RATISPAT\Senthil\l&amp;t\PADMA\L&amp;T-SURINAME\vendor\LATEST%20DRG17-09-04\BENDING%20STRESS%20CALCULATION%20FOR%20161KV%20SYSTEM%20%20MEC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roconicsza.sharepoint.com/Documents%20and%20Settings/BruwerJP/My%20Documents/0%20My%20Documents/Price%20Schedule%20fr%20Enquiries/081100%20JB%20Updated%20Template%20Bsed%20on%20W%20Farm/090305%20CPA,%20LME%20&amp;%20Fx%20Text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OORTHY\RATISPAT\Senthil\l&amp;t\PADMA\L&amp;T-SURINAME\vendor\LATEST%20DRG17-09-04\CANTILIVER%20STRENGTH%20CAL.%20BPI-SASARAM%20161KV%20IEC-MEK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0.101\data$\Projects\1.%20Active%20Projects\XFA6UV%20-%20Solvents%20Debottlenecking%20Tie-ins\5.%20COST%20CONTROL\5.2%20PROPOSAL%20PACKAGE%20(WA'S,%20CTR'S,%20QUOTE%20CALC'S)\ZS05020%20-%20Solvents%20de-bottlenecking%20tie%20ins%20CTR%20Rev%203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utefas1\estimate\Documents%20and%20Settings\Nathan\My%20Documents\GLTA%20M&amp;E\QJ%202006\Pelindaba%20-%2027-02-2006\Pelindaba%20Costing%20Sheet%20-%2023-02-2006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ublic\Documents\NIC%20Files\Tenders\ESTIMATION%20WORKING%20PRICE%20DOCS\Estimating%20Module\RK%20Estimating%20Program%20Rev%2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st Estimate Report"/>
      <sheetName val="Cantering and Canteen BoQ "/>
      <sheetName val="Establishment Comparison (2)"/>
      <sheetName val="Sheet3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D"/>
      <sheetName val="TITLE"/>
      <sheetName val="Termination Total Cost"/>
    </sheet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heet1"/>
      <sheetName val="LD"/>
    </sheet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6"/>
      <sheetName val="Sheet1"/>
    </sheetNames>
    <sheetDataSet>
      <sheetData sheetId="0">
        <row r="49">
          <cell r="G49">
            <v>4.7350000000000003</v>
          </cell>
        </row>
        <row r="50">
          <cell r="G50">
            <v>4.9749999999999996</v>
          </cell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s1"/>
      <sheetName val="Lookups"/>
      <sheetName val="SYSTEM_VALUES"/>
      <sheetName val="11kV_CABLES"/>
      <sheetName val="33kV_CABLES"/>
      <sheetName val="SEARCH CRITERIA"/>
      <sheetName val="LV_CABLES"/>
      <sheetName val="BOQ"/>
      <sheetName val="Estimate"/>
      <sheetName val="Std Schem"/>
      <sheetName val="Heat"/>
      <sheetName val="MTO"/>
      <sheetName val="Miscellaneous"/>
      <sheetName val="Lighting"/>
      <sheetName val="totals2"/>
      <sheetName val="SHEET6"/>
    </sheetNames>
    <sheetDataSet>
      <sheetData sheetId="0"/>
      <sheetData sheetId="1">
        <row r="5">
          <cell r="BB5">
            <v>0.25</v>
          </cell>
          <cell r="BC5">
            <v>20.7</v>
          </cell>
          <cell r="BD5">
            <v>8.2799999999999999E-2</v>
          </cell>
          <cell r="BE5">
            <v>3</v>
          </cell>
          <cell r="BF5">
            <v>7.5</v>
          </cell>
          <cell r="BG5">
            <v>6</v>
          </cell>
          <cell r="BH5">
            <v>4.1999999999999993</v>
          </cell>
          <cell r="BI5">
            <v>30</v>
          </cell>
          <cell r="BJ5">
            <v>50.7</v>
          </cell>
          <cell r="BK5">
            <v>0</v>
          </cell>
          <cell r="BL5">
            <v>16</v>
          </cell>
          <cell r="BM5">
            <v>8.76</v>
          </cell>
        </row>
        <row r="6">
          <cell r="BB6">
            <v>0.37</v>
          </cell>
          <cell r="BC6">
            <v>20.7</v>
          </cell>
          <cell r="BD6">
            <v>5.5945945945945944E-2</v>
          </cell>
          <cell r="BE6">
            <v>3</v>
          </cell>
          <cell r="BF6">
            <v>7.5</v>
          </cell>
          <cell r="BG6">
            <v>6</v>
          </cell>
          <cell r="BH6">
            <v>4.1999999999999993</v>
          </cell>
          <cell r="BI6">
            <v>30</v>
          </cell>
          <cell r="BJ6">
            <v>50.7</v>
          </cell>
          <cell r="BK6">
            <v>16</v>
          </cell>
          <cell r="BL6">
            <v>25</v>
          </cell>
          <cell r="BM6">
            <v>12.03</v>
          </cell>
        </row>
        <row r="7">
          <cell r="BB7">
            <v>0.55000000000000004</v>
          </cell>
          <cell r="BC7">
            <v>20.7</v>
          </cell>
          <cell r="BD7">
            <v>3.7636363636363634E-2</v>
          </cell>
          <cell r="BE7">
            <v>3</v>
          </cell>
          <cell r="BF7">
            <v>7.5</v>
          </cell>
          <cell r="BG7">
            <v>6</v>
          </cell>
          <cell r="BH7">
            <v>4.1999999999999993</v>
          </cell>
          <cell r="BI7">
            <v>30</v>
          </cell>
          <cell r="BJ7">
            <v>50.7</v>
          </cell>
          <cell r="BK7">
            <v>25</v>
          </cell>
          <cell r="BL7">
            <v>32</v>
          </cell>
          <cell r="BM7">
            <v>16.41</v>
          </cell>
        </row>
        <row r="8">
          <cell r="BB8">
            <v>0.75</v>
          </cell>
          <cell r="BC8">
            <v>20.7</v>
          </cell>
          <cell r="BD8">
            <v>2.76E-2</v>
          </cell>
          <cell r="BE8">
            <v>3</v>
          </cell>
          <cell r="BF8">
            <v>7.5</v>
          </cell>
          <cell r="BG8">
            <v>6</v>
          </cell>
          <cell r="BH8">
            <v>4.1999999999999993</v>
          </cell>
          <cell r="BI8">
            <v>35</v>
          </cell>
          <cell r="BJ8">
            <v>55.7</v>
          </cell>
          <cell r="BK8">
            <v>32</v>
          </cell>
          <cell r="BL8">
            <v>40</v>
          </cell>
          <cell r="BM8">
            <v>16.41</v>
          </cell>
        </row>
        <row r="9">
          <cell r="BB9">
            <v>1.1000000000000001</v>
          </cell>
          <cell r="BC9">
            <v>21.2</v>
          </cell>
          <cell r="BD9">
            <v>1.9272727272727271E-2</v>
          </cell>
          <cell r="BE9">
            <v>3.5</v>
          </cell>
          <cell r="BF9">
            <v>7.5</v>
          </cell>
          <cell r="BG9">
            <v>6</v>
          </cell>
          <cell r="BH9">
            <v>4.1999999999999993</v>
          </cell>
          <cell r="BI9">
            <v>50</v>
          </cell>
          <cell r="BJ9">
            <v>71.2</v>
          </cell>
          <cell r="BK9">
            <v>40</v>
          </cell>
          <cell r="BL9">
            <v>63</v>
          </cell>
          <cell r="BM9">
            <v>25.83</v>
          </cell>
        </row>
        <row r="10">
          <cell r="BB10">
            <v>1.5</v>
          </cell>
          <cell r="BC10">
            <v>21.2</v>
          </cell>
          <cell r="BD10">
            <v>1.4133333333333333E-2</v>
          </cell>
          <cell r="BE10">
            <v>3.5</v>
          </cell>
          <cell r="BF10">
            <v>7.5</v>
          </cell>
          <cell r="BG10">
            <v>6</v>
          </cell>
          <cell r="BH10">
            <v>4.1999999999999993</v>
          </cell>
          <cell r="BI10">
            <v>65</v>
          </cell>
          <cell r="BJ10">
            <v>86.2</v>
          </cell>
          <cell r="BK10">
            <v>63</v>
          </cell>
          <cell r="BL10">
            <v>80</v>
          </cell>
          <cell r="BM10">
            <v>26.31</v>
          </cell>
        </row>
        <row r="11">
          <cell r="BB11">
            <v>2.2000000000000002</v>
          </cell>
          <cell r="BC11">
            <v>24.8</v>
          </cell>
          <cell r="BD11">
            <v>1.1272727272727271E-2</v>
          </cell>
          <cell r="BE11">
            <v>3.5</v>
          </cell>
          <cell r="BF11">
            <v>7.5</v>
          </cell>
          <cell r="BG11">
            <v>6</v>
          </cell>
          <cell r="BH11">
            <v>7.8000000000000007</v>
          </cell>
          <cell r="BI11">
            <v>92</v>
          </cell>
          <cell r="BJ11">
            <v>116.8</v>
          </cell>
          <cell r="BK11">
            <v>80</v>
          </cell>
          <cell r="BL11">
            <v>100</v>
          </cell>
          <cell r="BM11">
            <v>26.400000000000002</v>
          </cell>
        </row>
        <row r="12">
          <cell r="BB12">
            <v>3</v>
          </cell>
          <cell r="BC12">
            <v>24.8</v>
          </cell>
          <cell r="BD12">
            <v>8.266666666666667E-3</v>
          </cell>
          <cell r="BE12">
            <v>3.5</v>
          </cell>
          <cell r="BF12">
            <v>7.5</v>
          </cell>
          <cell r="BG12">
            <v>6</v>
          </cell>
          <cell r="BH12">
            <v>7.8000000000000007</v>
          </cell>
          <cell r="BI12">
            <v>122</v>
          </cell>
          <cell r="BJ12">
            <v>146.80000000000001</v>
          </cell>
          <cell r="BK12">
            <v>100</v>
          </cell>
          <cell r="BL12">
            <v>125</v>
          </cell>
          <cell r="BM12">
            <v>32.339999999999996</v>
          </cell>
        </row>
        <row r="13">
          <cell r="BB13">
            <v>4</v>
          </cell>
          <cell r="BC13">
            <v>24.8</v>
          </cell>
          <cell r="BD13">
            <v>6.1999999999999998E-3</v>
          </cell>
          <cell r="BE13">
            <v>3.5</v>
          </cell>
          <cell r="BF13">
            <v>7.5</v>
          </cell>
          <cell r="BG13">
            <v>6</v>
          </cell>
          <cell r="BH13">
            <v>7.8000000000000007</v>
          </cell>
          <cell r="BI13">
            <v>145</v>
          </cell>
          <cell r="BJ13">
            <v>169.8</v>
          </cell>
          <cell r="BK13">
            <v>125</v>
          </cell>
          <cell r="BL13">
            <v>160</v>
          </cell>
          <cell r="BM13">
            <v>41.849999999999994</v>
          </cell>
        </row>
        <row r="14">
          <cell r="BB14">
            <v>5.5</v>
          </cell>
          <cell r="BC14">
            <v>24.8</v>
          </cell>
          <cell r="BD14">
            <v>4.5090909090909088E-3</v>
          </cell>
          <cell r="BE14">
            <v>3.5</v>
          </cell>
          <cell r="BF14">
            <v>7.5</v>
          </cell>
          <cell r="BG14">
            <v>6</v>
          </cell>
          <cell r="BH14">
            <v>7.8000000000000007</v>
          </cell>
          <cell r="BI14">
            <v>195</v>
          </cell>
          <cell r="BJ14">
            <v>219.8</v>
          </cell>
          <cell r="BK14">
            <v>160</v>
          </cell>
          <cell r="BL14">
            <v>200</v>
          </cell>
          <cell r="BM14">
            <v>46.2</v>
          </cell>
        </row>
        <row r="15">
          <cell r="BB15">
            <v>7.5</v>
          </cell>
          <cell r="BC15">
            <v>31.3</v>
          </cell>
          <cell r="BD15">
            <v>4.1733333333333336E-3</v>
          </cell>
          <cell r="BE15">
            <v>10</v>
          </cell>
          <cell r="BF15">
            <v>7.5</v>
          </cell>
          <cell r="BG15">
            <v>6</v>
          </cell>
          <cell r="BH15">
            <v>7.8000000000000007</v>
          </cell>
          <cell r="BI15">
            <v>261</v>
          </cell>
          <cell r="BJ15">
            <v>292.3</v>
          </cell>
          <cell r="BK15">
            <v>200</v>
          </cell>
          <cell r="BL15">
            <v>250</v>
          </cell>
          <cell r="BM15">
            <v>56.25</v>
          </cell>
        </row>
        <row r="16">
          <cell r="BB16">
            <v>9.1999999999999993</v>
          </cell>
          <cell r="BC16">
            <v>31.3</v>
          </cell>
          <cell r="BD16">
            <v>3.4021739130434786E-3</v>
          </cell>
          <cell r="BE16">
            <v>10</v>
          </cell>
          <cell r="BF16">
            <v>7.5</v>
          </cell>
          <cell r="BG16">
            <v>6</v>
          </cell>
          <cell r="BH16">
            <v>7.8000000000000007</v>
          </cell>
          <cell r="BI16">
            <v>285</v>
          </cell>
          <cell r="BJ16">
            <v>316.3</v>
          </cell>
          <cell r="BK16">
            <v>250</v>
          </cell>
          <cell r="BL16">
            <v>400</v>
          </cell>
          <cell r="BM16">
            <v>57.599999999999994</v>
          </cell>
        </row>
        <row r="17">
          <cell r="BB17">
            <v>11</v>
          </cell>
          <cell r="BC17">
            <v>31.3</v>
          </cell>
          <cell r="BD17">
            <v>2.8454545454545455E-3</v>
          </cell>
          <cell r="BE17">
            <v>10</v>
          </cell>
          <cell r="BF17">
            <v>7.5</v>
          </cell>
          <cell r="BG17">
            <v>6</v>
          </cell>
          <cell r="BH17">
            <v>7.8000000000000007</v>
          </cell>
          <cell r="BI17">
            <v>285</v>
          </cell>
          <cell r="BJ17">
            <v>316.3</v>
          </cell>
          <cell r="BK17">
            <v>400</v>
          </cell>
          <cell r="BL17">
            <v>630</v>
          </cell>
          <cell r="BM17">
            <v>119.07</v>
          </cell>
        </row>
        <row r="18">
          <cell r="BB18">
            <v>15</v>
          </cell>
          <cell r="BC18">
            <v>43.06</v>
          </cell>
          <cell r="BD18">
            <v>2.8706666666666668E-3</v>
          </cell>
          <cell r="BE18">
            <v>10</v>
          </cell>
          <cell r="BF18">
            <v>7.5</v>
          </cell>
          <cell r="BG18">
            <v>7.5</v>
          </cell>
          <cell r="BH18">
            <v>18.059999999999999</v>
          </cell>
          <cell r="BI18">
            <v>285</v>
          </cell>
          <cell r="BJ18">
            <v>328.06</v>
          </cell>
          <cell r="BK18">
            <v>630</v>
          </cell>
          <cell r="BL18">
            <v>800</v>
          </cell>
          <cell r="BM18">
            <v>400</v>
          </cell>
        </row>
        <row r="19">
          <cell r="BB19">
            <v>18.5</v>
          </cell>
          <cell r="BC19">
            <v>43.06</v>
          </cell>
          <cell r="BD19">
            <v>2.3275675675675676E-3</v>
          </cell>
          <cell r="BE19">
            <v>10</v>
          </cell>
          <cell r="BF19">
            <v>7.5</v>
          </cell>
          <cell r="BG19">
            <v>7.5</v>
          </cell>
          <cell r="BH19">
            <v>18.059999999999999</v>
          </cell>
          <cell r="BI19">
            <v>335</v>
          </cell>
          <cell r="BJ19">
            <v>378.06</v>
          </cell>
          <cell r="BK19">
            <v>800</v>
          </cell>
          <cell r="BL19">
            <v>1000</v>
          </cell>
          <cell r="BM19">
            <v>400</v>
          </cell>
        </row>
        <row r="20">
          <cell r="BB20">
            <v>22</v>
          </cell>
          <cell r="BC20">
            <v>43.06</v>
          </cell>
          <cell r="BD20">
            <v>1.9572727272727272E-3</v>
          </cell>
          <cell r="BE20">
            <v>10</v>
          </cell>
          <cell r="BF20">
            <v>7.5</v>
          </cell>
          <cell r="BG20">
            <v>7.5</v>
          </cell>
          <cell r="BH20">
            <v>18.059999999999999</v>
          </cell>
          <cell r="BI20">
            <v>375</v>
          </cell>
          <cell r="BJ20">
            <v>418.06</v>
          </cell>
          <cell r="BK20">
            <v>1000</v>
          </cell>
          <cell r="BL20">
            <v>1250</v>
          </cell>
          <cell r="BM20">
            <v>500</v>
          </cell>
        </row>
        <row r="21">
          <cell r="BB21">
            <v>30</v>
          </cell>
          <cell r="BC21">
            <v>96.15</v>
          </cell>
          <cell r="BD21">
            <v>3.2049999999999999E-3</v>
          </cell>
          <cell r="BE21">
            <v>18</v>
          </cell>
          <cell r="BF21">
            <v>45</v>
          </cell>
          <cell r="BG21">
            <v>7.5</v>
          </cell>
          <cell r="BH21">
            <v>25.650000000000002</v>
          </cell>
          <cell r="BI21">
            <v>480</v>
          </cell>
          <cell r="BJ21">
            <v>576.15</v>
          </cell>
          <cell r="BK21">
            <v>1250</v>
          </cell>
          <cell r="BL21">
            <v>1600</v>
          </cell>
          <cell r="BM21">
            <v>500</v>
          </cell>
        </row>
        <row r="22">
          <cell r="BB22">
            <v>37</v>
          </cell>
          <cell r="BC22">
            <v>122.65</v>
          </cell>
          <cell r="BD22">
            <v>3.3148648648648653E-3</v>
          </cell>
          <cell r="BE22">
            <v>27</v>
          </cell>
          <cell r="BF22">
            <v>45</v>
          </cell>
          <cell r="BG22">
            <v>25</v>
          </cell>
          <cell r="BH22">
            <v>25.650000000000002</v>
          </cell>
          <cell r="BI22">
            <v>1398</v>
          </cell>
          <cell r="BJ22">
            <v>1520.65</v>
          </cell>
          <cell r="BK22">
            <v>1600</v>
          </cell>
          <cell r="BL22">
            <v>2000</v>
          </cell>
          <cell r="BM22">
            <v>500</v>
          </cell>
        </row>
        <row r="23">
          <cell r="BB23">
            <v>45</v>
          </cell>
          <cell r="BC23">
            <v>162.56</v>
          </cell>
          <cell r="BD23">
            <v>3.6124444444444446E-3</v>
          </cell>
          <cell r="BE23">
            <v>36</v>
          </cell>
          <cell r="BF23">
            <v>55</v>
          </cell>
          <cell r="BG23">
            <v>25</v>
          </cell>
          <cell r="BH23">
            <v>46.56</v>
          </cell>
          <cell r="BI23">
            <v>1645</v>
          </cell>
          <cell r="BJ23">
            <v>1807.56</v>
          </cell>
          <cell r="BK23">
            <v>2000</v>
          </cell>
          <cell r="BL23">
            <v>2500</v>
          </cell>
          <cell r="BM23">
            <v>500</v>
          </cell>
        </row>
        <row r="24">
          <cell r="BB24">
            <v>55</v>
          </cell>
          <cell r="BC24">
            <v>162.56</v>
          </cell>
          <cell r="BD24">
            <v>2.9556363636363638E-3</v>
          </cell>
          <cell r="BE24">
            <v>36</v>
          </cell>
          <cell r="BF24">
            <v>55</v>
          </cell>
          <cell r="BG24">
            <v>25</v>
          </cell>
          <cell r="BH24">
            <v>46.56</v>
          </cell>
          <cell r="BI24">
            <v>1827</v>
          </cell>
          <cell r="BJ24">
            <v>1989.56</v>
          </cell>
          <cell r="BK24">
            <v>2500</v>
          </cell>
          <cell r="BL24">
            <v>3200</v>
          </cell>
        </row>
        <row r="25">
          <cell r="BB25">
            <v>75</v>
          </cell>
          <cell r="BC25">
            <v>112.87</v>
          </cell>
          <cell r="BD25">
            <v>1.5049333333333333E-3</v>
          </cell>
          <cell r="BE25">
            <v>66</v>
          </cell>
          <cell r="BF25">
            <v>10</v>
          </cell>
          <cell r="BH25">
            <v>36.869999999999997</v>
          </cell>
          <cell r="BI25">
            <v>2156</v>
          </cell>
          <cell r="BJ25">
            <v>2268.87</v>
          </cell>
        </row>
        <row r="26">
          <cell r="BB26">
            <v>90</v>
          </cell>
          <cell r="BC26">
            <v>139.87</v>
          </cell>
          <cell r="BD26">
            <v>1.5541111111111111E-3</v>
          </cell>
          <cell r="BE26">
            <v>93</v>
          </cell>
          <cell r="BF26">
            <v>10</v>
          </cell>
          <cell r="BH26">
            <v>36.869999999999997</v>
          </cell>
          <cell r="BI26">
            <v>2264</v>
          </cell>
          <cell r="BJ26">
            <v>2403.87</v>
          </cell>
        </row>
        <row r="27">
          <cell r="BB27">
            <v>110</v>
          </cell>
          <cell r="BC27">
            <v>228</v>
          </cell>
          <cell r="BD27">
            <v>2.072727272727273E-3</v>
          </cell>
          <cell r="BE27">
            <v>135</v>
          </cell>
          <cell r="BF27">
            <v>18</v>
          </cell>
          <cell r="BH27">
            <v>75</v>
          </cell>
          <cell r="BI27">
            <v>2963</v>
          </cell>
          <cell r="BJ27">
            <v>3191</v>
          </cell>
        </row>
        <row r="28">
          <cell r="BB28">
            <v>132</v>
          </cell>
          <cell r="BC28">
            <v>230</v>
          </cell>
          <cell r="BD28">
            <v>1.7424242424242426E-3</v>
          </cell>
          <cell r="BE28">
            <v>135</v>
          </cell>
          <cell r="BF28">
            <v>20</v>
          </cell>
          <cell r="BH28">
            <v>75</v>
          </cell>
          <cell r="BI28">
            <v>3430</v>
          </cell>
          <cell r="BJ28">
            <v>3660</v>
          </cell>
        </row>
        <row r="29">
          <cell r="BB29">
            <v>160</v>
          </cell>
          <cell r="BC29">
            <v>230</v>
          </cell>
          <cell r="BD29">
            <v>1.4375E-3</v>
          </cell>
          <cell r="BE29">
            <v>135</v>
          </cell>
          <cell r="BF29">
            <v>20</v>
          </cell>
          <cell r="BH29">
            <v>75</v>
          </cell>
          <cell r="BI29">
            <v>4100</v>
          </cell>
          <cell r="BJ29">
            <v>4330</v>
          </cell>
        </row>
        <row r="30">
          <cell r="BB30">
            <v>185</v>
          </cell>
          <cell r="BC30">
            <v>244</v>
          </cell>
          <cell r="BD30">
            <v>1.3189189189189189E-3</v>
          </cell>
          <cell r="BE30">
            <v>144</v>
          </cell>
          <cell r="BF30">
            <v>25</v>
          </cell>
          <cell r="BH30">
            <v>75</v>
          </cell>
          <cell r="BI30">
            <v>5000</v>
          </cell>
          <cell r="BJ30">
            <v>5244</v>
          </cell>
        </row>
        <row r="31">
          <cell r="BB31">
            <v>200</v>
          </cell>
          <cell r="BC31">
            <v>244</v>
          </cell>
          <cell r="BD31">
            <v>1.2199999999999999E-3</v>
          </cell>
          <cell r="BE31">
            <v>144</v>
          </cell>
          <cell r="BF31">
            <v>25</v>
          </cell>
          <cell r="BH31">
            <v>75</v>
          </cell>
          <cell r="BI31">
            <v>5156</v>
          </cell>
          <cell r="BJ31">
            <v>5400</v>
          </cell>
        </row>
        <row r="32">
          <cell r="BB32">
            <v>220</v>
          </cell>
          <cell r="BC32">
            <v>244</v>
          </cell>
          <cell r="BD32">
            <v>1.109090909090909E-3</v>
          </cell>
          <cell r="BE32">
            <v>144</v>
          </cell>
          <cell r="BF32">
            <v>25</v>
          </cell>
          <cell r="BH32">
            <v>75</v>
          </cell>
          <cell r="BI32">
            <v>5156</v>
          </cell>
          <cell r="BJ32">
            <v>5400</v>
          </cell>
        </row>
        <row r="33">
          <cell r="BB33">
            <v>250</v>
          </cell>
          <cell r="BC33">
            <v>244</v>
          </cell>
          <cell r="BD33">
            <v>9.7599999999999998E-4</v>
          </cell>
          <cell r="BE33">
            <v>144</v>
          </cell>
          <cell r="BF33">
            <v>25</v>
          </cell>
          <cell r="BH33">
            <v>75</v>
          </cell>
          <cell r="BI33">
            <v>5156</v>
          </cell>
          <cell r="BJ33">
            <v>5400</v>
          </cell>
        </row>
        <row r="34">
          <cell r="BB34">
            <v>300</v>
          </cell>
          <cell r="BC34">
            <v>244</v>
          </cell>
          <cell r="BD34">
            <v>8.1333333333333333E-4</v>
          </cell>
          <cell r="BE34">
            <v>144</v>
          </cell>
          <cell r="BF34">
            <v>25</v>
          </cell>
          <cell r="BH34">
            <v>75</v>
          </cell>
          <cell r="BI34">
            <v>5156</v>
          </cell>
          <cell r="BJ34">
            <v>5400</v>
          </cell>
        </row>
        <row r="35">
          <cell r="BB35">
            <v>315</v>
          </cell>
          <cell r="BC35">
            <v>244</v>
          </cell>
          <cell r="BD35">
            <v>7.7460317460317459E-4</v>
          </cell>
          <cell r="BE35">
            <v>144</v>
          </cell>
          <cell r="BF35">
            <v>25</v>
          </cell>
          <cell r="BH35">
            <v>75</v>
          </cell>
          <cell r="BI35">
            <v>5156</v>
          </cell>
          <cell r="BJ35">
            <v>5400</v>
          </cell>
        </row>
      </sheetData>
      <sheetData sheetId="2"/>
      <sheetData sheetId="3"/>
      <sheetData sheetId="4"/>
      <sheetData sheetId="5"/>
      <sheetData sheetId="6">
        <row r="28">
          <cell r="A28" t="str">
            <v>No.</v>
          </cell>
          <cell r="I28" t="str">
            <v>Tag No.</v>
          </cell>
          <cell r="R28" t="str">
            <v>% VD</v>
          </cell>
          <cell r="S28" t="str">
            <v>% VD</v>
          </cell>
          <cell r="T28" t="str">
            <v>kW</v>
          </cell>
          <cell r="U28" t="str">
            <v>(m)</v>
          </cell>
          <cell r="V28" t="str">
            <v>(mm2)</v>
          </cell>
          <cell r="W28" t="str">
            <v xml:space="preserve">No </v>
          </cell>
          <cell r="X28" t="str">
            <v>Cores</v>
          </cell>
          <cell r="Y28" t="str">
            <v>Size</v>
          </cell>
          <cell r="Z28" t="str">
            <v>QTY</v>
          </cell>
          <cell r="AA28" t="str">
            <v>Nu</v>
          </cell>
          <cell r="AB28" t="str">
            <v>m</v>
          </cell>
        </row>
        <row r="29">
          <cell r="B29" t="str">
            <v>1.5MVA TRANSFORMER 1</v>
          </cell>
          <cell r="D29" t="str">
            <v>WPF2-TXPO-001</v>
          </cell>
          <cell r="G29" t="str">
            <v>FURNACE NO. 2 MCC</v>
          </cell>
          <cell r="I29" t="str">
            <v>WPF2-LVSG-001</v>
          </cell>
          <cell r="L29" t="str">
            <v>TXPO001-LVSG001</v>
          </cell>
          <cell r="U29">
            <v>25</v>
          </cell>
          <cell r="V29">
            <v>300</v>
          </cell>
          <cell r="W29">
            <v>9</v>
          </cell>
          <cell r="X29">
            <v>1</v>
          </cell>
          <cell r="Y29">
            <v>70</v>
          </cell>
          <cell r="Z29">
            <v>1</v>
          </cell>
          <cell r="AB29">
            <v>225</v>
          </cell>
        </row>
        <row r="30">
          <cell r="B30" t="str">
            <v>1.5MVA TRANSFORMER 1</v>
          </cell>
          <cell r="D30" t="str">
            <v>WPF2-TXPO-001</v>
          </cell>
          <cell r="G30" t="str">
            <v>11kV Substation No. 1</v>
          </cell>
          <cell r="I30" t="str">
            <v>WPF2-MVSG-001</v>
          </cell>
          <cell r="L30" t="str">
            <v>MVSG001-TXPO001-C1</v>
          </cell>
          <cell r="U30">
            <v>15</v>
          </cell>
          <cell r="V30">
            <v>2.5</v>
          </cell>
          <cell r="W30">
            <v>1</v>
          </cell>
          <cell r="X30">
            <v>4</v>
          </cell>
          <cell r="Y30">
            <v>0</v>
          </cell>
          <cell r="Z30">
            <v>0</v>
          </cell>
          <cell r="AB30">
            <v>15</v>
          </cell>
        </row>
        <row r="31">
          <cell r="B31" t="str">
            <v>1.5MVA TRANSFORMER 1</v>
          </cell>
          <cell r="D31" t="str">
            <v>WPF2-TXPO-001</v>
          </cell>
          <cell r="G31" t="str">
            <v>11kV Substation No. 1</v>
          </cell>
          <cell r="I31" t="str">
            <v>WPF2-MVSG-001</v>
          </cell>
          <cell r="L31" t="str">
            <v>MVSG001-TXPO001-C2</v>
          </cell>
          <cell r="U31">
            <v>15</v>
          </cell>
          <cell r="V31">
            <v>2.5</v>
          </cell>
          <cell r="W31">
            <v>1</v>
          </cell>
          <cell r="X31">
            <v>4</v>
          </cell>
          <cell r="Y31">
            <v>0</v>
          </cell>
          <cell r="Z31">
            <v>0</v>
          </cell>
          <cell r="AB31">
            <v>15</v>
          </cell>
        </row>
        <row r="32">
          <cell r="B32" t="str">
            <v>1.5MVA TRANSFORMER 2</v>
          </cell>
          <cell r="D32" t="str">
            <v>WPF2-TXPO-002</v>
          </cell>
          <cell r="G32" t="str">
            <v>FURNACE NO. 2 MCC</v>
          </cell>
          <cell r="I32" t="str">
            <v>WPF2-LVSG-001</v>
          </cell>
          <cell r="L32" t="str">
            <v>TXPO002-LVSG001</v>
          </cell>
          <cell r="U32">
            <v>25</v>
          </cell>
          <cell r="V32">
            <v>300</v>
          </cell>
          <cell r="W32">
            <v>9</v>
          </cell>
          <cell r="X32">
            <v>1</v>
          </cell>
          <cell r="Y32">
            <v>70</v>
          </cell>
          <cell r="Z32">
            <v>1</v>
          </cell>
          <cell r="AB32">
            <v>225</v>
          </cell>
        </row>
        <row r="33">
          <cell r="B33" t="str">
            <v>1.5MVA TRANSFORMER 2</v>
          </cell>
          <cell r="D33" t="str">
            <v>WPF2-TXPO-002</v>
          </cell>
          <cell r="G33" t="str">
            <v>11kV Substation No. 1</v>
          </cell>
          <cell r="I33" t="str">
            <v>WPF2-MVSG-001</v>
          </cell>
          <cell r="L33" t="str">
            <v>MVSG001-TXPO002-C1</v>
          </cell>
          <cell r="U33">
            <v>15</v>
          </cell>
          <cell r="V33">
            <v>2.5</v>
          </cell>
          <cell r="W33">
            <v>1</v>
          </cell>
          <cell r="X33">
            <v>4</v>
          </cell>
          <cell r="Y33">
            <v>0</v>
          </cell>
          <cell r="Z33">
            <v>0</v>
          </cell>
          <cell r="AB33">
            <v>15</v>
          </cell>
        </row>
        <row r="34">
          <cell r="B34" t="str">
            <v>1.5MVA TRANSFORMER 2</v>
          </cell>
          <cell r="D34" t="str">
            <v>WPF2-TXPO-002</v>
          </cell>
          <cell r="G34" t="str">
            <v>11kV Substation No. 1</v>
          </cell>
          <cell r="I34" t="str">
            <v>WPF2-MVSG-001</v>
          </cell>
          <cell r="L34" t="str">
            <v>MVSG001-TXPO002-C2</v>
          </cell>
          <cell r="U34">
            <v>15</v>
          </cell>
          <cell r="V34">
            <v>2.5</v>
          </cell>
          <cell r="W34">
            <v>1</v>
          </cell>
          <cell r="X34">
            <v>4</v>
          </cell>
          <cell r="Y34">
            <v>0</v>
          </cell>
          <cell r="Z34">
            <v>0</v>
          </cell>
          <cell r="AB34">
            <v>15</v>
          </cell>
        </row>
        <row r="36">
          <cell r="B36" t="str">
            <v>FURNACE NO 2 MCC</v>
          </cell>
          <cell r="G36" t="str">
            <v>Average Length</v>
          </cell>
          <cell r="U36">
            <v>0</v>
          </cell>
        </row>
        <row r="37">
          <cell r="B37" t="str">
            <v>FURNACE NO 2 MCC</v>
          </cell>
          <cell r="D37" t="str">
            <v>WPF2-LVSG-001</v>
          </cell>
          <cell r="G37" t="str">
            <v>Electrode Regulating Pump 1 Isolator</v>
          </cell>
          <cell r="I37" t="str">
            <v>WPF2PUHY0001</v>
          </cell>
          <cell r="L37" t="str">
            <v>A01-WPF2PUHY0001-P1</v>
          </cell>
          <cell r="R37">
            <v>2.9921403296971993</v>
          </cell>
          <cell r="S37">
            <v>2.8890761494121091</v>
          </cell>
          <cell r="T37">
            <v>15</v>
          </cell>
          <cell r="U37">
            <v>120</v>
          </cell>
          <cell r="V37">
            <v>6</v>
          </cell>
          <cell r="W37">
            <v>1</v>
          </cell>
          <cell r="X37">
            <v>4</v>
          </cell>
          <cell r="Y37">
            <v>0</v>
          </cell>
          <cell r="Z37">
            <v>0</v>
          </cell>
          <cell r="AA37" t="str">
            <v>A01</v>
          </cell>
          <cell r="AB37">
            <v>120</v>
          </cell>
        </row>
        <row r="38">
          <cell r="B38" t="str">
            <v>Pump 1 Isolator</v>
          </cell>
          <cell r="D38" t="str">
            <v>WPF2PUHY0001</v>
          </cell>
          <cell r="G38" t="str">
            <v>Electrode Regulating Pump 1 Motor</v>
          </cell>
          <cell r="I38" t="str">
            <v>WPF2PUHY0001</v>
          </cell>
          <cell r="L38" t="str">
            <v>A01-WPF2PUHY0001-P2</v>
          </cell>
          <cell r="R38">
            <v>0</v>
          </cell>
          <cell r="S38">
            <v>0</v>
          </cell>
          <cell r="T38">
            <v>0</v>
          </cell>
          <cell r="U38">
            <v>5</v>
          </cell>
          <cell r="V38">
            <v>6</v>
          </cell>
          <cell r="W38">
            <v>1</v>
          </cell>
          <cell r="X38">
            <v>4</v>
          </cell>
          <cell r="Y38">
            <v>0</v>
          </cell>
          <cell r="Z38">
            <v>0</v>
          </cell>
          <cell r="AA38" t="str">
            <v>A01</v>
          </cell>
          <cell r="AB38">
            <v>5</v>
          </cell>
        </row>
        <row r="39">
          <cell r="B39" t="str">
            <v>FURNACE NO 2 MCC</v>
          </cell>
          <cell r="D39" t="str">
            <v>WPF2-LVSG-001</v>
          </cell>
          <cell r="H39" t="str">
            <v xml:space="preserve">Stop/start station </v>
          </cell>
          <cell r="I39" t="str">
            <v>WPF2PUHY0001</v>
          </cell>
          <cell r="L39" t="str">
            <v>A01-WPF2PUHY0001-C</v>
          </cell>
          <cell r="U39">
            <v>120</v>
          </cell>
          <cell r="V39">
            <v>2.5</v>
          </cell>
          <cell r="W39">
            <v>1</v>
          </cell>
          <cell r="X39">
            <v>4</v>
          </cell>
          <cell r="Y39">
            <v>0</v>
          </cell>
          <cell r="Z39">
            <v>0</v>
          </cell>
          <cell r="AA39" t="str">
            <v>A01</v>
          </cell>
          <cell r="AB39">
            <v>120</v>
          </cell>
        </row>
        <row r="40">
          <cell r="B40" t="str">
            <v>FURNACE NO 2 MCC</v>
          </cell>
          <cell r="D40" t="str">
            <v>WPF2-LVSG-001</v>
          </cell>
          <cell r="G40" t="str">
            <v>Electrode Regulating Pump 2 Isolator</v>
          </cell>
          <cell r="I40" t="str">
            <v>WPF2PUHY0002</v>
          </cell>
          <cell r="L40" t="str">
            <v>A02-WPF2PUHY0002-P1</v>
          </cell>
          <cell r="R40">
            <v>3.1125185025893707</v>
          </cell>
          <cell r="S40">
            <v>3.0094543223042804</v>
          </cell>
          <cell r="T40">
            <v>15</v>
          </cell>
          <cell r="U40">
            <v>125</v>
          </cell>
          <cell r="V40">
            <v>6</v>
          </cell>
          <cell r="W40">
            <v>1</v>
          </cell>
          <cell r="X40">
            <v>4</v>
          </cell>
          <cell r="Y40">
            <v>0</v>
          </cell>
          <cell r="Z40">
            <v>0</v>
          </cell>
          <cell r="AA40" t="str">
            <v>A02</v>
          </cell>
          <cell r="AB40">
            <v>125</v>
          </cell>
        </row>
        <row r="41">
          <cell r="B41" t="str">
            <v>Pump 2 Isolator</v>
          </cell>
          <cell r="D41" t="str">
            <v>WPF2PUHY0002</v>
          </cell>
          <cell r="G41" t="str">
            <v>Electrode Regulating Pump 2</v>
          </cell>
          <cell r="I41" t="str">
            <v>WPF2PUHY0002</v>
          </cell>
          <cell r="L41" t="str">
            <v>A02-WPF2PUHY0002-P2</v>
          </cell>
          <cell r="R41">
            <v>0</v>
          </cell>
          <cell r="S41">
            <v>0</v>
          </cell>
          <cell r="T41">
            <v>0</v>
          </cell>
          <cell r="U41">
            <v>5</v>
          </cell>
          <cell r="V41">
            <v>6</v>
          </cell>
          <cell r="W41">
            <v>1</v>
          </cell>
          <cell r="X41">
            <v>4</v>
          </cell>
          <cell r="Y41">
            <v>0</v>
          </cell>
          <cell r="Z41">
            <v>0</v>
          </cell>
          <cell r="AA41" t="str">
            <v>A02</v>
          </cell>
          <cell r="AB41">
            <v>5</v>
          </cell>
        </row>
        <row r="42">
          <cell r="B42" t="str">
            <v>FURNACE NO 2 MCC</v>
          </cell>
          <cell r="D42" t="str">
            <v>WPF2-LVSG-001</v>
          </cell>
          <cell r="H42" t="str">
            <v xml:space="preserve">Stop/start station </v>
          </cell>
          <cell r="I42" t="str">
            <v>WPF2PUHY0002</v>
          </cell>
          <cell r="L42" t="str">
            <v>A02-WPF2PUHY0002-C</v>
          </cell>
          <cell r="U42">
            <v>125</v>
          </cell>
          <cell r="V42">
            <v>2.5</v>
          </cell>
          <cell r="W42">
            <v>1</v>
          </cell>
          <cell r="X42">
            <v>4</v>
          </cell>
          <cell r="Y42">
            <v>0</v>
          </cell>
          <cell r="Z42">
            <v>0</v>
          </cell>
          <cell r="AA42" t="str">
            <v>A02</v>
          </cell>
          <cell r="AB42">
            <v>125</v>
          </cell>
        </row>
        <row r="43">
          <cell r="B43" t="str">
            <v>FURNACE NO 2 MCC</v>
          </cell>
          <cell r="D43" t="str">
            <v>WPF2-LVSG-001</v>
          </cell>
          <cell r="G43" t="str">
            <v>Electrode Regulating Pump 3</v>
          </cell>
          <cell r="I43" t="str">
            <v>WPF2PUHY0003</v>
          </cell>
          <cell r="L43" t="str">
            <v>A03-WPF2PUHY0003-P1</v>
          </cell>
          <cell r="R43">
            <v>2.7513839839128571</v>
          </cell>
          <cell r="S43">
            <v>2.6483198036277669</v>
          </cell>
          <cell r="T43">
            <v>15</v>
          </cell>
          <cell r="U43">
            <v>110</v>
          </cell>
          <cell r="V43">
            <v>6</v>
          </cell>
          <cell r="W43">
            <v>1</v>
          </cell>
          <cell r="X43">
            <v>4</v>
          </cell>
          <cell r="Y43">
            <v>0</v>
          </cell>
          <cell r="Z43">
            <v>0</v>
          </cell>
          <cell r="AA43" t="str">
            <v>A03</v>
          </cell>
          <cell r="AB43">
            <v>110</v>
          </cell>
        </row>
        <row r="44">
          <cell r="B44" t="str">
            <v>Pump 3 Isolator</v>
          </cell>
          <cell r="D44" t="str">
            <v>WPF2PUHY0003</v>
          </cell>
          <cell r="G44" t="str">
            <v>Electrode Regulating Pump 3</v>
          </cell>
          <cell r="I44" t="str">
            <v>WPF2PUHY0003</v>
          </cell>
          <cell r="L44" t="str">
            <v>A03-WPF2PUHY0003-P2</v>
          </cell>
          <cell r="R44">
            <v>0</v>
          </cell>
          <cell r="S44">
            <v>0</v>
          </cell>
          <cell r="T44">
            <v>0</v>
          </cell>
          <cell r="U44">
            <v>5</v>
          </cell>
          <cell r="V44">
            <v>6</v>
          </cell>
          <cell r="W44">
            <v>1</v>
          </cell>
          <cell r="X44">
            <v>4</v>
          </cell>
          <cell r="Y44">
            <v>0</v>
          </cell>
          <cell r="Z44">
            <v>0</v>
          </cell>
          <cell r="AA44" t="str">
            <v>A03</v>
          </cell>
          <cell r="AB44">
            <v>5</v>
          </cell>
        </row>
        <row r="45">
          <cell r="B45" t="str">
            <v>FURNACE NO 2 MCC</v>
          </cell>
          <cell r="D45" t="str">
            <v>WPF2-LVSG-001</v>
          </cell>
          <cell r="H45" t="str">
            <v xml:space="preserve">Stop/start station </v>
          </cell>
          <cell r="I45" t="str">
            <v>WPF2PUHY0003</v>
          </cell>
          <cell r="L45" t="str">
            <v>A03-WPF2PUHY0003-C</v>
          </cell>
          <cell r="U45">
            <v>110</v>
          </cell>
          <cell r="V45">
            <v>2.5</v>
          </cell>
          <cell r="W45">
            <v>1</v>
          </cell>
          <cell r="X45">
            <v>4</v>
          </cell>
          <cell r="Y45">
            <v>0</v>
          </cell>
          <cell r="Z45">
            <v>0</v>
          </cell>
          <cell r="AA45" t="str">
            <v>A03</v>
          </cell>
          <cell r="AB45">
            <v>110</v>
          </cell>
        </row>
        <row r="46">
          <cell r="B46" t="str">
            <v>FURNACE NO 2 MCC</v>
          </cell>
          <cell r="D46" t="str">
            <v>WPF2-LVSG-001</v>
          </cell>
          <cell r="G46" t="str">
            <v>Electrode Regulating Pump 4</v>
          </cell>
          <cell r="I46" t="str">
            <v>WPF2PUHY0004</v>
          </cell>
          <cell r="L46" t="str">
            <v>A04-WPF2PUHY0004-P1</v>
          </cell>
          <cell r="R46">
            <v>2.6310058110206853</v>
          </cell>
          <cell r="S46">
            <v>2.5279416307355951</v>
          </cell>
          <cell r="T46">
            <v>15</v>
          </cell>
          <cell r="U46">
            <v>105</v>
          </cell>
          <cell r="V46">
            <v>6</v>
          </cell>
          <cell r="W46">
            <v>1</v>
          </cell>
          <cell r="X46">
            <v>4</v>
          </cell>
          <cell r="Y46">
            <v>0</v>
          </cell>
          <cell r="Z46">
            <v>0</v>
          </cell>
          <cell r="AA46" t="str">
            <v>A04</v>
          </cell>
          <cell r="AB46">
            <v>105</v>
          </cell>
        </row>
        <row r="47">
          <cell r="B47" t="str">
            <v>Pump 4 Isolator</v>
          </cell>
          <cell r="D47" t="str">
            <v>WPF2PUHY0004</v>
          </cell>
          <cell r="G47" t="str">
            <v>Electrode Regulating Pump 4</v>
          </cell>
          <cell r="I47" t="str">
            <v>WPF2PUHY0004</v>
          </cell>
          <cell r="L47" t="str">
            <v>A04-WPF2PUHY0004-P2</v>
          </cell>
          <cell r="R47">
            <v>0</v>
          </cell>
          <cell r="S47">
            <v>0</v>
          </cell>
          <cell r="T47">
            <v>0</v>
          </cell>
          <cell r="U47">
            <v>5</v>
          </cell>
          <cell r="V47">
            <v>6</v>
          </cell>
          <cell r="W47">
            <v>1</v>
          </cell>
          <cell r="X47">
            <v>4</v>
          </cell>
          <cell r="Y47">
            <v>0</v>
          </cell>
          <cell r="Z47">
            <v>0</v>
          </cell>
          <cell r="AA47" t="str">
            <v>A04</v>
          </cell>
          <cell r="AB47">
            <v>5</v>
          </cell>
        </row>
        <row r="48">
          <cell r="B48" t="str">
            <v>FURNACE NO 2 MCC</v>
          </cell>
          <cell r="D48" t="str">
            <v>WPF2-LVSG-001</v>
          </cell>
          <cell r="H48" t="str">
            <v xml:space="preserve">Stop/start station </v>
          </cell>
          <cell r="I48" t="str">
            <v>WPF2PUHY0004</v>
          </cell>
          <cell r="L48" t="str">
            <v>A04-WPF2PUHY0004-C</v>
          </cell>
          <cell r="U48">
            <v>105</v>
          </cell>
          <cell r="V48">
            <v>2.5</v>
          </cell>
          <cell r="W48">
            <v>1</v>
          </cell>
          <cell r="X48">
            <v>4</v>
          </cell>
          <cell r="Y48">
            <v>0</v>
          </cell>
          <cell r="Z48">
            <v>0</v>
          </cell>
          <cell r="AA48" t="str">
            <v>A04</v>
          </cell>
          <cell r="AB48">
            <v>105</v>
          </cell>
        </row>
        <row r="49">
          <cell r="B49" t="str">
            <v>FURNACE NO 2 MCC</v>
          </cell>
          <cell r="D49" t="str">
            <v>WPF2-LVSG-001</v>
          </cell>
          <cell r="G49" t="str">
            <v>Side Stream Filtration Pump Isolator</v>
          </cell>
          <cell r="I49" t="str">
            <v>WPF2PUHY0005</v>
          </cell>
          <cell r="L49" t="str">
            <v>A05-WPF2PUHY0005-P1</v>
          </cell>
          <cell r="R49">
            <v>1.3411020945303604</v>
          </cell>
          <cell r="S49">
            <v>1.2380379142452702</v>
          </cell>
          <cell r="T49">
            <v>3</v>
          </cell>
          <cell r="U49">
            <v>105</v>
          </cell>
          <cell r="V49">
            <v>2.5</v>
          </cell>
          <cell r="W49">
            <v>1</v>
          </cell>
          <cell r="X49">
            <v>4</v>
          </cell>
          <cell r="Y49">
            <v>0</v>
          </cell>
          <cell r="Z49">
            <v>0</v>
          </cell>
          <cell r="AA49" t="str">
            <v>A05</v>
          </cell>
          <cell r="AB49">
            <v>105</v>
          </cell>
        </row>
        <row r="50">
          <cell r="B50" t="str">
            <v>Pump Isolator</v>
          </cell>
          <cell r="D50" t="str">
            <v>WPF2PUHY0005</v>
          </cell>
          <cell r="G50" t="str">
            <v>Side Stream Filtration Pump</v>
          </cell>
          <cell r="I50" t="str">
            <v>WPF2PUHY0005</v>
          </cell>
          <cell r="L50" t="str">
            <v>A05-WPF2PUHY0005-P2</v>
          </cell>
          <cell r="R50">
            <v>0</v>
          </cell>
          <cell r="S50">
            <v>0</v>
          </cell>
          <cell r="T50">
            <v>0</v>
          </cell>
          <cell r="U50">
            <v>5</v>
          </cell>
          <cell r="V50">
            <v>2.5</v>
          </cell>
          <cell r="W50">
            <v>1</v>
          </cell>
          <cell r="X50">
            <v>4</v>
          </cell>
          <cell r="Y50">
            <v>0</v>
          </cell>
          <cell r="Z50">
            <v>0</v>
          </cell>
          <cell r="AA50" t="str">
            <v>A05</v>
          </cell>
          <cell r="AB50">
            <v>5</v>
          </cell>
        </row>
        <row r="51">
          <cell r="B51" t="str">
            <v>FURNACE NO 2 MCC</v>
          </cell>
          <cell r="D51" t="str">
            <v>WPF2-LVSG-001</v>
          </cell>
          <cell r="H51" t="str">
            <v xml:space="preserve">Stop/start station </v>
          </cell>
          <cell r="I51" t="str">
            <v>WPF2PUHY0005</v>
          </cell>
          <cell r="L51" t="str">
            <v>A05-WPF2PUHY0005-C</v>
          </cell>
          <cell r="U51">
            <v>105</v>
          </cell>
          <cell r="V51">
            <v>2.5</v>
          </cell>
          <cell r="W51">
            <v>1</v>
          </cell>
          <cell r="X51">
            <v>4</v>
          </cell>
          <cell r="Y51">
            <v>0</v>
          </cell>
          <cell r="Z51">
            <v>0</v>
          </cell>
          <cell r="AA51" t="str">
            <v>A05</v>
          </cell>
          <cell r="AB51">
            <v>105</v>
          </cell>
        </row>
        <row r="52">
          <cell r="B52" t="str">
            <v>FURNACE NO 2 MCC</v>
          </cell>
          <cell r="D52" t="str">
            <v>WPF2-LVSG-001</v>
          </cell>
          <cell r="G52" t="str">
            <v>Electrode Slipping Pump 1 Isolator</v>
          </cell>
          <cell r="I52" t="str">
            <v>WPF2PUHY0006</v>
          </cell>
          <cell r="L52" t="str">
            <v>A06-WPF2PUHY0006-P1</v>
          </cell>
          <cell r="R52">
            <v>1.9132182890187479</v>
          </cell>
          <cell r="S52">
            <v>1.8101541087336577</v>
          </cell>
          <cell r="T52">
            <v>11</v>
          </cell>
          <cell r="U52">
            <v>105</v>
          </cell>
          <cell r="V52">
            <v>6</v>
          </cell>
          <cell r="W52">
            <v>1</v>
          </cell>
          <cell r="X52">
            <v>4</v>
          </cell>
          <cell r="Y52">
            <v>0</v>
          </cell>
          <cell r="Z52">
            <v>0</v>
          </cell>
          <cell r="AA52" t="str">
            <v>A06</v>
          </cell>
          <cell r="AB52">
            <v>105</v>
          </cell>
        </row>
        <row r="53">
          <cell r="B53" t="str">
            <v>Pump 1 Isolator</v>
          </cell>
          <cell r="D53" t="str">
            <v>WPF2PUHY0006</v>
          </cell>
          <cell r="G53" t="str">
            <v>Electrode Slipping Pump 1</v>
          </cell>
          <cell r="I53" t="str">
            <v>WPF2PUHY0006</v>
          </cell>
          <cell r="L53" t="str">
            <v>A06-WPF2PUHY0006-P2</v>
          </cell>
          <cell r="R53">
            <v>0</v>
          </cell>
          <cell r="S53">
            <v>0</v>
          </cell>
          <cell r="T53">
            <v>0</v>
          </cell>
          <cell r="U53">
            <v>5</v>
          </cell>
          <cell r="V53">
            <v>6</v>
          </cell>
          <cell r="W53">
            <v>1</v>
          </cell>
          <cell r="X53">
            <v>4</v>
          </cell>
          <cell r="Y53">
            <v>0</v>
          </cell>
          <cell r="Z53">
            <v>0</v>
          </cell>
          <cell r="AA53" t="str">
            <v>A06</v>
          </cell>
          <cell r="AB53">
            <v>5</v>
          </cell>
        </row>
        <row r="54">
          <cell r="B54" t="str">
            <v>FURNACE NO 2 MCC</v>
          </cell>
          <cell r="D54" t="str">
            <v>WPF2-LVSG-001</v>
          </cell>
          <cell r="H54" t="str">
            <v xml:space="preserve">Stop/start station </v>
          </cell>
          <cell r="I54" t="str">
            <v>WPF2PUHY0006</v>
          </cell>
          <cell r="L54" t="str">
            <v>A06-WPF2PUHY0006-C</v>
          </cell>
          <cell r="U54">
            <v>105</v>
          </cell>
          <cell r="V54">
            <v>2.5</v>
          </cell>
          <cell r="W54">
            <v>1</v>
          </cell>
          <cell r="X54">
            <v>4</v>
          </cell>
          <cell r="Y54">
            <v>0</v>
          </cell>
          <cell r="Z54">
            <v>0</v>
          </cell>
          <cell r="AA54" t="str">
            <v>A06</v>
          </cell>
          <cell r="AB54">
            <v>105</v>
          </cell>
        </row>
        <row r="55">
          <cell r="B55" t="str">
            <v>FURNACE NO 2 MCC</v>
          </cell>
          <cell r="D55" t="str">
            <v>WPF2-LVSG-001</v>
          </cell>
          <cell r="G55" t="str">
            <v>Electrode Slipping Pump 2 Isolator</v>
          </cell>
          <cell r="I55" t="str">
            <v>WPF2PUHY0007</v>
          </cell>
          <cell r="L55" t="str">
            <v>B01-WPF2PUHY0007-P1</v>
          </cell>
          <cell r="R55">
            <v>1.9132182890187479</v>
          </cell>
          <cell r="S55">
            <v>1.8101541087336577</v>
          </cell>
          <cell r="T55">
            <v>11</v>
          </cell>
          <cell r="U55">
            <v>105</v>
          </cell>
          <cell r="V55">
            <v>6</v>
          </cell>
          <cell r="W55">
            <v>1</v>
          </cell>
          <cell r="X55">
            <v>4</v>
          </cell>
          <cell r="Y55">
            <v>0</v>
          </cell>
          <cell r="Z55">
            <v>0</v>
          </cell>
          <cell r="AA55" t="str">
            <v>B01</v>
          </cell>
          <cell r="AB55">
            <v>105</v>
          </cell>
        </row>
        <row r="56">
          <cell r="B56" t="str">
            <v>Pump 2 Isolator</v>
          </cell>
          <cell r="D56" t="str">
            <v>WPF2PUHY0007</v>
          </cell>
          <cell r="G56" t="str">
            <v>Electrode Slipping Pump 2</v>
          </cell>
          <cell r="I56" t="str">
            <v>WPF2PUHY0007</v>
          </cell>
          <cell r="L56" t="str">
            <v>B01-WPF2PUHY0007-P2</v>
          </cell>
          <cell r="R56">
            <v>0</v>
          </cell>
          <cell r="S56">
            <v>0</v>
          </cell>
          <cell r="T56">
            <v>0</v>
          </cell>
          <cell r="U56">
            <v>5</v>
          </cell>
          <cell r="V56">
            <v>6</v>
          </cell>
          <cell r="W56">
            <v>1</v>
          </cell>
          <cell r="X56">
            <v>4</v>
          </cell>
          <cell r="Y56">
            <v>0</v>
          </cell>
          <cell r="Z56">
            <v>0</v>
          </cell>
          <cell r="AA56" t="str">
            <v>B01</v>
          </cell>
          <cell r="AB56">
            <v>5</v>
          </cell>
        </row>
        <row r="57">
          <cell r="B57" t="str">
            <v>FURNACE NO 2 MCC</v>
          </cell>
          <cell r="D57" t="str">
            <v>WPF2-LVSG-001</v>
          </cell>
          <cell r="H57" t="str">
            <v xml:space="preserve">Stop/start station </v>
          </cell>
          <cell r="I57" t="str">
            <v>WPF2PUHY0007</v>
          </cell>
          <cell r="L57" t="str">
            <v>B01-WPF2PUHY0007-C</v>
          </cell>
          <cell r="U57">
            <v>105</v>
          </cell>
          <cell r="V57">
            <v>2.5</v>
          </cell>
          <cell r="W57">
            <v>1</v>
          </cell>
          <cell r="X57">
            <v>4</v>
          </cell>
          <cell r="Y57">
            <v>0</v>
          </cell>
          <cell r="Z57">
            <v>0</v>
          </cell>
          <cell r="AA57" t="str">
            <v>B01</v>
          </cell>
          <cell r="AB57">
            <v>105</v>
          </cell>
        </row>
        <row r="58">
          <cell r="B58" t="str">
            <v>FURNACE NO 2 MCC</v>
          </cell>
          <cell r="D58" t="str">
            <v>WPF2-LVSG-001</v>
          </cell>
          <cell r="G58" t="str">
            <v>Electrode 1 Mantle Fan Isolator</v>
          </cell>
          <cell r="I58" t="str">
            <v>WPF2FANM0001</v>
          </cell>
          <cell r="L58" t="str">
            <v>J04-WPF2FANM0001-P1</v>
          </cell>
          <cell r="R58">
            <v>3.0670013910981417</v>
          </cell>
          <cell r="S58">
            <v>2.9639372108130515</v>
          </cell>
          <cell r="T58">
            <v>5.5</v>
          </cell>
          <cell r="U58">
            <v>120</v>
          </cell>
          <cell r="V58">
            <v>2.5</v>
          </cell>
          <cell r="W58">
            <v>1</v>
          </cell>
          <cell r="X58">
            <v>4</v>
          </cell>
          <cell r="Y58">
            <v>0</v>
          </cell>
          <cell r="Z58">
            <v>0</v>
          </cell>
          <cell r="AA58" t="str">
            <v>J04</v>
          </cell>
          <cell r="AB58">
            <v>120</v>
          </cell>
        </row>
        <row r="59">
          <cell r="B59" t="str">
            <v>Fan Isolator</v>
          </cell>
          <cell r="D59" t="str">
            <v>WPF2FANM0001</v>
          </cell>
          <cell r="G59" t="str">
            <v>Electrode 1 Mantle Fan</v>
          </cell>
          <cell r="I59" t="str">
            <v>WPF2FANM0001</v>
          </cell>
          <cell r="L59" t="str">
            <v>J04-WPF2FANM0001-P2</v>
          </cell>
          <cell r="R59">
            <v>0</v>
          </cell>
          <cell r="S59">
            <v>0</v>
          </cell>
          <cell r="T59">
            <v>0</v>
          </cell>
          <cell r="U59">
            <v>5</v>
          </cell>
          <cell r="V59">
            <v>2.5</v>
          </cell>
          <cell r="W59">
            <v>1</v>
          </cell>
          <cell r="X59">
            <v>4</v>
          </cell>
          <cell r="Y59">
            <v>0</v>
          </cell>
          <cell r="Z59">
            <v>0</v>
          </cell>
          <cell r="AA59" t="str">
            <v>J04</v>
          </cell>
          <cell r="AB59">
            <v>5</v>
          </cell>
        </row>
        <row r="60">
          <cell r="B60" t="str">
            <v>FURNACE NO 2 MCC</v>
          </cell>
          <cell r="D60" t="str">
            <v>WPF2-LVSG-001</v>
          </cell>
          <cell r="H60" t="str">
            <v xml:space="preserve">Stop/start station </v>
          </cell>
          <cell r="I60" t="str">
            <v>WPF2FANM0001</v>
          </cell>
          <cell r="L60" t="str">
            <v>J04-WPF2FANM0001-C</v>
          </cell>
          <cell r="U60">
            <v>120</v>
          </cell>
          <cell r="V60">
            <v>2.5</v>
          </cell>
          <cell r="W60">
            <v>1</v>
          </cell>
          <cell r="X60">
            <v>4</v>
          </cell>
          <cell r="Y60">
            <v>0</v>
          </cell>
          <cell r="Z60">
            <v>0</v>
          </cell>
          <cell r="AA60" t="str">
            <v>J04</v>
          </cell>
          <cell r="AB60">
            <v>120</v>
          </cell>
        </row>
        <row r="61">
          <cell r="B61" t="str">
            <v>FURNACE NO 2 MCC</v>
          </cell>
          <cell r="D61" t="str">
            <v>WPF2-LVSG-001</v>
          </cell>
          <cell r="G61" t="str">
            <v>Electrode 2 Mantle Fan Isolator</v>
          </cell>
          <cell r="I61" t="str">
            <v>WPF2FANM0002</v>
          </cell>
          <cell r="L61" t="str">
            <v>J05-WPF2FANM0002-P1</v>
          </cell>
          <cell r="R61">
            <v>2.058439423529812</v>
          </cell>
          <cell r="S61">
            <v>1.9553752432447218</v>
          </cell>
          <cell r="T61">
            <v>5.5</v>
          </cell>
          <cell r="U61">
            <v>125</v>
          </cell>
          <cell r="V61">
            <v>4</v>
          </cell>
          <cell r="W61">
            <v>1</v>
          </cell>
          <cell r="X61">
            <v>4</v>
          </cell>
          <cell r="Y61">
            <v>0</v>
          </cell>
          <cell r="Z61">
            <v>0</v>
          </cell>
          <cell r="AA61" t="str">
            <v>J05</v>
          </cell>
          <cell r="AB61">
            <v>125</v>
          </cell>
        </row>
        <row r="62">
          <cell r="B62" t="str">
            <v>Fan Isolator</v>
          </cell>
          <cell r="D62" t="str">
            <v>WPF2FANM0002</v>
          </cell>
          <cell r="G62" t="str">
            <v>Electrode 2 Mantle Fan</v>
          </cell>
          <cell r="I62" t="str">
            <v>WPF2FANM0002</v>
          </cell>
          <cell r="L62" t="str">
            <v>J05-WPF2FANM0002-P2</v>
          </cell>
          <cell r="R62">
            <v>0</v>
          </cell>
          <cell r="S62">
            <v>0</v>
          </cell>
          <cell r="T62">
            <v>0</v>
          </cell>
          <cell r="U62">
            <v>5</v>
          </cell>
          <cell r="V62">
            <v>4</v>
          </cell>
          <cell r="W62">
            <v>1</v>
          </cell>
          <cell r="X62">
            <v>4</v>
          </cell>
          <cell r="Y62">
            <v>0</v>
          </cell>
          <cell r="Z62">
            <v>0</v>
          </cell>
          <cell r="AA62" t="str">
            <v>J05</v>
          </cell>
          <cell r="AB62">
            <v>5</v>
          </cell>
        </row>
        <row r="63">
          <cell r="B63" t="str">
            <v>FURNACE NO 2 MCC</v>
          </cell>
          <cell r="D63" t="str">
            <v>WPF2-LVSG-001</v>
          </cell>
          <cell r="H63" t="str">
            <v xml:space="preserve">Stop/start station </v>
          </cell>
          <cell r="I63" t="str">
            <v>WPF2FANM0002</v>
          </cell>
          <cell r="L63" t="str">
            <v>J05-WPF2FANM0002-C</v>
          </cell>
          <cell r="U63">
            <v>125</v>
          </cell>
          <cell r="V63">
            <v>2.5</v>
          </cell>
          <cell r="W63">
            <v>1</v>
          </cell>
          <cell r="X63">
            <v>4</v>
          </cell>
          <cell r="Y63">
            <v>0</v>
          </cell>
          <cell r="Z63">
            <v>0</v>
          </cell>
          <cell r="AA63" t="str">
            <v>J05</v>
          </cell>
          <cell r="AB63">
            <v>125</v>
          </cell>
        </row>
        <row r="64">
          <cell r="B64" t="str">
            <v>FURNACE NO 2 MCC</v>
          </cell>
          <cell r="D64" t="str">
            <v>WPF2-LVSG-001</v>
          </cell>
          <cell r="G64" t="str">
            <v>Electrode 3 Mantle Fan Isolator</v>
          </cell>
          <cell r="I64" t="str">
            <v>WPF2FANM0003</v>
          </cell>
          <cell r="L64" t="str">
            <v>J06-WPF2FANM0003-P1</v>
          </cell>
          <cell r="R64">
            <v>2.8200066235303871</v>
          </cell>
          <cell r="S64">
            <v>2.7169424432452969</v>
          </cell>
          <cell r="T64">
            <v>5.5</v>
          </cell>
          <cell r="U64">
            <v>110</v>
          </cell>
          <cell r="V64">
            <v>2.5</v>
          </cell>
          <cell r="W64">
            <v>1</v>
          </cell>
          <cell r="X64">
            <v>4</v>
          </cell>
          <cell r="Y64">
            <v>0</v>
          </cell>
          <cell r="Z64">
            <v>0</v>
          </cell>
          <cell r="AA64" t="str">
            <v>J06</v>
          </cell>
          <cell r="AB64">
            <v>110</v>
          </cell>
        </row>
        <row r="65">
          <cell r="B65" t="str">
            <v>Fan Isolator</v>
          </cell>
          <cell r="D65" t="str">
            <v>WPF2FANM0003</v>
          </cell>
          <cell r="G65" t="str">
            <v>Electrode 3 Mantle Fan</v>
          </cell>
          <cell r="I65" t="str">
            <v>WPF2FANM0003</v>
          </cell>
          <cell r="L65" t="str">
            <v>J06-WPF2FANM0003-P2</v>
          </cell>
          <cell r="R65">
            <v>0</v>
          </cell>
          <cell r="S65">
            <v>0</v>
          </cell>
          <cell r="T65">
            <v>0</v>
          </cell>
          <cell r="U65">
            <v>5</v>
          </cell>
          <cell r="V65">
            <v>2.5</v>
          </cell>
          <cell r="W65">
            <v>1</v>
          </cell>
          <cell r="X65">
            <v>4</v>
          </cell>
          <cell r="Y65">
            <v>0</v>
          </cell>
          <cell r="Z65">
            <v>0</v>
          </cell>
          <cell r="AA65" t="str">
            <v>J06</v>
          </cell>
          <cell r="AB65">
            <v>5</v>
          </cell>
        </row>
        <row r="66">
          <cell r="B66" t="str">
            <v>FURNACE NO 2 MCC</v>
          </cell>
          <cell r="D66" t="str">
            <v>WPF2-LVSG-001</v>
          </cell>
          <cell r="H66" t="str">
            <v xml:space="preserve">Stop/start station </v>
          </cell>
          <cell r="I66" t="str">
            <v>WPF2FANM0003</v>
          </cell>
          <cell r="L66" t="str">
            <v>J06-WPF2FANM0003-C</v>
          </cell>
          <cell r="U66">
            <v>110</v>
          </cell>
          <cell r="V66">
            <v>2.5</v>
          </cell>
          <cell r="W66">
            <v>1</v>
          </cell>
          <cell r="X66">
            <v>4</v>
          </cell>
          <cell r="Y66">
            <v>0</v>
          </cell>
          <cell r="Z66">
            <v>0</v>
          </cell>
          <cell r="AA66" t="str">
            <v>J06</v>
          </cell>
          <cell r="AB66">
            <v>110</v>
          </cell>
        </row>
        <row r="67">
          <cell r="B67" t="str">
            <v>FURNACE NO 2 MCC</v>
          </cell>
          <cell r="D67" t="str">
            <v>WPF2-LVSG-001</v>
          </cell>
          <cell r="G67" t="str">
            <v>Roof Seal Fan 1 Isolator</v>
          </cell>
          <cell r="I67" t="str">
            <v>WPF2FANM0004</v>
          </cell>
          <cell r="L67" t="str">
            <v>J01-WPF2FANM0004-P1</v>
          </cell>
          <cell r="R67">
            <v>2.69650923974651</v>
          </cell>
          <cell r="S67">
            <v>2.5934450594614198</v>
          </cell>
          <cell r="T67">
            <v>5.5</v>
          </cell>
          <cell r="U67">
            <v>105</v>
          </cell>
          <cell r="V67">
            <v>2.5</v>
          </cell>
          <cell r="W67">
            <v>1</v>
          </cell>
          <cell r="X67">
            <v>4</v>
          </cell>
          <cell r="Y67">
            <v>0</v>
          </cell>
          <cell r="Z67">
            <v>0</v>
          </cell>
          <cell r="AA67" t="str">
            <v>J01</v>
          </cell>
          <cell r="AB67">
            <v>105</v>
          </cell>
        </row>
        <row r="68">
          <cell r="B68" t="str">
            <v>Fan Isolator</v>
          </cell>
          <cell r="D68" t="str">
            <v>WPF2FANM0004</v>
          </cell>
          <cell r="G68" t="str">
            <v xml:space="preserve">Roof Seal Fan 1 </v>
          </cell>
          <cell r="I68" t="str">
            <v>WPF2FANM0004</v>
          </cell>
          <cell r="L68" t="str">
            <v>J01-WPF2FANM0004-P2</v>
          </cell>
          <cell r="R68">
            <v>0</v>
          </cell>
          <cell r="S68">
            <v>0</v>
          </cell>
          <cell r="T68">
            <v>0</v>
          </cell>
          <cell r="U68">
            <v>5</v>
          </cell>
          <cell r="V68">
            <v>2.5</v>
          </cell>
          <cell r="W68">
            <v>1</v>
          </cell>
          <cell r="X68">
            <v>4</v>
          </cell>
          <cell r="Y68">
            <v>0</v>
          </cell>
          <cell r="Z68">
            <v>0</v>
          </cell>
          <cell r="AA68" t="str">
            <v>J01</v>
          </cell>
          <cell r="AB68">
            <v>5</v>
          </cell>
        </row>
        <row r="69">
          <cell r="B69" t="str">
            <v>FURNACE NO 2 MCC</v>
          </cell>
          <cell r="D69" t="str">
            <v>WPF2-LVSG-001</v>
          </cell>
          <cell r="H69" t="str">
            <v xml:space="preserve">Stop/start station </v>
          </cell>
          <cell r="I69" t="str">
            <v>WPF2FANM0004</v>
          </cell>
          <cell r="L69" t="str">
            <v>J01-WPF2FANM0004-C</v>
          </cell>
          <cell r="U69">
            <v>105</v>
          </cell>
          <cell r="V69">
            <v>2.5</v>
          </cell>
          <cell r="W69">
            <v>1</v>
          </cell>
          <cell r="X69">
            <v>4</v>
          </cell>
          <cell r="Y69">
            <v>0</v>
          </cell>
          <cell r="Z69">
            <v>0</v>
          </cell>
          <cell r="AA69" t="str">
            <v>J01</v>
          </cell>
          <cell r="AB69">
            <v>105</v>
          </cell>
        </row>
        <row r="70">
          <cell r="B70" t="str">
            <v>FURNACE NO 2 MCC</v>
          </cell>
          <cell r="D70" t="str">
            <v>WPF2-LVSG-001</v>
          </cell>
          <cell r="G70" t="str">
            <v>Roof Seal Fan 2 Isolator</v>
          </cell>
          <cell r="I70" t="str">
            <v>WPF2FANM0005</v>
          </cell>
          <cell r="L70" t="str">
            <v>J02-WPF2FANM0005-P1</v>
          </cell>
          <cell r="R70">
            <v>2.69650923974651</v>
          </cell>
          <cell r="S70">
            <v>2.5934450594614198</v>
          </cell>
          <cell r="T70">
            <v>5.5</v>
          </cell>
          <cell r="U70">
            <v>105</v>
          </cell>
          <cell r="V70">
            <v>2.5</v>
          </cell>
          <cell r="W70">
            <v>1</v>
          </cell>
          <cell r="X70">
            <v>4</v>
          </cell>
          <cell r="Y70">
            <v>0</v>
          </cell>
          <cell r="Z70">
            <v>0</v>
          </cell>
          <cell r="AA70" t="str">
            <v>J02</v>
          </cell>
          <cell r="AB70">
            <v>105</v>
          </cell>
        </row>
        <row r="71">
          <cell r="B71" t="str">
            <v>Fan Isolator</v>
          </cell>
          <cell r="D71" t="str">
            <v>WPF2FANM0005</v>
          </cell>
          <cell r="G71" t="str">
            <v>Roof Seal Fan 2</v>
          </cell>
          <cell r="I71" t="str">
            <v>WPF2FANM0005</v>
          </cell>
          <cell r="L71" t="str">
            <v>J02-WPF2FANM0005-P2</v>
          </cell>
          <cell r="R71">
            <v>0</v>
          </cell>
          <cell r="S71">
            <v>0</v>
          </cell>
          <cell r="T71">
            <v>0</v>
          </cell>
          <cell r="U71">
            <v>5</v>
          </cell>
          <cell r="V71">
            <v>2.5</v>
          </cell>
          <cell r="W71">
            <v>1</v>
          </cell>
          <cell r="X71">
            <v>4</v>
          </cell>
          <cell r="Y71">
            <v>0</v>
          </cell>
          <cell r="Z71">
            <v>0</v>
          </cell>
          <cell r="AA71" t="str">
            <v>J02</v>
          </cell>
          <cell r="AB71">
            <v>5</v>
          </cell>
        </row>
        <row r="72">
          <cell r="B72" t="str">
            <v>FURNACE NO 2 MCC</v>
          </cell>
          <cell r="D72" t="str">
            <v>WPF2-LVSG-001</v>
          </cell>
          <cell r="H72" t="str">
            <v xml:space="preserve">Stop/start station </v>
          </cell>
          <cell r="I72" t="str">
            <v>WPF2FANM0005</v>
          </cell>
          <cell r="L72" t="str">
            <v>J02-WPF2FANM0005-C</v>
          </cell>
          <cell r="U72">
            <v>105</v>
          </cell>
          <cell r="V72">
            <v>2.5</v>
          </cell>
          <cell r="W72">
            <v>1</v>
          </cell>
          <cell r="X72">
            <v>4</v>
          </cell>
          <cell r="Y72">
            <v>0</v>
          </cell>
          <cell r="Z72">
            <v>0</v>
          </cell>
          <cell r="AA72" t="str">
            <v>J02</v>
          </cell>
          <cell r="AB72">
            <v>105</v>
          </cell>
        </row>
        <row r="73">
          <cell r="B73" t="str">
            <v>FURNACE NO 2 MCC</v>
          </cell>
          <cell r="D73" t="str">
            <v>WPF2-LVSG-001</v>
          </cell>
          <cell r="G73" t="str">
            <v>Roof Seal Fan 3 Isolator</v>
          </cell>
          <cell r="I73" t="str">
            <v>WPF2FANM0006</v>
          </cell>
          <cell r="L73" t="str">
            <v>J03-WPF2FANM0006-P1</v>
          </cell>
          <cell r="R73">
            <v>2.69650923974651</v>
          </cell>
          <cell r="S73">
            <v>2.5934450594614198</v>
          </cell>
          <cell r="T73">
            <v>5.5</v>
          </cell>
          <cell r="U73">
            <v>105</v>
          </cell>
          <cell r="V73">
            <v>2.5</v>
          </cell>
          <cell r="W73">
            <v>1</v>
          </cell>
          <cell r="X73">
            <v>4</v>
          </cell>
          <cell r="Y73">
            <v>0</v>
          </cell>
          <cell r="Z73">
            <v>0</v>
          </cell>
          <cell r="AA73" t="str">
            <v>J03</v>
          </cell>
          <cell r="AB73">
            <v>105</v>
          </cell>
        </row>
        <row r="74">
          <cell r="B74" t="str">
            <v>Fan Isolator</v>
          </cell>
          <cell r="D74" t="str">
            <v>WPF2FANM0006</v>
          </cell>
          <cell r="G74" t="str">
            <v>Roof Seal Fan 3</v>
          </cell>
          <cell r="I74" t="str">
            <v>WPF2FANM0006</v>
          </cell>
          <cell r="L74" t="str">
            <v>J03-WPF2FANM0006-P2</v>
          </cell>
          <cell r="R74">
            <v>0</v>
          </cell>
          <cell r="S74">
            <v>0</v>
          </cell>
          <cell r="T74">
            <v>0</v>
          </cell>
          <cell r="U74">
            <v>5</v>
          </cell>
          <cell r="V74">
            <v>2.5</v>
          </cell>
          <cell r="W74">
            <v>1</v>
          </cell>
          <cell r="X74">
            <v>4</v>
          </cell>
          <cell r="Y74">
            <v>0</v>
          </cell>
          <cell r="Z74">
            <v>0</v>
          </cell>
          <cell r="AA74" t="str">
            <v>J03</v>
          </cell>
          <cell r="AB74">
            <v>5</v>
          </cell>
        </row>
        <row r="75">
          <cell r="B75" t="str">
            <v>FURNACE NO 2 MCC</v>
          </cell>
          <cell r="D75" t="str">
            <v>WPF2-LVSG-001</v>
          </cell>
          <cell r="H75" t="str">
            <v xml:space="preserve">Stop/start station </v>
          </cell>
          <cell r="I75" t="str">
            <v>WPF2FANM0006</v>
          </cell>
          <cell r="L75" t="str">
            <v>J03-WPF2FANM0006-C</v>
          </cell>
          <cell r="U75">
            <v>105</v>
          </cell>
          <cell r="V75">
            <v>2.5</v>
          </cell>
          <cell r="W75">
            <v>1</v>
          </cell>
          <cell r="X75">
            <v>4</v>
          </cell>
          <cell r="Y75">
            <v>0</v>
          </cell>
          <cell r="Z75">
            <v>0</v>
          </cell>
          <cell r="AA75" t="str">
            <v>J03</v>
          </cell>
          <cell r="AB75">
            <v>105</v>
          </cell>
        </row>
        <row r="76">
          <cell r="B76" t="str">
            <v>FURNACE NO 2 MCC</v>
          </cell>
          <cell r="D76" t="str">
            <v>WPF2-LVSG-001</v>
          </cell>
          <cell r="G76" t="str">
            <v xml:space="preserve">Furnace Transformer 1 Aux Power </v>
          </cell>
          <cell r="I76" t="str">
            <v>WPF2TXSP0001</v>
          </cell>
          <cell r="L76" t="str">
            <v>B02-WPF2TXSP0001-P</v>
          </cell>
          <cell r="R76">
            <v>2.7554511729160884</v>
          </cell>
          <cell r="S76">
            <v>2.6523869926309982</v>
          </cell>
          <cell r="T76">
            <v>7.5</v>
          </cell>
          <cell r="U76">
            <v>105</v>
          </cell>
          <cell r="V76">
            <v>2.5</v>
          </cell>
          <cell r="W76">
            <v>1</v>
          </cell>
          <cell r="X76">
            <v>4</v>
          </cell>
          <cell r="Y76">
            <v>0</v>
          </cell>
          <cell r="Z76">
            <v>0</v>
          </cell>
          <cell r="AA76" t="str">
            <v>B02</v>
          </cell>
          <cell r="AB76">
            <v>105</v>
          </cell>
        </row>
        <row r="77">
          <cell r="B77" t="str">
            <v>FURNACE NO 2 MCC</v>
          </cell>
          <cell r="D77" t="str">
            <v>WPF2-LVSG-001</v>
          </cell>
          <cell r="G77" t="str">
            <v xml:space="preserve">Furnace Transformer 2 Aux Power </v>
          </cell>
          <cell r="I77" t="str">
            <v>WPF2TXSP0002</v>
          </cell>
          <cell r="L77" t="str">
            <v>B03-WPF2TXSP0002-P</v>
          </cell>
          <cell r="R77">
            <v>2.5028428879036126</v>
          </cell>
          <cell r="S77">
            <v>2.3997787076185224</v>
          </cell>
          <cell r="T77">
            <v>7.5</v>
          </cell>
          <cell r="U77">
            <v>95</v>
          </cell>
          <cell r="V77">
            <v>2.5</v>
          </cell>
          <cell r="W77">
            <v>1</v>
          </cell>
          <cell r="X77">
            <v>4</v>
          </cell>
          <cell r="Y77">
            <v>0</v>
          </cell>
          <cell r="Z77">
            <v>0</v>
          </cell>
          <cell r="AA77" t="str">
            <v>B03</v>
          </cell>
          <cell r="AB77">
            <v>95</v>
          </cell>
        </row>
        <row r="78">
          <cell r="B78" t="str">
            <v>FURNACE NO 2 MCC</v>
          </cell>
          <cell r="D78" t="str">
            <v>WPF2-LVSG-001</v>
          </cell>
          <cell r="G78" t="str">
            <v xml:space="preserve">Furnace Transformer 3 Aux Power </v>
          </cell>
          <cell r="I78" t="str">
            <v>WPF2TXSP0003</v>
          </cell>
          <cell r="L78" t="str">
            <v>B04-WPF2TXSP0003-P</v>
          </cell>
          <cell r="R78">
            <v>3.3869718854472786</v>
          </cell>
          <cell r="S78">
            <v>3.2839077051621883</v>
          </cell>
          <cell r="T78">
            <v>7.5</v>
          </cell>
          <cell r="U78">
            <v>130</v>
          </cell>
          <cell r="V78">
            <v>2.5</v>
          </cell>
          <cell r="W78">
            <v>1</v>
          </cell>
          <cell r="X78">
            <v>4</v>
          </cell>
          <cell r="Y78">
            <v>0</v>
          </cell>
          <cell r="Z78">
            <v>0</v>
          </cell>
          <cell r="AA78" t="str">
            <v>B04</v>
          </cell>
          <cell r="AB78">
            <v>130</v>
          </cell>
        </row>
        <row r="79">
          <cell r="B79" t="str">
            <v>FURNACE NO 2 MCC</v>
          </cell>
          <cell r="D79" t="str">
            <v>WPF2-LVSG-001</v>
          </cell>
          <cell r="G79" t="str">
            <v>Air Cooling Fan 1 Isolator</v>
          </cell>
          <cell r="I79" t="str">
            <v>WPF2FANC0001</v>
          </cell>
          <cell r="L79" t="str">
            <v>N02-WPF2FANC0001-P1</v>
          </cell>
          <cell r="R79">
            <v>1.4741079377579851</v>
          </cell>
          <cell r="S79">
            <v>1.3710437574728949</v>
          </cell>
          <cell r="T79">
            <v>37</v>
          </cell>
          <cell r="U79">
            <v>105</v>
          </cell>
          <cell r="V79">
            <v>25</v>
          </cell>
          <cell r="W79">
            <v>1</v>
          </cell>
          <cell r="X79">
            <v>4</v>
          </cell>
          <cell r="Y79">
            <v>0</v>
          </cell>
          <cell r="Z79">
            <v>0</v>
          </cell>
          <cell r="AA79" t="str">
            <v>N02</v>
          </cell>
          <cell r="AB79">
            <v>105</v>
          </cell>
        </row>
        <row r="80">
          <cell r="B80" t="str">
            <v>Fan 1 Isolator</v>
          </cell>
          <cell r="D80" t="str">
            <v>WPF2FANC0001</v>
          </cell>
          <cell r="G80" t="str">
            <v>Air Cooling Fan 1</v>
          </cell>
          <cell r="I80" t="str">
            <v>WPF2FANC0001</v>
          </cell>
          <cell r="L80" t="str">
            <v>N02-WPF2FANC0001-P2</v>
          </cell>
          <cell r="R80">
            <v>0</v>
          </cell>
          <cell r="S80">
            <v>0</v>
          </cell>
          <cell r="T80">
            <v>0</v>
          </cell>
          <cell r="U80">
            <v>5</v>
          </cell>
          <cell r="V80">
            <v>25</v>
          </cell>
          <cell r="W80">
            <v>1</v>
          </cell>
          <cell r="X80">
            <v>4</v>
          </cell>
          <cell r="Y80">
            <v>0</v>
          </cell>
          <cell r="Z80">
            <v>0</v>
          </cell>
          <cell r="AA80" t="str">
            <v>N02</v>
          </cell>
          <cell r="AB80">
            <v>5</v>
          </cell>
        </row>
        <row r="81">
          <cell r="B81" t="str">
            <v>FURNACE NO 2 MCC</v>
          </cell>
          <cell r="D81" t="str">
            <v>WPF2-LVSG-001</v>
          </cell>
          <cell r="H81" t="str">
            <v xml:space="preserve">Stop/start station </v>
          </cell>
          <cell r="I81" t="str">
            <v>WPF2FANC0001</v>
          </cell>
          <cell r="L81" t="str">
            <v>N02-WPF2FANC0001-C</v>
          </cell>
          <cell r="U81">
            <v>105</v>
          </cell>
          <cell r="V81">
            <v>2.5</v>
          </cell>
          <cell r="W81">
            <v>1</v>
          </cell>
          <cell r="X81">
            <v>4</v>
          </cell>
          <cell r="Y81">
            <v>0</v>
          </cell>
          <cell r="Z81">
            <v>0</v>
          </cell>
          <cell r="AA81" t="str">
            <v>N02</v>
          </cell>
          <cell r="AB81">
            <v>105</v>
          </cell>
        </row>
        <row r="82">
          <cell r="B82" t="str">
            <v>FURNACE NO 2 MCC</v>
          </cell>
          <cell r="D82" t="str">
            <v>WPF2-LVSG-001</v>
          </cell>
          <cell r="G82" t="str">
            <v>Air Cooling Fan 2 Isolator</v>
          </cell>
          <cell r="I82" t="str">
            <v>WPF2FANC0002</v>
          </cell>
          <cell r="L82" t="str">
            <v>N04-WPF2FANC0002-P1</v>
          </cell>
          <cell r="R82">
            <v>1.5393957357328849</v>
          </cell>
          <cell r="S82">
            <v>1.4363315554477947</v>
          </cell>
          <cell r="T82">
            <v>37</v>
          </cell>
          <cell r="U82">
            <v>110</v>
          </cell>
          <cell r="V82">
            <v>25</v>
          </cell>
          <cell r="W82">
            <v>1</v>
          </cell>
          <cell r="X82">
            <v>4</v>
          </cell>
          <cell r="Y82">
            <v>0</v>
          </cell>
          <cell r="Z82">
            <v>0</v>
          </cell>
          <cell r="AA82" t="str">
            <v>N04</v>
          </cell>
          <cell r="AB82">
            <v>110</v>
          </cell>
        </row>
        <row r="83">
          <cell r="B83" t="str">
            <v>Fan 2 Isolator</v>
          </cell>
          <cell r="D83" t="str">
            <v>WPF2FANC0002</v>
          </cell>
          <cell r="G83" t="str">
            <v xml:space="preserve">Air Cooling Fan 2 </v>
          </cell>
          <cell r="I83" t="str">
            <v>WPF2FANC0002</v>
          </cell>
          <cell r="L83" t="str">
            <v>N04-WPF2FANC0002-P2</v>
          </cell>
          <cell r="R83">
            <v>0</v>
          </cell>
          <cell r="S83">
            <v>0</v>
          </cell>
          <cell r="T83">
            <v>0</v>
          </cell>
          <cell r="U83">
            <v>5</v>
          </cell>
          <cell r="V83">
            <v>25</v>
          </cell>
          <cell r="W83">
            <v>1</v>
          </cell>
          <cell r="X83">
            <v>4</v>
          </cell>
          <cell r="Y83">
            <v>0</v>
          </cell>
          <cell r="Z83">
            <v>0</v>
          </cell>
          <cell r="AA83" t="str">
            <v>N04</v>
          </cell>
          <cell r="AB83">
            <v>5</v>
          </cell>
        </row>
        <row r="84">
          <cell r="B84" t="str">
            <v>FURNACE NO 2 MCC</v>
          </cell>
          <cell r="D84" t="str">
            <v>WPF2-LVSG-001</v>
          </cell>
          <cell r="H84" t="str">
            <v xml:space="preserve">Stop/start station </v>
          </cell>
          <cell r="I84" t="str">
            <v>WPF2FANC0002</v>
          </cell>
          <cell r="L84" t="str">
            <v>N04-WPF2FANC0002-C</v>
          </cell>
          <cell r="U84">
            <v>110</v>
          </cell>
          <cell r="V84">
            <v>2.5</v>
          </cell>
          <cell r="W84">
            <v>1</v>
          </cell>
          <cell r="X84">
            <v>4</v>
          </cell>
          <cell r="Y84">
            <v>0</v>
          </cell>
          <cell r="Z84">
            <v>0</v>
          </cell>
          <cell r="AA84" t="str">
            <v>N04</v>
          </cell>
          <cell r="AB84">
            <v>110</v>
          </cell>
        </row>
        <row r="85">
          <cell r="B85" t="str">
            <v>FURNACE NO 2 MCC</v>
          </cell>
          <cell r="D85" t="str">
            <v>WPF2-LVSG-001</v>
          </cell>
          <cell r="G85" t="str">
            <v>Emergency Air Cooling Fan Isolator</v>
          </cell>
          <cell r="I85" t="str">
            <v>WPF2FANC0003</v>
          </cell>
          <cell r="L85" t="str">
            <v>T02-WPF2FANC0003-P1</v>
          </cell>
          <cell r="R85">
            <v>2.6748276005641043</v>
          </cell>
          <cell r="S85">
            <v>2.5717634202790141</v>
          </cell>
          <cell r="T85">
            <v>9.1999999999999993</v>
          </cell>
          <cell r="U85">
            <v>115</v>
          </cell>
          <cell r="V85">
            <v>4</v>
          </cell>
          <cell r="W85">
            <v>1</v>
          </cell>
          <cell r="X85">
            <v>4</v>
          </cell>
          <cell r="Y85">
            <v>0</v>
          </cell>
          <cell r="Z85">
            <v>0</v>
          </cell>
          <cell r="AA85" t="str">
            <v>T02</v>
          </cell>
          <cell r="AB85">
            <v>115</v>
          </cell>
        </row>
        <row r="86">
          <cell r="B86" t="str">
            <v>Emergency Fan Isolator</v>
          </cell>
          <cell r="D86" t="str">
            <v>WPF2FANC0003</v>
          </cell>
          <cell r="G86" t="str">
            <v>Emergency Air Cooling Fan</v>
          </cell>
          <cell r="I86" t="str">
            <v>WPF2FANC0003</v>
          </cell>
          <cell r="L86" t="str">
            <v>T02-WPF2FANC0003-P2</v>
          </cell>
          <cell r="R86">
            <v>0</v>
          </cell>
          <cell r="S86">
            <v>0</v>
          </cell>
          <cell r="T86">
            <v>0</v>
          </cell>
          <cell r="U86">
            <v>5</v>
          </cell>
          <cell r="V86">
            <v>4</v>
          </cell>
          <cell r="W86">
            <v>1</v>
          </cell>
          <cell r="X86">
            <v>4</v>
          </cell>
          <cell r="Y86">
            <v>0</v>
          </cell>
          <cell r="Z86">
            <v>0</v>
          </cell>
          <cell r="AA86" t="str">
            <v>T02</v>
          </cell>
          <cell r="AB86">
            <v>5</v>
          </cell>
        </row>
        <row r="87">
          <cell r="B87" t="str">
            <v>FURNACE NO 2 MCC</v>
          </cell>
          <cell r="D87" t="str">
            <v>WPF2-LVSG-001</v>
          </cell>
          <cell r="H87" t="str">
            <v xml:space="preserve">Stop/start station </v>
          </cell>
          <cell r="I87" t="str">
            <v>WPF2FANC0003</v>
          </cell>
          <cell r="L87" t="str">
            <v>T02-WPF2FANC0003-C</v>
          </cell>
          <cell r="U87">
            <v>115</v>
          </cell>
          <cell r="V87">
            <v>2.5</v>
          </cell>
          <cell r="W87">
            <v>1</v>
          </cell>
          <cell r="X87">
            <v>4</v>
          </cell>
          <cell r="Y87">
            <v>0</v>
          </cell>
          <cell r="Z87">
            <v>0</v>
          </cell>
          <cell r="AA87" t="str">
            <v>T02</v>
          </cell>
          <cell r="AB87">
            <v>115</v>
          </cell>
        </row>
        <row r="88">
          <cell r="B88" t="str">
            <v>FURNACE NO 2 MCC</v>
          </cell>
          <cell r="D88" t="str">
            <v>WPF2-LVSG-001</v>
          </cell>
          <cell r="G88" t="str">
            <v>Paiste Hoist</v>
          </cell>
          <cell r="I88" t="str">
            <v>WPF2HOIS0001</v>
          </cell>
          <cell r="L88" t="str">
            <v>M05-WPF2HOIS0001-P</v>
          </cell>
          <cell r="R88">
            <v>1.0629756633324994</v>
          </cell>
          <cell r="S88">
            <v>0.95991148304740914</v>
          </cell>
          <cell r="T88">
            <v>3</v>
          </cell>
          <cell r="U88">
            <v>95</v>
          </cell>
          <cell r="V88">
            <v>2.5</v>
          </cell>
          <cell r="W88">
            <v>1</v>
          </cell>
          <cell r="X88">
            <v>4</v>
          </cell>
          <cell r="Y88">
            <v>0</v>
          </cell>
          <cell r="Z88">
            <v>0</v>
          </cell>
          <cell r="AA88" t="str">
            <v>M05</v>
          </cell>
          <cell r="AB88">
            <v>95</v>
          </cell>
        </row>
        <row r="89">
          <cell r="B89" t="str">
            <v>FURNACE NO 2 MCC</v>
          </cell>
          <cell r="D89" t="str">
            <v>WPF2-LVSG-001</v>
          </cell>
          <cell r="G89" t="str">
            <v>Transformer Room Extraction Fan 1 Isolator</v>
          </cell>
          <cell r="I89" t="str">
            <v>WPF2FANC0004</v>
          </cell>
          <cell r="L89" t="str">
            <v>P01-WPF2FANC0004-P1</v>
          </cell>
          <cell r="R89">
            <v>1.9132182890187479</v>
          </cell>
          <cell r="S89">
            <v>1.8101541087336577</v>
          </cell>
          <cell r="T89">
            <v>11</v>
          </cell>
          <cell r="U89">
            <v>105</v>
          </cell>
          <cell r="V89">
            <v>6</v>
          </cell>
          <cell r="W89">
            <v>1</v>
          </cell>
          <cell r="X89">
            <v>4</v>
          </cell>
          <cell r="Y89">
            <v>0</v>
          </cell>
          <cell r="Z89">
            <v>0</v>
          </cell>
          <cell r="AA89" t="str">
            <v>P01</v>
          </cell>
          <cell r="AB89">
            <v>105</v>
          </cell>
        </row>
        <row r="90">
          <cell r="B90" t="str">
            <v>Fan Isolator</v>
          </cell>
          <cell r="D90" t="str">
            <v>WPF2FANC0004</v>
          </cell>
          <cell r="G90" t="str">
            <v>Transformer Room Extraction Fan 1</v>
          </cell>
          <cell r="I90" t="str">
            <v>WPF2FANC0004</v>
          </cell>
          <cell r="L90" t="str">
            <v>P01-WPF2FANC0004-P2</v>
          </cell>
          <cell r="R90">
            <v>0</v>
          </cell>
          <cell r="S90">
            <v>0</v>
          </cell>
          <cell r="T90">
            <v>0</v>
          </cell>
          <cell r="U90">
            <v>5</v>
          </cell>
          <cell r="V90">
            <v>6</v>
          </cell>
          <cell r="W90">
            <v>1</v>
          </cell>
          <cell r="X90">
            <v>4</v>
          </cell>
          <cell r="Y90">
            <v>0</v>
          </cell>
          <cell r="Z90">
            <v>0</v>
          </cell>
          <cell r="AA90" t="str">
            <v>P01</v>
          </cell>
          <cell r="AB90">
            <v>5</v>
          </cell>
        </row>
        <row r="91">
          <cell r="B91" t="str">
            <v>FURNACE NO 2 MCC</v>
          </cell>
          <cell r="D91" t="str">
            <v>WPF2-LVSG-001</v>
          </cell>
          <cell r="H91" t="str">
            <v xml:space="preserve">Stop/start station </v>
          </cell>
          <cell r="I91" t="str">
            <v>WPF2FANC0004</v>
          </cell>
          <cell r="L91" t="str">
            <v>P01-WPF2FANC0004-C</v>
          </cell>
          <cell r="U91">
            <v>105</v>
          </cell>
          <cell r="V91">
            <v>2.5</v>
          </cell>
          <cell r="W91">
            <v>1</v>
          </cell>
          <cell r="X91">
            <v>4</v>
          </cell>
          <cell r="Y91">
            <v>0</v>
          </cell>
          <cell r="Z91">
            <v>0</v>
          </cell>
          <cell r="AA91" t="str">
            <v>P01</v>
          </cell>
          <cell r="AB91">
            <v>105</v>
          </cell>
        </row>
        <row r="92">
          <cell r="B92" t="str">
            <v>FURNACE NO 2 MCC</v>
          </cell>
          <cell r="D92" t="str">
            <v>WPF2-LVSG-001</v>
          </cell>
          <cell r="G92" t="str">
            <v>Transformer Room Extraction Fan 2 Isolator</v>
          </cell>
          <cell r="I92" t="str">
            <v>WPF2FANC0005</v>
          </cell>
          <cell r="L92" t="str">
            <v>P02-WPF2FANC0005-P1</v>
          </cell>
          <cell r="R92">
            <v>2.5341119230412303</v>
          </cell>
          <cell r="S92">
            <v>2.4310477427561401</v>
          </cell>
          <cell r="T92">
            <v>11</v>
          </cell>
          <cell r="U92">
            <v>95</v>
          </cell>
          <cell r="V92">
            <v>4</v>
          </cell>
          <cell r="W92">
            <v>1</v>
          </cell>
          <cell r="X92">
            <v>4</v>
          </cell>
          <cell r="Y92">
            <v>0</v>
          </cell>
          <cell r="Z92">
            <v>0</v>
          </cell>
          <cell r="AA92" t="str">
            <v>P02</v>
          </cell>
          <cell r="AB92">
            <v>95</v>
          </cell>
        </row>
        <row r="93">
          <cell r="B93" t="str">
            <v>Fan Isolator</v>
          </cell>
          <cell r="D93" t="str">
            <v>WPF2FANC0005</v>
          </cell>
          <cell r="G93" t="str">
            <v>Transformer Room Extraction Fan 2</v>
          </cell>
          <cell r="I93" t="str">
            <v>WPF2FANC0005</v>
          </cell>
          <cell r="L93" t="str">
            <v>P02-WPF2FANC0005-P2</v>
          </cell>
          <cell r="R93">
            <v>0</v>
          </cell>
          <cell r="S93">
            <v>0</v>
          </cell>
          <cell r="T93">
            <v>0</v>
          </cell>
          <cell r="U93">
            <v>5</v>
          </cell>
          <cell r="V93">
            <v>4</v>
          </cell>
          <cell r="W93">
            <v>1</v>
          </cell>
          <cell r="X93">
            <v>4</v>
          </cell>
          <cell r="Y93">
            <v>0</v>
          </cell>
          <cell r="Z93">
            <v>0</v>
          </cell>
          <cell r="AA93" t="str">
            <v>P02</v>
          </cell>
          <cell r="AB93">
            <v>5</v>
          </cell>
        </row>
        <row r="94">
          <cell r="B94" t="str">
            <v>FURNACE NO 2 MCC</v>
          </cell>
          <cell r="D94" t="str">
            <v>WPF2-LVSG-001</v>
          </cell>
          <cell r="H94" t="str">
            <v xml:space="preserve">Stop/start station </v>
          </cell>
          <cell r="I94" t="str">
            <v>WPF2FANC0005</v>
          </cell>
          <cell r="L94" t="str">
            <v>P02-WPF2FANC0005-C</v>
          </cell>
          <cell r="U94">
            <v>95</v>
          </cell>
          <cell r="V94">
            <v>2.5</v>
          </cell>
          <cell r="W94">
            <v>1</v>
          </cell>
          <cell r="X94">
            <v>4</v>
          </cell>
          <cell r="Y94">
            <v>0</v>
          </cell>
          <cell r="Z94">
            <v>0</v>
          </cell>
          <cell r="AA94" t="str">
            <v>P02</v>
          </cell>
          <cell r="AB94">
            <v>95</v>
          </cell>
        </row>
        <row r="95">
          <cell r="B95" t="str">
            <v>FURNACE NO 2 MCC</v>
          </cell>
          <cell r="D95" t="str">
            <v>WPF2-LVSG-001</v>
          </cell>
          <cell r="G95" t="str">
            <v>Transformer Room Extraction Fan 3 Isolator</v>
          </cell>
          <cell r="I95" t="str">
            <v>WPF2FANC0006</v>
          </cell>
          <cell r="L95" t="str">
            <v>Q01-WPF2FANC0006-P1</v>
          </cell>
          <cell r="R95">
            <v>2.3442073625267619</v>
          </cell>
          <cell r="S95">
            <v>2.2411431822416716</v>
          </cell>
          <cell r="T95">
            <v>11</v>
          </cell>
          <cell r="U95">
            <v>130</v>
          </cell>
          <cell r="V95">
            <v>6</v>
          </cell>
          <cell r="W95">
            <v>1</v>
          </cell>
          <cell r="X95">
            <v>4</v>
          </cell>
          <cell r="Y95">
            <v>0</v>
          </cell>
          <cell r="Z95">
            <v>0</v>
          </cell>
          <cell r="AA95" t="str">
            <v>Q01</v>
          </cell>
          <cell r="AB95">
            <v>130</v>
          </cell>
        </row>
        <row r="96">
          <cell r="B96" t="str">
            <v>Fan Isolator</v>
          </cell>
          <cell r="D96" t="str">
            <v>WPF2FANC0006</v>
          </cell>
          <cell r="G96" t="str">
            <v>Transformer Room Extraction Fan 3</v>
          </cell>
          <cell r="I96" t="str">
            <v>WPF2FANC0006</v>
          </cell>
          <cell r="L96" t="str">
            <v>Q01-WPF2FANC0006-P2</v>
          </cell>
          <cell r="R96">
            <v>0</v>
          </cell>
          <cell r="S96">
            <v>0</v>
          </cell>
          <cell r="T96">
            <v>0</v>
          </cell>
          <cell r="U96">
            <v>5</v>
          </cell>
          <cell r="V96">
            <v>4</v>
          </cell>
          <cell r="W96">
            <v>1</v>
          </cell>
          <cell r="X96">
            <v>4</v>
          </cell>
          <cell r="Y96">
            <v>0</v>
          </cell>
          <cell r="Z96">
            <v>0</v>
          </cell>
          <cell r="AA96" t="str">
            <v>Q01</v>
          </cell>
          <cell r="AB96">
            <v>5</v>
          </cell>
        </row>
        <row r="97">
          <cell r="B97" t="str">
            <v>FURNACE NO 2 MCC</v>
          </cell>
          <cell r="D97" t="str">
            <v>WPF2-LVSG-001</v>
          </cell>
          <cell r="H97" t="str">
            <v xml:space="preserve">Stop/start station </v>
          </cell>
          <cell r="I97" t="str">
            <v>WPF2FANC0006</v>
          </cell>
          <cell r="L97" t="str">
            <v>Q01-WPF2FANC0006-C</v>
          </cell>
          <cell r="U97">
            <v>130</v>
          </cell>
          <cell r="V97">
            <v>2.5</v>
          </cell>
          <cell r="W97">
            <v>1</v>
          </cell>
          <cell r="X97">
            <v>4</v>
          </cell>
          <cell r="Y97">
            <v>0</v>
          </cell>
          <cell r="Z97">
            <v>0</v>
          </cell>
          <cell r="AA97" t="str">
            <v>Q01</v>
          </cell>
          <cell r="AB97">
            <v>130</v>
          </cell>
        </row>
        <row r="98">
          <cell r="B98" t="str">
            <v>FURNACE NO 2 MCC</v>
          </cell>
          <cell r="D98" t="str">
            <v>WPF2-LVSG-001</v>
          </cell>
          <cell r="G98" t="str">
            <v>Charge Car</v>
          </cell>
          <cell r="I98" t="str">
            <v>WPF2CCAR0001</v>
          </cell>
          <cell r="L98" t="str">
            <v>N05-WPF2CCAR0001-P</v>
          </cell>
          <cell r="R98">
            <v>3.1747809260367994</v>
          </cell>
          <cell r="S98">
            <v>3.0717167457517092</v>
          </cell>
          <cell r="T98">
            <v>45</v>
          </cell>
          <cell r="U98">
            <v>95</v>
          </cell>
          <cell r="V98">
            <v>6</v>
          </cell>
          <cell r="W98">
            <v>1</v>
          </cell>
          <cell r="X98">
            <v>4</v>
          </cell>
          <cell r="Y98">
            <v>0</v>
          </cell>
          <cell r="Z98">
            <v>0</v>
          </cell>
          <cell r="AA98" t="str">
            <v>N05</v>
          </cell>
          <cell r="AB98">
            <v>95</v>
          </cell>
        </row>
        <row r="99">
          <cell r="B99" t="str">
            <v>FURNACE NO 2 MCC</v>
          </cell>
          <cell r="D99" t="str">
            <v>WPF2-LVSG-001</v>
          </cell>
          <cell r="G99" t="str">
            <v>Mud Gun</v>
          </cell>
          <cell r="I99" t="str">
            <v>WPF2MUDG0001</v>
          </cell>
          <cell r="L99" t="str">
            <v>Q02-WPF2MUDG0001-P</v>
          </cell>
          <cell r="R99">
            <v>3.62273961812559</v>
          </cell>
          <cell r="S99">
            <v>3.5196754378404997</v>
          </cell>
          <cell r="T99">
            <v>22</v>
          </cell>
          <cell r="U99">
            <v>150</v>
          </cell>
          <cell r="V99">
            <v>4</v>
          </cell>
          <cell r="W99">
            <v>1</v>
          </cell>
          <cell r="X99">
            <v>4</v>
          </cell>
          <cell r="Y99">
            <v>0</v>
          </cell>
          <cell r="Z99">
            <v>0</v>
          </cell>
          <cell r="AA99" t="str">
            <v>Q02</v>
          </cell>
          <cell r="AB99">
            <v>150</v>
          </cell>
        </row>
        <row r="100">
          <cell r="B100" t="str">
            <v>FURNACE NO 2 MCC</v>
          </cell>
          <cell r="D100" t="str">
            <v>WPF2-LVSG-001</v>
          </cell>
          <cell r="G100" t="str">
            <v>Transfer Conveyor Isolator</v>
          </cell>
          <cell r="I100" t="str">
            <v>WPF2CONV360</v>
          </cell>
          <cell r="L100" t="str">
            <v>M01-WPF2CONV360-P1</v>
          </cell>
          <cell r="R100">
            <v>2.2165318386326862</v>
          </cell>
          <cell r="S100">
            <v>2.113467658347596</v>
          </cell>
          <cell r="T100">
            <v>7.5</v>
          </cell>
          <cell r="U100">
            <v>75</v>
          </cell>
          <cell r="V100">
            <v>2.5</v>
          </cell>
          <cell r="W100">
            <v>1</v>
          </cell>
          <cell r="X100">
            <v>4</v>
          </cell>
          <cell r="Y100">
            <v>0</v>
          </cell>
          <cell r="Z100">
            <v>0</v>
          </cell>
          <cell r="AA100" t="str">
            <v>M01</v>
          </cell>
          <cell r="AB100">
            <v>75</v>
          </cell>
        </row>
        <row r="101">
          <cell r="B101" t="str">
            <v>Transfer Conveyor Isolator</v>
          </cell>
          <cell r="D101" t="str">
            <v>WPF2CONV360</v>
          </cell>
          <cell r="G101" t="str">
            <v>Transfer Conveyor Motor</v>
          </cell>
          <cell r="I101" t="str">
            <v>WPF2CONV360</v>
          </cell>
          <cell r="L101" t="str">
            <v>WPF2CONV360-P2</v>
          </cell>
          <cell r="R101">
            <v>0</v>
          </cell>
          <cell r="S101">
            <v>0</v>
          </cell>
          <cell r="T101">
            <v>0</v>
          </cell>
          <cell r="U101">
            <v>5</v>
          </cell>
          <cell r="V101">
            <v>2.5</v>
          </cell>
          <cell r="W101">
            <v>1</v>
          </cell>
          <cell r="X101">
            <v>4</v>
          </cell>
          <cell r="Y101">
            <v>0</v>
          </cell>
          <cell r="Z101">
            <v>0</v>
          </cell>
          <cell r="AA101" t="str">
            <v>M01</v>
          </cell>
          <cell r="AB101">
            <v>5</v>
          </cell>
        </row>
        <row r="102">
          <cell r="B102" t="str">
            <v>FURNACE NO 2 MCC</v>
          </cell>
          <cell r="D102" t="str">
            <v>WPF2-LVSG-001</v>
          </cell>
          <cell r="H102" t="str">
            <v>JB1</v>
          </cell>
          <cell r="I102" t="str">
            <v>WPF2CONV360-JB1</v>
          </cell>
          <cell r="L102" t="str">
            <v>M01-WPF2CONV360-JB1-C</v>
          </cell>
          <cell r="U102">
            <v>75</v>
          </cell>
          <cell r="V102">
            <v>2.5</v>
          </cell>
          <cell r="W102">
            <v>1</v>
          </cell>
          <cell r="X102">
            <v>7</v>
          </cell>
          <cell r="Y102">
            <v>0</v>
          </cell>
          <cell r="Z102">
            <v>0</v>
          </cell>
          <cell r="AA102" t="str">
            <v>M01</v>
          </cell>
          <cell r="AB102">
            <v>75</v>
          </cell>
        </row>
        <row r="103">
          <cell r="B103" t="str">
            <v>JB1</v>
          </cell>
          <cell r="D103" t="str">
            <v>WPF2CONV360-JB1</v>
          </cell>
          <cell r="H103" t="str">
            <v xml:space="preserve">Stop/start station </v>
          </cell>
          <cell r="I103" t="str">
            <v>WPF2CONV360</v>
          </cell>
          <cell r="L103" t="str">
            <v>JB1-WPF2CONV360-C</v>
          </cell>
          <cell r="U103">
            <v>5</v>
          </cell>
          <cell r="V103">
            <v>2.5</v>
          </cell>
          <cell r="W103">
            <v>1</v>
          </cell>
          <cell r="X103">
            <v>7</v>
          </cell>
          <cell r="Y103">
            <v>0</v>
          </cell>
          <cell r="Z103">
            <v>0</v>
          </cell>
          <cell r="AA103" t="str">
            <v>M01</v>
          </cell>
          <cell r="AB103">
            <v>5</v>
          </cell>
        </row>
        <row r="104">
          <cell r="B104" t="str">
            <v>JB1</v>
          </cell>
          <cell r="D104" t="str">
            <v>WPF2CONV360-JB1</v>
          </cell>
          <cell r="H104" t="str">
            <v>Siren</v>
          </cell>
          <cell r="I104" t="str">
            <v>WPF2CONV360-XA01</v>
          </cell>
          <cell r="L104" t="str">
            <v>JB1-WPF2CONV360-XA01-C</v>
          </cell>
          <cell r="U104">
            <v>5</v>
          </cell>
          <cell r="V104">
            <v>2.5</v>
          </cell>
          <cell r="W104">
            <v>1</v>
          </cell>
          <cell r="X104">
            <v>3</v>
          </cell>
          <cell r="Y104">
            <v>0</v>
          </cell>
          <cell r="Z104">
            <v>0</v>
          </cell>
          <cell r="AA104" t="str">
            <v>M01</v>
          </cell>
          <cell r="AB104">
            <v>5</v>
          </cell>
        </row>
        <row r="105">
          <cell r="B105" t="str">
            <v>JB1</v>
          </cell>
          <cell r="D105" t="str">
            <v>WPF2CONV360-JB1</v>
          </cell>
          <cell r="H105" t="str">
            <v>JB2</v>
          </cell>
          <cell r="I105" t="str">
            <v>WPF2CONV360-JB2</v>
          </cell>
          <cell r="L105" t="str">
            <v>JB1-WPF2CONV360-JB2-C</v>
          </cell>
          <cell r="U105">
            <v>5</v>
          </cell>
          <cell r="V105">
            <v>2.5</v>
          </cell>
          <cell r="W105">
            <v>1</v>
          </cell>
          <cell r="X105">
            <v>3</v>
          </cell>
          <cell r="Y105">
            <v>0</v>
          </cell>
          <cell r="Z105">
            <v>0</v>
          </cell>
          <cell r="AA105" t="str">
            <v>M01</v>
          </cell>
          <cell r="AB105">
            <v>5</v>
          </cell>
        </row>
        <row r="106">
          <cell r="B106" t="str">
            <v>JB2</v>
          </cell>
          <cell r="D106" t="str">
            <v>WPF2CONV360-JB2</v>
          </cell>
          <cell r="H106" t="str">
            <v>HS01A</v>
          </cell>
          <cell r="I106" t="str">
            <v>WPF2CONV360-HS01A</v>
          </cell>
          <cell r="L106" t="str">
            <v>JB2-WPF2CONV360-HS01A-C</v>
          </cell>
          <cell r="U106">
            <v>5</v>
          </cell>
          <cell r="V106">
            <v>2.5</v>
          </cell>
          <cell r="W106">
            <v>1</v>
          </cell>
          <cell r="X106">
            <v>3</v>
          </cell>
          <cell r="Y106">
            <v>0</v>
          </cell>
          <cell r="Z106">
            <v>0</v>
          </cell>
          <cell r="AA106" t="str">
            <v>M01</v>
          </cell>
          <cell r="AB106">
            <v>5</v>
          </cell>
        </row>
        <row r="107">
          <cell r="B107" t="str">
            <v>JB2</v>
          </cell>
          <cell r="D107" t="str">
            <v>WPF2CONV360-JB2</v>
          </cell>
          <cell r="H107" t="str">
            <v>JB3</v>
          </cell>
          <cell r="I107" t="str">
            <v>WPF2CONV360-JB3</v>
          </cell>
          <cell r="L107" t="str">
            <v>JB2-WPF2CONV360-JB3-C</v>
          </cell>
          <cell r="U107">
            <v>7</v>
          </cell>
          <cell r="V107">
            <v>2.5</v>
          </cell>
          <cell r="W107">
            <v>1</v>
          </cell>
          <cell r="X107">
            <v>3</v>
          </cell>
          <cell r="Y107">
            <v>0</v>
          </cell>
          <cell r="Z107">
            <v>0</v>
          </cell>
          <cell r="AA107" t="str">
            <v>M01</v>
          </cell>
          <cell r="AB107">
            <v>7</v>
          </cell>
        </row>
        <row r="108">
          <cell r="B108" t="str">
            <v>JB3</v>
          </cell>
          <cell r="D108" t="str">
            <v>WPF2CONV360-JB3</v>
          </cell>
          <cell r="H108" t="str">
            <v>RIP SWITCH</v>
          </cell>
          <cell r="I108" t="str">
            <v>WPF2CONV360-XS03</v>
          </cell>
          <cell r="L108" t="str">
            <v>JB3-WPF2CONV360-XS03-C</v>
          </cell>
          <cell r="U108">
            <v>5</v>
          </cell>
          <cell r="V108">
            <v>2.5</v>
          </cell>
          <cell r="W108">
            <v>1</v>
          </cell>
          <cell r="X108">
            <v>3</v>
          </cell>
          <cell r="Y108">
            <v>0</v>
          </cell>
          <cell r="Z108">
            <v>0</v>
          </cell>
          <cell r="AA108" t="str">
            <v>M01</v>
          </cell>
          <cell r="AB108">
            <v>5</v>
          </cell>
        </row>
        <row r="109">
          <cell r="B109" t="str">
            <v>JB3</v>
          </cell>
          <cell r="D109" t="str">
            <v>WPF2CONV360-JB3</v>
          </cell>
          <cell r="H109" t="str">
            <v>HS01B</v>
          </cell>
          <cell r="I109" t="str">
            <v>WPF2CONV360-HS01B</v>
          </cell>
          <cell r="L109" t="str">
            <v>JB3-WPF2CONV360-HS01B-C</v>
          </cell>
          <cell r="U109">
            <v>5</v>
          </cell>
          <cell r="V109">
            <v>2.5</v>
          </cell>
          <cell r="W109">
            <v>1</v>
          </cell>
          <cell r="X109">
            <v>3</v>
          </cell>
          <cell r="Y109">
            <v>0</v>
          </cell>
          <cell r="Z109">
            <v>0</v>
          </cell>
          <cell r="AA109" t="str">
            <v>M01</v>
          </cell>
          <cell r="AB109">
            <v>5</v>
          </cell>
        </row>
        <row r="110">
          <cell r="B110" t="str">
            <v>FURNACE NO 2 MCC</v>
          </cell>
          <cell r="D110" t="str">
            <v>WPF2-LVSG-001</v>
          </cell>
          <cell r="G110" t="str">
            <v>Feed Conveyor Isolator</v>
          </cell>
          <cell r="I110" t="str">
            <v>WPF2CONV361</v>
          </cell>
          <cell r="L110" t="str">
            <v>M02-WPF2CONV361-P1</v>
          </cell>
          <cell r="R110">
            <v>2.6046730857005231</v>
          </cell>
          <cell r="S110">
            <v>2.5016089054154329</v>
          </cell>
          <cell r="T110">
            <v>15</v>
          </cell>
          <cell r="U110">
            <v>70</v>
          </cell>
          <cell r="V110">
            <v>4</v>
          </cell>
          <cell r="W110">
            <v>1</v>
          </cell>
          <cell r="X110">
            <v>4</v>
          </cell>
          <cell r="Y110">
            <v>0</v>
          </cell>
          <cell r="Z110">
            <v>0</v>
          </cell>
          <cell r="AA110" t="str">
            <v>M02</v>
          </cell>
          <cell r="AB110">
            <v>70</v>
          </cell>
        </row>
        <row r="111">
          <cell r="B111" t="str">
            <v>Feed Conveyor Isolator</v>
          </cell>
          <cell r="D111" t="str">
            <v>WPF2CONV361</v>
          </cell>
          <cell r="G111" t="str">
            <v>Feed Conveyor Motor</v>
          </cell>
          <cell r="I111" t="str">
            <v>WPF2CONV361</v>
          </cell>
          <cell r="L111" t="str">
            <v>WPF2CONV361-P2</v>
          </cell>
          <cell r="R111">
            <v>0</v>
          </cell>
          <cell r="S111">
            <v>0</v>
          </cell>
          <cell r="T111">
            <v>0</v>
          </cell>
          <cell r="U111">
            <v>5</v>
          </cell>
          <cell r="V111">
            <v>4</v>
          </cell>
          <cell r="W111">
            <v>1</v>
          </cell>
          <cell r="X111">
            <v>4</v>
          </cell>
          <cell r="Y111">
            <v>0</v>
          </cell>
          <cell r="Z111">
            <v>0</v>
          </cell>
          <cell r="AA111" t="str">
            <v>M02</v>
          </cell>
          <cell r="AB111">
            <v>5</v>
          </cell>
        </row>
        <row r="112">
          <cell r="B112" t="str">
            <v>FURNACE NO 2 MCC</v>
          </cell>
          <cell r="D112" t="str">
            <v>WPF2-LVSG-001</v>
          </cell>
          <cell r="H112" t="str">
            <v>JB1</v>
          </cell>
          <cell r="I112" t="str">
            <v>WPF2CONV361-JB1</v>
          </cell>
          <cell r="L112" t="str">
            <v>M02-WPF2CONV361-JB1-C</v>
          </cell>
          <cell r="U112">
            <v>35</v>
          </cell>
          <cell r="V112">
            <v>2.5</v>
          </cell>
          <cell r="W112">
            <v>1</v>
          </cell>
          <cell r="X112">
            <v>7</v>
          </cell>
          <cell r="Y112">
            <v>0</v>
          </cell>
          <cell r="Z112">
            <v>0</v>
          </cell>
          <cell r="AA112" t="str">
            <v>M02</v>
          </cell>
          <cell r="AB112">
            <v>35</v>
          </cell>
        </row>
        <row r="113">
          <cell r="B113" t="str">
            <v>JB1</v>
          </cell>
          <cell r="D113" t="str">
            <v>WPF2CONV361-JB1</v>
          </cell>
          <cell r="H113" t="str">
            <v>JB2</v>
          </cell>
          <cell r="I113" t="str">
            <v>WPF2CONV361-JB2</v>
          </cell>
          <cell r="L113" t="str">
            <v>JB1-WPF2CONV361-JB2-C</v>
          </cell>
          <cell r="U113">
            <v>25</v>
          </cell>
          <cell r="V113">
            <v>2.5</v>
          </cell>
          <cell r="W113">
            <v>1</v>
          </cell>
          <cell r="X113">
            <v>7</v>
          </cell>
          <cell r="Y113">
            <v>0</v>
          </cell>
          <cell r="Z113">
            <v>0</v>
          </cell>
          <cell r="AA113" t="str">
            <v>M02</v>
          </cell>
          <cell r="AB113">
            <v>25</v>
          </cell>
        </row>
        <row r="114">
          <cell r="B114" t="str">
            <v>JB2</v>
          </cell>
          <cell r="D114" t="str">
            <v>WPF2CONV361-JB2</v>
          </cell>
          <cell r="H114" t="str">
            <v xml:space="preserve">Stop/start station </v>
          </cell>
          <cell r="I114" t="str">
            <v>WPF2CONV361</v>
          </cell>
          <cell r="L114" t="str">
            <v>JB2-WPF2CONV361-C</v>
          </cell>
          <cell r="U114">
            <v>5</v>
          </cell>
          <cell r="V114">
            <v>2.5</v>
          </cell>
          <cell r="W114">
            <v>1</v>
          </cell>
          <cell r="X114">
            <v>7</v>
          </cell>
          <cell r="Y114">
            <v>0</v>
          </cell>
          <cell r="Z114">
            <v>0</v>
          </cell>
          <cell r="AA114" t="str">
            <v>M02</v>
          </cell>
          <cell r="AB114">
            <v>5</v>
          </cell>
        </row>
        <row r="115">
          <cell r="B115" t="str">
            <v>JB2</v>
          </cell>
          <cell r="D115" t="str">
            <v>WPF2CONV361-JB2</v>
          </cell>
          <cell r="H115" t="str">
            <v>Siren 1</v>
          </cell>
          <cell r="I115" t="str">
            <v>WPF2CONV361-XA01A</v>
          </cell>
          <cell r="L115" t="str">
            <v>JB2-WPF2CONV361-XA01A-C</v>
          </cell>
          <cell r="U115">
            <v>5</v>
          </cell>
          <cell r="V115">
            <v>2.5</v>
          </cell>
          <cell r="W115">
            <v>1</v>
          </cell>
          <cell r="X115">
            <v>3</v>
          </cell>
          <cell r="Y115">
            <v>0</v>
          </cell>
          <cell r="Z115">
            <v>0</v>
          </cell>
          <cell r="AA115" t="str">
            <v>M02</v>
          </cell>
          <cell r="AB115">
            <v>5</v>
          </cell>
        </row>
        <row r="116">
          <cell r="B116" t="str">
            <v>JB1</v>
          </cell>
          <cell r="D116" t="str">
            <v>WPF2CONV361-JB1</v>
          </cell>
          <cell r="H116" t="str">
            <v>JB3</v>
          </cell>
          <cell r="I116" t="str">
            <v>WPF2CONV361-JB3</v>
          </cell>
          <cell r="L116" t="str">
            <v>JB1-WPF2CONV361-JB3-C</v>
          </cell>
          <cell r="U116">
            <v>5</v>
          </cell>
          <cell r="V116">
            <v>2.5</v>
          </cell>
          <cell r="W116">
            <v>1</v>
          </cell>
          <cell r="X116">
            <v>3</v>
          </cell>
          <cell r="Y116">
            <v>0</v>
          </cell>
          <cell r="Z116">
            <v>0</v>
          </cell>
          <cell r="AA116" t="str">
            <v>M02</v>
          </cell>
          <cell r="AB116">
            <v>5</v>
          </cell>
        </row>
        <row r="117">
          <cell r="B117" t="str">
            <v>JB3</v>
          </cell>
          <cell r="D117" t="str">
            <v>WPF2CONV361-JB3</v>
          </cell>
          <cell r="H117" t="str">
            <v>HS01A</v>
          </cell>
          <cell r="I117" t="str">
            <v>WPF2CONV361-HS01A</v>
          </cell>
          <cell r="L117" t="str">
            <v>JB3-WPF2CONV361-HS01A-C</v>
          </cell>
          <cell r="U117">
            <v>5</v>
          </cell>
          <cell r="V117">
            <v>2.5</v>
          </cell>
          <cell r="W117">
            <v>1</v>
          </cell>
          <cell r="X117">
            <v>3</v>
          </cell>
          <cell r="Y117">
            <v>0</v>
          </cell>
          <cell r="Z117">
            <v>0</v>
          </cell>
          <cell r="AA117" t="str">
            <v>M02</v>
          </cell>
          <cell r="AB117">
            <v>5</v>
          </cell>
        </row>
        <row r="118">
          <cell r="B118" t="str">
            <v>JB3</v>
          </cell>
          <cell r="D118" t="str">
            <v>WPF2CONV361-JB3</v>
          </cell>
          <cell r="H118" t="str">
            <v>JB4</v>
          </cell>
          <cell r="I118" t="str">
            <v>WPF2CONV361-JB4</v>
          </cell>
          <cell r="L118" t="str">
            <v>JB3-WPF2CONV361-JB4-C</v>
          </cell>
          <cell r="U118">
            <v>50</v>
          </cell>
          <cell r="V118">
            <v>2.5</v>
          </cell>
          <cell r="W118">
            <v>1</v>
          </cell>
          <cell r="X118">
            <v>3</v>
          </cell>
          <cell r="Y118">
            <v>0</v>
          </cell>
          <cell r="Z118">
            <v>0</v>
          </cell>
          <cell r="AA118" t="str">
            <v>M02</v>
          </cell>
          <cell r="AB118">
            <v>50</v>
          </cell>
        </row>
        <row r="119">
          <cell r="B119" t="str">
            <v>JB4</v>
          </cell>
          <cell r="D119" t="str">
            <v>WPF2CONV361-JB4</v>
          </cell>
          <cell r="H119" t="str">
            <v>RIP SWITCH</v>
          </cell>
          <cell r="I119" t="str">
            <v>WPF2CONV361-XS03</v>
          </cell>
          <cell r="L119" t="str">
            <v>JB4-WPF2CONV361-XS03-C</v>
          </cell>
          <cell r="U119">
            <v>5</v>
          </cell>
          <cell r="V119">
            <v>2.5</v>
          </cell>
          <cell r="W119">
            <v>1</v>
          </cell>
          <cell r="X119">
            <v>3</v>
          </cell>
          <cell r="Y119">
            <v>0</v>
          </cell>
          <cell r="Z119">
            <v>0</v>
          </cell>
          <cell r="AA119" t="str">
            <v>M02</v>
          </cell>
          <cell r="AB119">
            <v>5</v>
          </cell>
        </row>
        <row r="120">
          <cell r="B120" t="str">
            <v>JB4</v>
          </cell>
          <cell r="D120" t="str">
            <v>WPF2CONV361-JB4</v>
          </cell>
          <cell r="H120" t="str">
            <v>HS01B</v>
          </cell>
          <cell r="I120" t="str">
            <v>WPF2CONV361-HS01B</v>
          </cell>
          <cell r="L120" t="str">
            <v>JB4-WPF2CONV361-HS01B-C</v>
          </cell>
          <cell r="U120">
            <v>5</v>
          </cell>
          <cell r="V120">
            <v>2.5</v>
          </cell>
          <cell r="W120">
            <v>1</v>
          </cell>
          <cell r="X120">
            <v>3</v>
          </cell>
          <cell r="Y120">
            <v>0</v>
          </cell>
          <cell r="Z120">
            <v>0</v>
          </cell>
          <cell r="AA120" t="str">
            <v>M02</v>
          </cell>
          <cell r="AB120">
            <v>5</v>
          </cell>
        </row>
        <row r="121">
          <cell r="B121" t="str">
            <v>JB1</v>
          </cell>
          <cell r="D121" t="str">
            <v>WPF2CONV361-JB1</v>
          </cell>
          <cell r="H121" t="str">
            <v>Siren 2</v>
          </cell>
          <cell r="I121" t="str">
            <v>WPF2CONV361-XA01B</v>
          </cell>
          <cell r="L121" t="str">
            <v>JB1-WPF2CONV361-XA01B-C</v>
          </cell>
          <cell r="U121">
            <v>35</v>
          </cell>
          <cell r="V121">
            <v>2.5</v>
          </cell>
          <cell r="W121">
            <v>1</v>
          </cell>
          <cell r="X121">
            <v>3</v>
          </cell>
          <cell r="Y121">
            <v>0</v>
          </cell>
          <cell r="Z121">
            <v>0</v>
          </cell>
          <cell r="AA121" t="str">
            <v>M02</v>
          </cell>
          <cell r="AB121">
            <v>35</v>
          </cell>
        </row>
        <row r="122">
          <cell r="B122" t="str">
            <v>FURNACE NO 2 MCC</v>
          </cell>
          <cell r="D122" t="str">
            <v>WPF2-LVSG-001</v>
          </cell>
          <cell r="G122" t="str">
            <v>Furnace Feed Conveyor Isolator</v>
          </cell>
          <cell r="I122" t="str">
            <v>WPF2CONV362</v>
          </cell>
          <cell r="L122" t="str">
            <v>M03-WPF2CONV362-P1</v>
          </cell>
          <cell r="R122">
            <v>2.4983275264123659</v>
          </cell>
          <cell r="S122">
            <v>2.3952633461272756</v>
          </cell>
          <cell r="T122">
            <v>7.5</v>
          </cell>
          <cell r="U122">
            <v>85</v>
          </cell>
          <cell r="V122">
            <v>2.5</v>
          </cell>
          <cell r="W122">
            <v>1</v>
          </cell>
          <cell r="X122">
            <v>4</v>
          </cell>
          <cell r="Y122">
            <v>0</v>
          </cell>
          <cell r="Z122">
            <v>0</v>
          </cell>
          <cell r="AA122" t="str">
            <v>M03</v>
          </cell>
          <cell r="AB122">
            <v>85</v>
          </cell>
        </row>
        <row r="123">
          <cell r="B123" t="str">
            <v>Furnace Feed Conveyor Isolator</v>
          </cell>
          <cell r="D123" t="str">
            <v>WPF2CONV360</v>
          </cell>
          <cell r="G123" t="str">
            <v>Furnace Feed Conveyor Motor</v>
          </cell>
          <cell r="I123" t="str">
            <v>WPF2CONV362</v>
          </cell>
          <cell r="L123" t="str">
            <v>WPF2CONV362-P2</v>
          </cell>
          <cell r="R123">
            <v>0</v>
          </cell>
          <cell r="S123">
            <v>0</v>
          </cell>
          <cell r="T123">
            <v>0</v>
          </cell>
          <cell r="U123">
            <v>5</v>
          </cell>
          <cell r="V123">
            <v>2.5</v>
          </cell>
          <cell r="W123">
            <v>1</v>
          </cell>
          <cell r="X123">
            <v>4</v>
          </cell>
          <cell r="Y123">
            <v>0</v>
          </cell>
          <cell r="Z123">
            <v>0</v>
          </cell>
          <cell r="AA123" t="str">
            <v>M01</v>
          </cell>
          <cell r="AB123">
            <v>5</v>
          </cell>
        </row>
        <row r="124">
          <cell r="B124" t="str">
            <v>FURNACE NO 2 MCC</v>
          </cell>
          <cell r="D124" t="str">
            <v>WPF2-LVSG-001</v>
          </cell>
          <cell r="H124" t="str">
            <v>JB1</v>
          </cell>
          <cell r="I124" t="str">
            <v>WPF2CONV362-JB1</v>
          </cell>
          <cell r="L124" t="str">
            <v>M03-WPF2CONV362-JB1-C</v>
          </cell>
          <cell r="U124">
            <v>85</v>
          </cell>
          <cell r="V124">
            <v>2.5</v>
          </cell>
          <cell r="W124">
            <v>1</v>
          </cell>
          <cell r="X124">
            <v>7</v>
          </cell>
          <cell r="Y124">
            <v>0</v>
          </cell>
          <cell r="Z124">
            <v>0</v>
          </cell>
          <cell r="AA124" t="str">
            <v>M03</v>
          </cell>
          <cell r="AB124">
            <v>85</v>
          </cell>
        </row>
        <row r="125">
          <cell r="B125" t="str">
            <v>JB1</v>
          </cell>
          <cell r="D125" t="str">
            <v>WPF2CONV362-JB1</v>
          </cell>
          <cell r="H125" t="str">
            <v xml:space="preserve">Stop/start station </v>
          </cell>
          <cell r="I125" t="str">
            <v>WPF2CONV362</v>
          </cell>
          <cell r="L125" t="str">
            <v>JB1-WPF2CONV362-C</v>
          </cell>
          <cell r="U125">
            <v>5</v>
          </cell>
          <cell r="V125">
            <v>2.5</v>
          </cell>
          <cell r="W125">
            <v>1</v>
          </cell>
          <cell r="X125">
            <v>7</v>
          </cell>
          <cell r="Y125">
            <v>0</v>
          </cell>
          <cell r="Z125">
            <v>0</v>
          </cell>
          <cell r="AA125" t="str">
            <v>M03</v>
          </cell>
          <cell r="AB125">
            <v>5</v>
          </cell>
        </row>
        <row r="126">
          <cell r="B126" t="str">
            <v>JB1</v>
          </cell>
          <cell r="D126" t="str">
            <v>WPF2CONV362-JB1</v>
          </cell>
          <cell r="H126" t="str">
            <v>Siren</v>
          </cell>
          <cell r="I126" t="str">
            <v>WPF2CONV362-XA01</v>
          </cell>
          <cell r="L126" t="str">
            <v>JB1-WPF2CONV362-XA01-C</v>
          </cell>
          <cell r="U126">
            <v>5</v>
          </cell>
          <cell r="V126">
            <v>2.5</v>
          </cell>
          <cell r="W126">
            <v>1</v>
          </cell>
          <cell r="X126">
            <v>3</v>
          </cell>
          <cell r="Y126">
            <v>0</v>
          </cell>
          <cell r="Z126">
            <v>0</v>
          </cell>
          <cell r="AA126" t="str">
            <v>M03</v>
          </cell>
          <cell r="AB126">
            <v>5</v>
          </cell>
        </row>
        <row r="127">
          <cell r="B127" t="str">
            <v>JB1</v>
          </cell>
          <cell r="D127" t="str">
            <v>WPF2CONV362-JB1</v>
          </cell>
          <cell r="H127" t="str">
            <v>JB2</v>
          </cell>
          <cell r="I127" t="str">
            <v>WPF2CONV362-JB2</v>
          </cell>
          <cell r="L127" t="str">
            <v>JB1-WPF2CONV362-JB2-C</v>
          </cell>
          <cell r="U127">
            <v>5</v>
          </cell>
          <cell r="V127">
            <v>2.5</v>
          </cell>
          <cell r="W127">
            <v>1</v>
          </cell>
          <cell r="X127">
            <v>3</v>
          </cell>
          <cell r="Y127">
            <v>0</v>
          </cell>
          <cell r="Z127">
            <v>0</v>
          </cell>
          <cell r="AA127" t="str">
            <v>M03</v>
          </cell>
          <cell r="AB127">
            <v>5</v>
          </cell>
        </row>
        <row r="128">
          <cell r="B128" t="str">
            <v>JB2</v>
          </cell>
          <cell r="D128" t="str">
            <v>WPF2CONV362-JB2</v>
          </cell>
          <cell r="H128" t="str">
            <v>HS01A</v>
          </cell>
          <cell r="I128" t="str">
            <v>WPF2CONV362-HS01A</v>
          </cell>
          <cell r="L128" t="str">
            <v>JB2-WPF2CONV362-HS01A-C</v>
          </cell>
          <cell r="U128">
            <v>5</v>
          </cell>
          <cell r="V128">
            <v>2.5</v>
          </cell>
          <cell r="W128">
            <v>1</v>
          </cell>
          <cell r="X128">
            <v>3</v>
          </cell>
          <cell r="Y128">
            <v>0</v>
          </cell>
          <cell r="Z128">
            <v>0</v>
          </cell>
          <cell r="AA128" t="str">
            <v>M03</v>
          </cell>
          <cell r="AB128">
            <v>5</v>
          </cell>
        </row>
        <row r="129">
          <cell r="B129" t="str">
            <v>JB2</v>
          </cell>
          <cell r="D129" t="str">
            <v>WPF2CONV362-JB2</v>
          </cell>
          <cell r="H129" t="str">
            <v>JB3</v>
          </cell>
          <cell r="I129" t="str">
            <v>WPF2CONV362-JB3</v>
          </cell>
          <cell r="L129" t="str">
            <v>JB2-WPF2CONV362-JB3-C</v>
          </cell>
          <cell r="U129">
            <v>25</v>
          </cell>
          <cell r="V129">
            <v>2.5</v>
          </cell>
          <cell r="W129">
            <v>1</v>
          </cell>
          <cell r="X129">
            <v>3</v>
          </cell>
          <cell r="Y129">
            <v>0</v>
          </cell>
          <cell r="Z129">
            <v>0</v>
          </cell>
          <cell r="AA129" t="str">
            <v>M03</v>
          </cell>
          <cell r="AB129">
            <v>25</v>
          </cell>
        </row>
        <row r="130">
          <cell r="B130" t="str">
            <v>JB3</v>
          </cell>
          <cell r="D130" t="str">
            <v>WPF2CONV362-JB3</v>
          </cell>
          <cell r="H130" t="str">
            <v>RIP SWITCH</v>
          </cell>
          <cell r="I130" t="str">
            <v>WPF2CONV362-XS03</v>
          </cell>
          <cell r="L130" t="str">
            <v>JB3-WPF2CONV362-XS03-C</v>
          </cell>
          <cell r="U130">
            <v>5</v>
          </cell>
          <cell r="V130">
            <v>2.5</v>
          </cell>
          <cell r="W130">
            <v>1</v>
          </cell>
          <cell r="X130">
            <v>3</v>
          </cell>
          <cell r="Y130">
            <v>0</v>
          </cell>
          <cell r="Z130">
            <v>0</v>
          </cell>
          <cell r="AA130" t="str">
            <v>M03</v>
          </cell>
          <cell r="AB130">
            <v>5</v>
          </cell>
        </row>
        <row r="131">
          <cell r="B131" t="str">
            <v>JB3</v>
          </cell>
          <cell r="D131" t="str">
            <v>WPF2CONV362-JB3</v>
          </cell>
          <cell r="H131" t="str">
            <v>HS01B</v>
          </cell>
          <cell r="I131" t="str">
            <v>WPF2CONV362-HS01B</v>
          </cell>
          <cell r="L131" t="str">
            <v>JB3-WPF2CONV362-HS01B-C</v>
          </cell>
          <cell r="U131">
            <v>5</v>
          </cell>
          <cell r="V131">
            <v>2.5</v>
          </cell>
          <cell r="W131">
            <v>1</v>
          </cell>
          <cell r="X131">
            <v>3</v>
          </cell>
          <cell r="Y131">
            <v>0</v>
          </cell>
          <cell r="Z131">
            <v>0</v>
          </cell>
          <cell r="AA131" t="str">
            <v>M03</v>
          </cell>
          <cell r="AB131">
            <v>5</v>
          </cell>
        </row>
        <row r="132">
          <cell r="B132" t="str">
            <v>FURNACE NO 2 MCC</v>
          </cell>
          <cell r="D132" t="str">
            <v>WPF2-LVSG-001</v>
          </cell>
          <cell r="G132" t="str">
            <v>Rotary Conveyor</v>
          </cell>
          <cell r="I132" t="str">
            <v>WPF2CONV363</v>
          </cell>
          <cell r="L132" t="str">
            <v>M04-WPF2CONV363-P</v>
          </cell>
          <cell r="R132">
            <v>2.5730118559626334</v>
          </cell>
          <cell r="S132">
            <v>2.4699476756775431</v>
          </cell>
          <cell r="T132">
            <v>5.5</v>
          </cell>
          <cell r="U132">
            <v>100</v>
          </cell>
          <cell r="V132">
            <v>2.5</v>
          </cell>
          <cell r="W132">
            <v>1</v>
          </cell>
          <cell r="X132">
            <v>4</v>
          </cell>
          <cell r="Y132">
            <v>0</v>
          </cell>
          <cell r="Z132">
            <v>0</v>
          </cell>
          <cell r="AA132" t="str">
            <v>M04</v>
          </cell>
          <cell r="AB132">
            <v>100</v>
          </cell>
        </row>
        <row r="133">
          <cell r="B133" t="str">
            <v>FURNACE NO 2 MCC</v>
          </cell>
          <cell r="D133" t="str">
            <v>WPF2-LVSG-001</v>
          </cell>
          <cell r="H133" t="str">
            <v>Slip Ring</v>
          </cell>
          <cell r="I133" t="str">
            <v>WPF2CONV363-Slip Ring</v>
          </cell>
          <cell r="L133" t="str">
            <v>M04-Slip Ring-C</v>
          </cell>
          <cell r="U133">
            <v>100</v>
          </cell>
          <cell r="V133">
            <v>2.5</v>
          </cell>
          <cell r="W133">
            <v>1</v>
          </cell>
          <cell r="X133">
            <v>7</v>
          </cell>
          <cell r="Y133">
            <v>0</v>
          </cell>
          <cell r="Z133">
            <v>0</v>
          </cell>
          <cell r="AA133" t="str">
            <v>M04</v>
          </cell>
          <cell r="AB133">
            <v>100</v>
          </cell>
        </row>
        <row r="134">
          <cell r="B134" t="str">
            <v>FURNACE NO 2 MCC</v>
          </cell>
          <cell r="D134" t="str">
            <v>WPF2-LVSG-001</v>
          </cell>
          <cell r="G134" t="str">
            <v>CT Fan 1 Isolator</v>
          </cell>
          <cell r="I134" t="str">
            <v>AWPFFANC001</v>
          </cell>
          <cell r="L134" t="str">
            <v>K02-AWPFFANC001-P1</v>
          </cell>
          <cell r="R134">
            <v>2.3629576548053057</v>
          </cell>
          <cell r="S134">
            <v>2.2598934745202155</v>
          </cell>
          <cell r="T134">
            <v>30</v>
          </cell>
          <cell r="U134">
            <v>130</v>
          </cell>
          <cell r="V134">
            <v>16</v>
          </cell>
          <cell r="W134">
            <v>1</v>
          </cell>
          <cell r="X134">
            <v>4</v>
          </cell>
          <cell r="Y134">
            <v>0</v>
          </cell>
          <cell r="Z134">
            <v>0</v>
          </cell>
          <cell r="AA134" t="str">
            <v>K02</v>
          </cell>
          <cell r="AB134">
            <v>130</v>
          </cell>
        </row>
        <row r="135">
          <cell r="B135" t="str">
            <v>Fan Isolator</v>
          </cell>
          <cell r="D135" t="str">
            <v>AWPFFANC001</v>
          </cell>
          <cell r="G135" t="str">
            <v>CT Fan 1</v>
          </cell>
          <cell r="I135" t="str">
            <v>AWPFFANC001</v>
          </cell>
          <cell r="L135" t="str">
            <v>K02-AWPFFANC001-P2</v>
          </cell>
          <cell r="R135">
            <v>0</v>
          </cell>
          <cell r="S135">
            <v>0</v>
          </cell>
          <cell r="T135">
            <v>0</v>
          </cell>
          <cell r="U135">
            <v>5</v>
          </cell>
          <cell r="V135">
            <v>16</v>
          </cell>
          <cell r="W135">
            <v>1</v>
          </cell>
          <cell r="X135">
            <v>4</v>
          </cell>
          <cell r="Y135">
            <v>0</v>
          </cell>
          <cell r="Z135">
            <v>0</v>
          </cell>
          <cell r="AA135" t="str">
            <v>K02</v>
          </cell>
          <cell r="AB135">
            <v>5</v>
          </cell>
        </row>
        <row r="136">
          <cell r="B136" t="str">
            <v>FURNACE NO 2 MCC</v>
          </cell>
          <cell r="D136" t="str">
            <v>WPF2-LVSG-001</v>
          </cell>
          <cell r="H136" t="str">
            <v xml:space="preserve">Stop/start station </v>
          </cell>
          <cell r="I136" t="str">
            <v>AWPFFANC001</v>
          </cell>
          <cell r="L136" t="str">
            <v>K02-AWPFFANC001-C</v>
          </cell>
          <cell r="U136">
            <v>130</v>
          </cell>
          <cell r="V136">
            <v>2.5</v>
          </cell>
          <cell r="W136">
            <v>1</v>
          </cell>
          <cell r="X136">
            <v>4</v>
          </cell>
          <cell r="Y136">
            <v>0</v>
          </cell>
          <cell r="Z136">
            <v>0</v>
          </cell>
          <cell r="AA136" t="str">
            <v>K02</v>
          </cell>
          <cell r="AB136">
            <v>130</v>
          </cell>
        </row>
        <row r="137">
          <cell r="B137" t="str">
            <v>FURNACE NO 2 MCC</v>
          </cell>
          <cell r="D137" t="str">
            <v>WPF2-LVSG-001</v>
          </cell>
          <cell r="G137" t="str">
            <v>CT Fan 2 Isolator</v>
          </cell>
          <cell r="I137" t="str">
            <v>AWPFFANC002</v>
          </cell>
          <cell r="L137" t="str">
            <v>K04-AWPFFANC002-P1</v>
          </cell>
          <cell r="R137">
            <v>2.3629576548053057</v>
          </cell>
          <cell r="S137">
            <v>2.2598934745202155</v>
          </cell>
          <cell r="T137">
            <v>30</v>
          </cell>
          <cell r="U137">
            <v>130</v>
          </cell>
          <cell r="V137">
            <v>16</v>
          </cell>
          <cell r="W137">
            <v>1</v>
          </cell>
          <cell r="X137">
            <v>4</v>
          </cell>
          <cell r="Y137">
            <v>0</v>
          </cell>
          <cell r="Z137">
            <v>0</v>
          </cell>
          <cell r="AA137" t="str">
            <v>K04</v>
          </cell>
          <cell r="AB137">
            <v>130</v>
          </cell>
        </row>
        <row r="138">
          <cell r="B138" t="str">
            <v>Fan Isolator</v>
          </cell>
          <cell r="D138" t="str">
            <v>AWPFFANC002</v>
          </cell>
          <cell r="G138" t="str">
            <v>CT Fan 2</v>
          </cell>
          <cell r="I138" t="str">
            <v>AWPFFANC002</v>
          </cell>
          <cell r="L138" t="str">
            <v>K04-AWPFFANC002-P2</v>
          </cell>
          <cell r="R138">
            <v>0</v>
          </cell>
          <cell r="S138">
            <v>0</v>
          </cell>
          <cell r="T138">
            <v>0</v>
          </cell>
          <cell r="U138">
            <v>5</v>
          </cell>
          <cell r="V138">
            <v>16</v>
          </cell>
          <cell r="W138">
            <v>1</v>
          </cell>
          <cell r="X138">
            <v>4</v>
          </cell>
          <cell r="Y138">
            <v>0</v>
          </cell>
          <cell r="Z138">
            <v>0</v>
          </cell>
          <cell r="AA138" t="str">
            <v>K04</v>
          </cell>
          <cell r="AB138">
            <v>5</v>
          </cell>
        </row>
        <row r="139">
          <cell r="B139" t="str">
            <v>FURNACE NO 2 MCC</v>
          </cell>
          <cell r="D139" t="str">
            <v>WPF2-LVSG-001</v>
          </cell>
          <cell r="H139" t="str">
            <v xml:space="preserve">Stop/start station </v>
          </cell>
          <cell r="I139" t="str">
            <v>AWPFFANC002</v>
          </cell>
          <cell r="L139" t="str">
            <v>K04-AWPFFANC002-C</v>
          </cell>
          <cell r="U139">
            <v>130</v>
          </cell>
          <cell r="V139">
            <v>2.5</v>
          </cell>
          <cell r="W139">
            <v>1</v>
          </cell>
          <cell r="X139">
            <v>4</v>
          </cell>
          <cell r="Y139">
            <v>0</v>
          </cell>
          <cell r="Z139">
            <v>0</v>
          </cell>
          <cell r="AA139" t="str">
            <v>K04</v>
          </cell>
          <cell r="AB139">
            <v>130</v>
          </cell>
        </row>
        <row r="140">
          <cell r="B140" t="str">
            <v>FURNACE NO 2 MCC</v>
          </cell>
          <cell r="D140" t="str">
            <v>WPF2-LVSG-001</v>
          </cell>
          <cell r="G140" t="str">
            <v>CT Fan 3 Isolator</v>
          </cell>
          <cell r="I140" t="str">
            <v>AWPFFANC003</v>
          </cell>
          <cell r="L140" t="str">
            <v>K06-AWPFFANC003-P1</v>
          </cell>
          <cell r="R140">
            <v>2.3629576548053057</v>
          </cell>
          <cell r="S140">
            <v>2.2598934745202155</v>
          </cell>
          <cell r="T140">
            <v>30</v>
          </cell>
          <cell r="U140">
            <v>130</v>
          </cell>
          <cell r="V140">
            <v>16</v>
          </cell>
          <cell r="W140">
            <v>1</v>
          </cell>
          <cell r="X140">
            <v>4</v>
          </cell>
          <cell r="Y140">
            <v>0</v>
          </cell>
          <cell r="Z140">
            <v>0</v>
          </cell>
          <cell r="AA140" t="str">
            <v>K06</v>
          </cell>
          <cell r="AB140">
            <v>130</v>
          </cell>
        </row>
        <row r="141">
          <cell r="B141" t="str">
            <v>Fan Isolator</v>
          </cell>
          <cell r="D141" t="str">
            <v>AWPFFANC003</v>
          </cell>
          <cell r="G141" t="str">
            <v>CT Fan 3</v>
          </cell>
          <cell r="I141" t="str">
            <v>AWPFFANC003</v>
          </cell>
          <cell r="L141" t="str">
            <v>K06-AWPFFANC003-P2</v>
          </cell>
          <cell r="R141">
            <v>0</v>
          </cell>
          <cell r="S141">
            <v>0</v>
          </cell>
          <cell r="T141">
            <v>0</v>
          </cell>
          <cell r="U141">
            <v>5</v>
          </cell>
          <cell r="V141">
            <v>16</v>
          </cell>
          <cell r="W141">
            <v>1</v>
          </cell>
          <cell r="X141">
            <v>4</v>
          </cell>
          <cell r="Y141">
            <v>0</v>
          </cell>
          <cell r="Z141">
            <v>0</v>
          </cell>
          <cell r="AA141" t="str">
            <v>K06</v>
          </cell>
          <cell r="AB141">
            <v>5</v>
          </cell>
        </row>
        <row r="142">
          <cell r="B142" t="str">
            <v>FURNACE NO 2 MCC</v>
          </cell>
          <cell r="D142" t="str">
            <v>WPF2-LVSG-001</v>
          </cell>
          <cell r="H142" t="str">
            <v xml:space="preserve">Stop/start station </v>
          </cell>
          <cell r="I142" t="str">
            <v>AWPFFANC003</v>
          </cell>
          <cell r="L142" t="str">
            <v>K06-AWPFFANC003-C</v>
          </cell>
          <cell r="U142">
            <v>130</v>
          </cell>
          <cell r="V142">
            <v>2.5</v>
          </cell>
          <cell r="W142">
            <v>1</v>
          </cell>
          <cell r="X142">
            <v>4</v>
          </cell>
          <cell r="Y142">
            <v>0</v>
          </cell>
          <cell r="Z142">
            <v>0</v>
          </cell>
          <cell r="AA142" t="str">
            <v>K06</v>
          </cell>
          <cell r="AB142">
            <v>130</v>
          </cell>
        </row>
        <row r="143">
          <cell r="B143" t="str">
            <v>FURNACE NO 2 MCC</v>
          </cell>
          <cell r="D143" t="str">
            <v>WPF2-LVSG-001</v>
          </cell>
          <cell r="G143" t="str">
            <v>CT Fan 4 Isolator</v>
          </cell>
          <cell r="I143" t="str">
            <v>AWPFFANC004</v>
          </cell>
          <cell r="L143" t="str">
            <v>L02-AWPFFANC004-P1</v>
          </cell>
          <cell r="R143">
            <v>2.3629576548053057</v>
          </cell>
          <cell r="S143">
            <v>2.2598934745202155</v>
          </cell>
          <cell r="T143">
            <v>30</v>
          </cell>
          <cell r="U143">
            <v>130</v>
          </cell>
          <cell r="V143">
            <v>16</v>
          </cell>
          <cell r="W143">
            <v>1</v>
          </cell>
          <cell r="X143">
            <v>4</v>
          </cell>
          <cell r="Y143">
            <v>0</v>
          </cell>
          <cell r="Z143">
            <v>0</v>
          </cell>
          <cell r="AA143" t="str">
            <v>L02</v>
          </cell>
          <cell r="AB143">
            <v>130</v>
          </cell>
        </row>
        <row r="144">
          <cell r="B144" t="str">
            <v>Fan Isolator</v>
          </cell>
          <cell r="D144" t="str">
            <v>AWPFFANC004</v>
          </cell>
          <cell r="G144" t="str">
            <v>CT Fan 4</v>
          </cell>
          <cell r="I144" t="str">
            <v>AWPFFANC004</v>
          </cell>
          <cell r="L144" t="str">
            <v>L02-AWPFFANC004-P2</v>
          </cell>
          <cell r="R144">
            <v>0</v>
          </cell>
          <cell r="S144">
            <v>0</v>
          </cell>
          <cell r="T144">
            <v>0</v>
          </cell>
          <cell r="U144">
            <v>5</v>
          </cell>
          <cell r="V144">
            <v>16</v>
          </cell>
          <cell r="W144">
            <v>1</v>
          </cell>
          <cell r="X144">
            <v>4</v>
          </cell>
          <cell r="Y144">
            <v>0</v>
          </cell>
          <cell r="Z144">
            <v>0</v>
          </cell>
          <cell r="AA144" t="str">
            <v>L02</v>
          </cell>
          <cell r="AB144">
            <v>5</v>
          </cell>
        </row>
        <row r="145">
          <cell r="B145" t="str">
            <v>FURNACE NO 2 MCC</v>
          </cell>
          <cell r="D145" t="str">
            <v>WPF2-LVSG-001</v>
          </cell>
          <cell r="H145" t="str">
            <v xml:space="preserve">Stop/start station </v>
          </cell>
          <cell r="I145" t="str">
            <v>AWPFFANC004</v>
          </cell>
          <cell r="L145" t="str">
            <v>L02-AWPFFANC004-C</v>
          </cell>
          <cell r="U145">
            <v>130</v>
          </cell>
          <cell r="V145">
            <v>2.5</v>
          </cell>
          <cell r="W145">
            <v>1</v>
          </cell>
          <cell r="X145">
            <v>4</v>
          </cell>
          <cell r="Y145">
            <v>0</v>
          </cell>
          <cell r="Z145">
            <v>0</v>
          </cell>
          <cell r="AA145" t="str">
            <v>L02</v>
          </cell>
          <cell r="AB145">
            <v>130</v>
          </cell>
        </row>
        <row r="146">
          <cell r="B146" t="str">
            <v>FURNACE NO 2 MCC</v>
          </cell>
          <cell r="D146" t="str">
            <v>WPF2-LVSG-001</v>
          </cell>
          <cell r="G146" t="str">
            <v>CT Pump 1 Isolator</v>
          </cell>
          <cell r="I146" t="str">
            <v>AWPFPUC0001</v>
          </cell>
          <cell r="L146" t="str">
            <v>L03-AWPFPUC0001-P1</v>
          </cell>
          <cell r="R146">
            <v>2.1366544332596007</v>
          </cell>
          <cell r="S146">
            <v>2.0335902529745105</v>
          </cell>
          <cell r="T146">
            <v>5.5</v>
          </cell>
          <cell r="U146">
            <v>130</v>
          </cell>
          <cell r="V146">
            <v>4</v>
          </cell>
          <cell r="W146">
            <v>1</v>
          </cell>
          <cell r="X146">
            <v>4</v>
          </cell>
          <cell r="Y146">
            <v>0</v>
          </cell>
          <cell r="Z146">
            <v>0</v>
          </cell>
          <cell r="AA146" t="str">
            <v>L03</v>
          </cell>
          <cell r="AB146">
            <v>130</v>
          </cell>
        </row>
        <row r="147">
          <cell r="B147" t="str">
            <v>Pump Isolator</v>
          </cell>
          <cell r="D147" t="str">
            <v>AWPFPUC0001</v>
          </cell>
          <cell r="G147" t="str">
            <v>CT Pump 1</v>
          </cell>
          <cell r="I147" t="str">
            <v>AWPFPUC0001</v>
          </cell>
          <cell r="L147" t="str">
            <v>L03-AWPFPUC0001-P2</v>
          </cell>
          <cell r="R147">
            <v>0</v>
          </cell>
          <cell r="S147">
            <v>0</v>
          </cell>
          <cell r="T147">
            <v>0</v>
          </cell>
          <cell r="U147">
            <v>5</v>
          </cell>
          <cell r="V147">
            <v>4</v>
          </cell>
          <cell r="W147">
            <v>1</v>
          </cell>
          <cell r="X147">
            <v>4</v>
          </cell>
          <cell r="Y147">
            <v>0</v>
          </cell>
          <cell r="Z147">
            <v>0</v>
          </cell>
          <cell r="AA147" t="str">
            <v>L03</v>
          </cell>
          <cell r="AB147">
            <v>5</v>
          </cell>
        </row>
        <row r="148">
          <cell r="B148" t="str">
            <v>FURNACE NO 2 MCC</v>
          </cell>
          <cell r="D148" t="str">
            <v>WPF2-LVSG-001</v>
          </cell>
          <cell r="H148" t="str">
            <v xml:space="preserve">Stop/start station </v>
          </cell>
          <cell r="I148" t="str">
            <v>AWPFPUC0001</v>
          </cell>
          <cell r="L148" t="str">
            <v>L03-AWPFPUC0001-C</v>
          </cell>
          <cell r="U148">
            <v>130</v>
          </cell>
          <cell r="V148">
            <v>2.5</v>
          </cell>
          <cell r="W148">
            <v>1</v>
          </cell>
          <cell r="X148">
            <v>4</v>
          </cell>
          <cell r="Y148">
            <v>0</v>
          </cell>
          <cell r="Z148">
            <v>0</v>
          </cell>
          <cell r="AA148" t="str">
            <v>L03</v>
          </cell>
          <cell r="AB148">
            <v>130</v>
          </cell>
        </row>
        <row r="149">
          <cell r="B149" t="str">
            <v>FURNACE NO 2 MCC</v>
          </cell>
          <cell r="D149" t="str">
            <v>WPF2-LVSG-001</v>
          </cell>
          <cell r="G149" t="str">
            <v>CT Pump 2 Isolator</v>
          </cell>
          <cell r="I149" t="str">
            <v>AWPFPUC0002</v>
          </cell>
          <cell r="L149" t="str">
            <v>L04-AWPFPUC0002-P1</v>
          </cell>
          <cell r="R149">
            <v>2.1366544332596007</v>
          </cell>
          <cell r="S149">
            <v>2.0335902529745105</v>
          </cell>
          <cell r="T149">
            <v>5.5</v>
          </cell>
          <cell r="U149">
            <v>130</v>
          </cell>
          <cell r="V149">
            <v>4</v>
          </cell>
          <cell r="W149">
            <v>1</v>
          </cell>
          <cell r="X149">
            <v>4</v>
          </cell>
          <cell r="Y149">
            <v>0</v>
          </cell>
          <cell r="Z149">
            <v>0</v>
          </cell>
          <cell r="AA149" t="str">
            <v>L04</v>
          </cell>
          <cell r="AB149">
            <v>130</v>
          </cell>
        </row>
        <row r="150">
          <cell r="B150" t="str">
            <v>Pump Isolator</v>
          </cell>
          <cell r="D150" t="str">
            <v>AWPFPUC0002</v>
          </cell>
          <cell r="G150" t="str">
            <v>CT Pump 2</v>
          </cell>
          <cell r="I150" t="str">
            <v>AWPFPUC0002</v>
          </cell>
          <cell r="L150" t="str">
            <v>L04-AWPFPUC0002-P2</v>
          </cell>
          <cell r="R150">
            <v>0</v>
          </cell>
          <cell r="S150">
            <v>0</v>
          </cell>
          <cell r="T150">
            <v>0</v>
          </cell>
          <cell r="U150">
            <v>5</v>
          </cell>
          <cell r="V150">
            <v>4</v>
          </cell>
          <cell r="W150">
            <v>1</v>
          </cell>
          <cell r="X150">
            <v>4</v>
          </cell>
          <cell r="Y150">
            <v>0</v>
          </cell>
          <cell r="Z150">
            <v>0</v>
          </cell>
          <cell r="AA150" t="str">
            <v>L04</v>
          </cell>
          <cell r="AB150">
            <v>5</v>
          </cell>
        </row>
        <row r="151">
          <cell r="B151" t="str">
            <v>FURNACE NO 2 MCC</v>
          </cell>
          <cell r="D151" t="str">
            <v>WPF2-LVSG-001</v>
          </cell>
          <cell r="H151" t="str">
            <v xml:space="preserve">Stop/start station </v>
          </cell>
          <cell r="I151" t="str">
            <v>AWPFPUC0002</v>
          </cell>
          <cell r="L151" t="str">
            <v>L04-AWPFPUC0002-C</v>
          </cell>
          <cell r="U151">
            <v>130</v>
          </cell>
          <cell r="V151">
            <v>2.5</v>
          </cell>
          <cell r="W151">
            <v>1</v>
          </cell>
          <cell r="X151">
            <v>4</v>
          </cell>
          <cell r="Y151">
            <v>0</v>
          </cell>
          <cell r="Z151">
            <v>0</v>
          </cell>
          <cell r="AA151" t="str">
            <v>L04</v>
          </cell>
          <cell r="AB151">
            <v>130</v>
          </cell>
        </row>
        <row r="152">
          <cell r="B152" t="str">
            <v>FURNACE NO 2 MCC</v>
          </cell>
          <cell r="D152" t="str">
            <v>WPF2-LVSG-001</v>
          </cell>
          <cell r="G152" t="str">
            <v>CT Pump 3 Isolator</v>
          </cell>
          <cell r="I152" t="str">
            <v>AWPFPUC0003</v>
          </cell>
          <cell r="L152" t="str">
            <v>L05-AWPFPUC0003-P1</v>
          </cell>
          <cell r="R152">
            <v>2.1366544332596007</v>
          </cell>
          <cell r="S152">
            <v>2.0335902529745105</v>
          </cell>
          <cell r="T152">
            <v>5.5</v>
          </cell>
          <cell r="U152">
            <v>130</v>
          </cell>
          <cell r="V152">
            <v>4</v>
          </cell>
          <cell r="W152">
            <v>1</v>
          </cell>
          <cell r="X152">
            <v>4</v>
          </cell>
          <cell r="Y152">
            <v>0</v>
          </cell>
          <cell r="Z152">
            <v>0</v>
          </cell>
          <cell r="AA152" t="str">
            <v>L05</v>
          </cell>
          <cell r="AB152">
            <v>130</v>
          </cell>
        </row>
        <row r="153">
          <cell r="B153" t="str">
            <v>Pump Isolator</v>
          </cell>
          <cell r="D153" t="str">
            <v>AWPFPUC0003</v>
          </cell>
          <cell r="G153" t="str">
            <v>CT Pump 3</v>
          </cell>
          <cell r="I153" t="str">
            <v>AWPFPUC0003</v>
          </cell>
          <cell r="L153" t="str">
            <v>L05-AWPFPUC0003-P2</v>
          </cell>
          <cell r="R153">
            <v>0</v>
          </cell>
          <cell r="S153">
            <v>0</v>
          </cell>
          <cell r="T153">
            <v>0</v>
          </cell>
          <cell r="U153">
            <v>5</v>
          </cell>
          <cell r="V153">
            <v>4</v>
          </cell>
          <cell r="W153">
            <v>1</v>
          </cell>
          <cell r="X153">
            <v>4</v>
          </cell>
          <cell r="Y153">
            <v>0</v>
          </cell>
          <cell r="Z153">
            <v>0</v>
          </cell>
          <cell r="AA153" t="str">
            <v>L05</v>
          </cell>
          <cell r="AB153">
            <v>5</v>
          </cell>
        </row>
        <row r="154">
          <cell r="B154" t="str">
            <v>FURNACE NO 2 MCC</v>
          </cell>
          <cell r="D154" t="str">
            <v>WPF2-LVSG-001</v>
          </cell>
          <cell r="H154" t="str">
            <v xml:space="preserve">Stop/start station </v>
          </cell>
          <cell r="I154" t="str">
            <v>AWPFPUC0003</v>
          </cell>
          <cell r="L154" t="str">
            <v>L05-AWPFPUC0003-C</v>
          </cell>
          <cell r="U154">
            <v>130</v>
          </cell>
          <cell r="V154">
            <v>2.5</v>
          </cell>
          <cell r="W154">
            <v>1</v>
          </cell>
          <cell r="X154">
            <v>4</v>
          </cell>
          <cell r="Y154">
            <v>0</v>
          </cell>
          <cell r="Z154">
            <v>0</v>
          </cell>
          <cell r="AA154" t="str">
            <v>L05</v>
          </cell>
          <cell r="AB154">
            <v>130</v>
          </cell>
        </row>
        <row r="155">
          <cell r="B155" t="str">
            <v>FURNACE NO 2 MCC</v>
          </cell>
          <cell r="D155" t="str">
            <v>WPF2-LVSG-001</v>
          </cell>
          <cell r="G155" t="str">
            <v>CT Pump 4 Isolator</v>
          </cell>
          <cell r="I155" t="str">
            <v>AWPFPUC0004</v>
          </cell>
          <cell r="L155" t="str">
            <v>L06-AWPFPUC0004-P1</v>
          </cell>
          <cell r="R155">
            <v>2.1366544332596007</v>
          </cell>
          <cell r="S155">
            <v>2.0335902529745105</v>
          </cell>
          <cell r="T155">
            <v>5.5</v>
          </cell>
          <cell r="U155">
            <v>130</v>
          </cell>
          <cell r="V155">
            <v>4</v>
          </cell>
          <cell r="W155">
            <v>1</v>
          </cell>
          <cell r="X155">
            <v>4</v>
          </cell>
          <cell r="Y155">
            <v>0</v>
          </cell>
          <cell r="Z155">
            <v>0</v>
          </cell>
          <cell r="AA155" t="str">
            <v>L06</v>
          </cell>
          <cell r="AB155">
            <v>130</v>
          </cell>
        </row>
        <row r="156">
          <cell r="B156" t="str">
            <v>Pump Isolator</v>
          </cell>
          <cell r="D156" t="str">
            <v>AWPFPUC0004</v>
          </cell>
          <cell r="G156" t="str">
            <v>CT Pump 4</v>
          </cell>
          <cell r="I156" t="str">
            <v>AWPFPUC0004</v>
          </cell>
          <cell r="L156" t="str">
            <v>L06-AWPFPUC0004-P2</v>
          </cell>
          <cell r="R156">
            <v>0</v>
          </cell>
          <cell r="S156">
            <v>0</v>
          </cell>
          <cell r="T156">
            <v>0</v>
          </cell>
          <cell r="U156">
            <v>5</v>
          </cell>
          <cell r="V156">
            <v>4</v>
          </cell>
          <cell r="W156">
            <v>1</v>
          </cell>
          <cell r="X156">
            <v>4</v>
          </cell>
          <cell r="Y156">
            <v>0</v>
          </cell>
          <cell r="Z156">
            <v>0</v>
          </cell>
          <cell r="AA156" t="str">
            <v>L06</v>
          </cell>
          <cell r="AB156">
            <v>5</v>
          </cell>
        </row>
        <row r="157">
          <cell r="B157" t="str">
            <v>FURNACE NO 2 MCC</v>
          </cell>
          <cell r="D157" t="str">
            <v>WPF2-LVSG-001</v>
          </cell>
          <cell r="H157" t="str">
            <v xml:space="preserve">Stop/start station </v>
          </cell>
          <cell r="I157" t="str">
            <v>AWPFPUC0004</v>
          </cell>
          <cell r="L157" t="str">
            <v>L06-AWPFPUC0004-C</v>
          </cell>
          <cell r="U157">
            <v>130</v>
          </cell>
          <cell r="V157">
            <v>2.5</v>
          </cell>
          <cell r="W157">
            <v>1</v>
          </cell>
          <cell r="X157">
            <v>4</v>
          </cell>
          <cell r="Y157">
            <v>0</v>
          </cell>
          <cell r="Z157">
            <v>0</v>
          </cell>
          <cell r="AA157" t="str">
            <v>L06</v>
          </cell>
          <cell r="AB157">
            <v>130</v>
          </cell>
        </row>
        <row r="158">
          <cell r="B158" t="str">
            <v>FURNACE NO 2 MCC</v>
          </cell>
          <cell r="D158" t="str">
            <v>WPF2-LVSG-001</v>
          </cell>
          <cell r="G158" t="str">
            <v>Cooling Water Pump Isolator</v>
          </cell>
          <cell r="I158" t="str">
            <v>AWPFPUC0005</v>
          </cell>
          <cell r="L158" t="str">
            <v>D06-AWPFPUC0005-P1</v>
          </cell>
          <cell r="R158">
            <v>1.6959040270480803</v>
          </cell>
          <cell r="S158">
            <v>1.5928398467629901</v>
          </cell>
          <cell r="T158">
            <v>185</v>
          </cell>
          <cell r="U158">
            <v>130</v>
          </cell>
          <cell r="V158">
            <v>70</v>
          </cell>
          <cell r="W158">
            <v>2</v>
          </cell>
          <cell r="X158">
            <v>4</v>
          </cell>
          <cell r="Y158">
            <v>70</v>
          </cell>
          <cell r="Z158">
            <v>1</v>
          </cell>
          <cell r="AA158" t="str">
            <v>D06</v>
          </cell>
          <cell r="AB158">
            <v>260</v>
          </cell>
        </row>
        <row r="159">
          <cell r="B159" t="str">
            <v>Pump Isolator</v>
          </cell>
          <cell r="D159" t="str">
            <v>AWPFPUC0005</v>
          </cell>
          <cell r="G159" t="str">
            <v>Cooling Water Pump 1</v>
          </cell>
          <cell r="I159" t="str">
            <v>AWPFPUC0005</v>
          </cell>
          <cell r="L159" t="str">
            <v>D06-AWPFPUC0005-P2</v>
          </cell>
          <cell r="R159">
            <v>0</v>
          </cell>
          <cell r="S159">
            <v>0</v>
          </cell>
          <cell r="T159">
            <v>0</v>
          </cell>
          <cell r="U159">
            <v>5</v>
          </cell>
          <cell r="V159">
            <v>70</v>
          </cell>
          <cell r="W159">
            <v>2</v>
          </cell>
          <cell r="X159">
            <v>4</v>
          </cell>
          <cell r="Y159">
            <v>70</v>
          </cell>
          <cell r="Z159">
            <v>1</v>
          </cell>
          <cell r="AA159" t="str">
            <v>D06</v>
          </cell>
          <cell r="AB159">
            <v>10</v>
          </cell>
        </row>
        <row r="160">
          <cell r="B160" t="str">
            <v>FURNACE NO 2 MCC</v>
          </cell>
          <cell r="D160" t="str">
            <v>WPF2-LVSG-001</v>
          </cell>
          <cell r="H160" t="str">
            <v xml:space="preserve">Stop/start station </v>
          </cell>
          <cell r="I160" t="str">
            <v>AWPFPUC0005</v>
          </cell>
          <cell r="L160" t="str">
            <v>D06-AWPFPUC0005-C</v>
          </cell>
          <cell r="U160">
            <v>130</v>
          </cell>
          <cell r="V160">
            <v>2.5</v>
          </cell>
          <cell r="W160">
            <v>1</v>
          </cell>
          <cell r="X160">
            <v>4</v>
          </cell>
          <cell r="Y160">
            <v>0</v>
          </cell>
          <cell r="Z160">
            <v>0</v>
          </cell>
          <cell r="AA160" t="str">
            <v>D06</v>
          </cell>
          <cell r="AB160">
            <v>130</v>
          </cell>
        </row>
        <row r="161">
          <cell r="B161" t="str">
            <v>FURNACE NO 2 MCC</v>
          </cell>
          <cell r="D161" t="str">
            <v>WPF2-LVSG-001</v>
          </cell>
          <cell r="G161" t="str">
            <v>Cooling Water Pump 2 Isolator</v>
          </cell>
          <cell r="I161" t="str">
            <v>AWPFPUC0006</v>
          </cell>
          <cell r="L161" t="str">
            <v>E06-AWPFPUC0006-P1</v>
          </cell>
          <cell r="R161">
            <v>1.6959040270480803</v>
          </cell>
          <cell r="S161">
            <v>1.5928398467629901</v>
          </cell>
          <cell r="T161">
            <v>185</v>
          </cell>
          <cell r="U161">
            <v>130</v>
          </cell>
          <cell r="V161">
            <v>70</v>
          </cell>
          <cell r="W161">
            <v>2</v>
          </cell>
          <cell r="X161">
            <v>4</v>
          </cell>
          <cell r="Y161">
            <v>70</v>
          </cell>
          <cell r="Z161">
            <v>1</v>
          </cell>
          <cell r="AA161" t="str">
            <v>E06</v>
          </cell>
          <cell r="AB161">
            <v>260</v>
          </cell>
        </row>
        <row r="162">
          <cell r="B162" t="str">
            <v>Pump Isolator</v>
          </cell>
          <cell r="D162" t="str">
            <v>AWPFPUC0006</v>
          </cell>
          <cell r="G162" t="str">
            <v>Cooling Water Pump 2</v>
          </cell>
          <cell r="I162" t="str">
            <v>AWPFPUC0006</v>
          </cell>
          <cell r="L162" t="str">
            <v>E06-AWPFPUC0006-P2</v>
          </cell>
          <cell r="R162">
            <v>0</v>
          </cell>
          <cell r="S162">
            <v>0</v>
          </cell>
          <cell r="T162">
            <v>0</v>
          </cell>
          <cell r="U162">
            <v>5</v>
          </cell>
          <cell r="V162">
            <v>70</v>
          </cell>
          <cell r="W162">
            <v>2</v>
          </cell>
          <cell r="X162">
            <v>4</v>
          </cell>
          <cell r="Y162">
            <v>70</v>
          </cell>
          <cell r="Z162">
            <v>1</v>
          </cell>
          <cell r="AA162" t="str">
            <v>E06</v>
          </cell>
          <cell r="AB162">
            <v>10</v>
          </cell>
        </row>
        <row r="163">
          <cell r="B163" t="str">
            <v>FURNACE NO 2 MCC</v>
          </cell>
          <cell r="D163" t="str">
            <v>WPF2-LVSG-001</v>
          </cell>
          <cell r="H163" t="str">
            <v xml:space="preserve">Stop/start station </v>
          </cell>
          <cell r="I163" t="str">
            <v>AWPFPUC0006</v>
          </cell>
          <cell r="L163" t="str">
            <v>E06-AWPFPUC0006-C</v>
          </cell>
          <cell r="U163">
            <v>130</v>
          </cell>
          <cell r="V163">
            <v>2.5</v>
          </cell>
          <cell r="W163">
            <v>1</v>
          </cell>
          <cell r="X163">
            <v>4</v>
          </cell>
          <cell r="Y163">
            <v>0</v>
          </cell>
          <cell r="Z163">
            <v>0</v>
          </cell>
          <cell r="AA163" t="str">
            <v>E06</v>
          </cell>
          <cell r="AB163">
            <v>130</v>
          </cell>
        </row>
        <row r="164">
          <cell r="B164" t="str">
            <v>FURNACE NO 2 MCC</v>
          </cell>
          <cell r="D164" t="str">
            <v>WPF2-LVSG-001</v>
          </cell>
          <cell r="G164" t="str">
            <v>Welding Sockets</v>
          </cell>
          <cell r="I164" t="str">
            <v>WS0001</v>
          </cell>
          <cell r="L164" t="str">
            <v>B05-WS0001-P</v>
          </cell>
          <cell r="R164">
            <v>2.6628281350781813</v>
          </cell>
          <cell r="S164">
            <v>2.559763954793091</v>
          </cell>
          <cell r="T164">
            <v>50</v>
          </cell>
          <cell r="U164">
            <v>120</v>
          </cell>
          <cell r="V164">
            <v>10</v>
          </cell>
          <cell r="W164">
            <v>1</v>
          </cell>
          <cell r="X164">
            <v>4</v>
          </cell>
          <cell r="Y164">
            <v>0</v>
          </cell>
          <cell r="Z164">
            <v>0</v>
          </cell>
          <cell r="AA164" t="str">
            <v>B05</v>
          </cell>
          <cell r="AB164">
            <v>120</v>
          </cell>
        </row>
        <row r="165">
          <cell r="B165" t="str">
            <v>FURNACE NO 2 MCC</v>
          </cell>
          <cell r="D165" t="str">
            <v>WPF2-LVSG-001</v>
          </cell>
          <cell r="G165" t="str">
            <v>UPS</v>
          </cell>
          <cell r="I165" t="str">
            <v>UPS0001</v>
          </cell>
          <cell r="L165" t="str">
            <v>T01-UPS0001-P</v>
          </cell>
          <cell r="R165">
            <v>4.1447967404847077</v>
          </cell>
          <cell r="S165">
            <v>4.041732560199617</v>
          </cell>
          <cell r="T165">
            <v>20</v>
          </cell>
          <cell r="U165">
            <v>120</v>
          </cell>
          <cell r="V165">
            <v>2.5</v>
          </cell>
          <cell r="W165">
            <v>1</v>
          </cell>
          <cell r="X165">
            <v>4</v>
          </cell>
          <cell r="Y165">
            <v>0</v>
          </cell>
          <cell r="Z165">
            <v>0</v>
          </cell>
          <cell r="AA165" t="str">
            <v>T01</v>
          </cell>
          <cell r="AB165">
            <v>120</v>
          </cell>
        </row>
        <row r="166">
          <cell r="B166" t="str">
            <v>FURNACE NO 2 MCC</v>
          </cell>
          <cell r="D166" t="str">
            <v>WPF2-LVSG-001</v>
          </cell>
          <cell r="G166" t="str">
            <v>Water Treatment</v>
          </cell>
          <cell r="I166" t="str">
            <v>EFF0001</v>
          </cell>
          <cell r="L166" t="str">
            <v>C01-EFF0001-P</v>
          </cell>
          <cell r="R166">
            <v>1.1134973203349945</v>
          </cell>
          <cell r="S166">
            <v>1.0104331400499043</v>
          </cell>
          <cell r="T166">
            <v>5</v>
          </cell>
          <cell r="U166">
            <v>120</v>
          </cell>
          <cell r="V166">
            <v>2.5</v>
          </cell>
          <cell r="W166">
            <v>1</v>
          </cell>
          <cell r="X166">
            <v>4</v>
          </cell>
          <cell r="Y166">
            <v>0</v>
          </cell>
          <cell r="Z166">
            <v>0</v>
          </cell>
          <cell r="AA166" t="str">
            <v>C01</v>
          </cell>
          <cell r="AB166">
            <v>120</v>
          </cell>
        </row>
        <row r="171">
          <cell r="G171" t="str">
            <v>Average Length</v>
          </cell>
          <cell r="U171">
            <v>140</v>
          </cell>
          <cell r="Y171">
            <v>0</v>
          </cell>
          <cell r="Z171">
            <v>0</v>
          </cell>
        </row>
        <row r="173">
          <cell r="G173" t="str">
            <v>Instrumentation power cables</v>
          </cell>
          <cell r="J173">
            <v>2</v>
          </cell>
          <cell r="K173">
            <v>0</v>
          </cell>
          <cell r="L173" t="str">
            <v>0-20-C</v>
          </cell>
          <cell r="U173">
            <v>80</v>
          </cell>
          <cell r="V173">
            <v>2.5</v>
          </cell>
          <cell r="W173">
            <v>18</v>
          </cell>
          <cell r="X173">
            <v>3</v>
          </cell>
          <cell r="AA173">
            <v>0</v>
          </cell>
          <cell r="AB173">
            <v>1440</v>
          </cell>
        </row>
        <row r="174">
          <cell r="G174" t="str">
            <v>SPARE</v>
          </cell>
          <cell r="J174">
            <v>2</v>
          </cell>
          <cell r="K174">
            <v>0</v>
          </cell>
          <cell r="L174" t="str">
            <v>0-20-C</v>
          </cell>
          <cell r="U174">
            <v>42</v>
          </cell>
          <cell r="V174">
            <v>2.5</v>
          </cell>
          <cell r="W174">
            <v>4</v>
          </cell>
          <cell r="X174">
            <v>3</v>
          </cell>
          <cell r="AA174">
            <v>0</v>
          </cell>
          <cell r="AB174">
            <v>168</v>
          </cell>
        </row>
        <row r="175">
          <cell r="G175" t="str">
            <v>Spare</v>
          </cell>
          <cell r="U175">
            <v>20</v>
          </cell>
          <cell r="V175">
            <v>2.5</v>
          </cell>
          <cell r="W175">
            <v>15</v>
          </cell>
          <cell r="X175">
            <v>4</v>
          </cell>
          <cell r="AB175">
            <v>300</v>
          </cell>
        </row>
        <row r="176">
          <cell r="B176" t="str">
            <v>Allowances</v>
          </cell>
          <cell r="E176" t="str">
            <v>-</v>
          </cell>
          <cell r="U176">
            <v>17.5</v>
          </cell>
          <cell r="V176">
            <v>2.5</v>
          </cell>
          <cell r="W176">
            <v>2</v>
          </cell>
          <cell r="X176">
            <v>7</v>
          </cell>
          <cell r="AA176">
            <v>0</v>
          </cell>
          <cell r="AB176">
            <v>35</v>
          </cell>
        </row>
        <row r="177">
          <cell r="B177" t="str">
            <v>spare</v>
          </cell>
          <cell r="E177" t="str">
            <v>-</v>
          </cell>
          <cell r="U177">
            <v>60</v>
          </cell>
          <cell r="V177">
            <v>4</v>
          </cell>
          <cell r="W177">
            <v>3</v>
          </cell>
          <cell r="X177">
            <v>4</v>
          </cell>
          <cell r="AA177">
            <v>0</v>
          </cell>
          <cell r="AB177">
            <v>180</v>
          </cell>
        </row>
        <row r="178">
          <cell r="B178" t="str">
            <v>Spare</v>
          </cell>
          <cell r="E178" t="str">
            <v>-</v>
          </cell>
          <cell r="U178">
            <v>55</v>
          </cell>
          <cell r="V178">
            <v>6</v>
          </cell>
          <cell r="W178">
            <v>3</v>
          </cell>
          <cell r="X178">
            <v>4</v>
          </cell>
          <cell r="AA178">
            <v>0</v>
          </cell>
          <cell r="AB178">
            <v>165</v>
          </cell>
        </row>
        <row r="179">
          <cell r="B179" t="str">
            <v>Spare</v>
          </cell>
          <cell r="E179" t="str">
            <v>-</v>
          </cell>
          <cell r="U179">
            <v>20</v>
          </cell>
          <cell r="V179">
            <v>10</v>
          </cell>
          <cell r="W179">
            <v>2</v>
          </cell>
          <cell r="X179">
            <v>4</v>
          </cell>
          <cell r="AA179">
            <v>0</v>
          </cell>
          <cell r="AB179">
            <v>40</v>
          </cell>
        </row>
        <row r="180">
          <cell r="B180" t="str">
            <v>Spare</v>
          </cell>
          <cell r="U180">
            <v>20</v>
          </cell>
          <cell r="V180">
            <v>16</v>
          </cell>
          <cell r="W180">
            <v>3</v>
          </cell>
          <cell r="X180">
            <v>4</v>
          </cell>
          <cell r="AB180">
            <v>60</v>
          </cell>
        </row>
        <row r="181">
          <cell r="B181" t="str">
            <v>Spare</v>
          </cell>
          <cell r="U181">
            <v>25</v>
          </cell>
          <cell r="V181">
            <v>25</v>
          </cell>
          <cell r="W181">
            <v>1</v>
          </cell>
          <cell r="X181">
            <v>4</v>
          </cell>
          <cell r="AB181">
            <v>25</v>
          </cell>
        </row>
        <row r="184">
          <cell r="E184" t="str">
            <v>-</v>
          </cell>
          <cell r="U184">
            <v>20</v>
          </cell>
          <cell r="V184">
            <v>70</v>
          </cell>
          <cell r="W184">
            <v>3</v>
          </cell>
          <cell r="X184">
            <v>4</v>
          </cell>
          <cell r="AA184">
            <v>0</v>
          </cell>
          <cell r="AB184">
            <v>60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 Cert 001"/>
      <sheetName val="summary"/>
      <sheetName val="SCHEDULE 1"/>
      <sheetName val="SCHEDULE 2"/>
      <sheetName val="SCHEDULE 3"/>
      <sheetName val="SCHEDULE 4"/>
      <sheetName val="6283-Z109  PROGRESS 1"/>
      <sheetName val="#REF"/>
      <sheetName val="Add Inst for Analysis"/>
      <sheetName val=" Cert 002"/>
      <sheetName val="Lists"/>
      <sheetName val="Li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Design"/>
      <sheetName val="Guidelines"/>
      <sheetName val="Lookups"/>
      <sheetName val="LV_CABLES"/>
      <sheetName val="33kV_CABLE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3 - AB SAVE,ALTENER,STEER,HKA"/>
      <sheetName val="Values"/>
    </sheetNames>
    <sheetDataSet>
      <sheetData sheetId="0" refreshError="1"/>
      <sheetData sheetId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220 11  BS "/>
      <sheetName val="Wind Pressure Calc"/>
      <sheetName val="Design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Activity Sheet - Group 02"/>
      <sheetName val="Activity Sheet-Common Plant"/>
      <sheetName val="Ops and Maintenance-2&amp;5Yrs"/>
      <sheetName val="Estimated O&amp;M After Initial O&amp;M"/>
      <sheetName val="Health &amp; Safety"/>
      <sheetName val="CPA Notes"/>
      <sheetName val="CPA Formula Detail"/>
      <sheetName val="NOTES FOR JB !!!!!"/>
      <sheetName val="LME Notes"/>
      <sheetName val="LME Tonnages"/>
      <sheetName val="Foreign Curren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>
        <row r="34">
          <cell r="A34" t="str">
            <v>ZAR</v>
          </cell>
        </row>
        <row r="35">
          <cell r="A35" t="str">
            <v>AUD</v>
          </cell>
        </row>
        <row r="36">
          <cell r="A36" t="str">
            <v>CAD</v>
          </cell>
        </row>
        <row r="37">
          <cell r="A37" t="str">
            <v>CHF</v>
          </cell>
        </row>
        <row r="38">
          <cell r="A38" t="str">
            <v>DKK</v>
          </cell>
        </row>
        <row r="39">
          <cell r="A39" t="str">
            <v>EUR</v>
          </cell>
        </row>
        <row r="40">
          <cell r="A40" t="str">
            <v>GBP</v>
          </cell>
        </row>
        <row r="41">
          <cell r="A41" t="str">
            <v>JPY</v>
          </cell>
        </row>
        <row r="42">
          <cell r="A42" t="str">
            <v>NZD</v>
          </cell>
        </row>
        <row r="43">
          <cell r="A43" t="str">
            <v>NOK</v>
          </cell>
        </row>
        <row r="44">
          <cell r="A44" t="str">
            <v>SEK</v>
          </cell>
        </row>
        <row r="45">
          <cell r="A45" t="str">
            <v>SGD</v>
          </cell>
        </row>
        <row r="46">
          <cell r="A46" t="str">
            <v>USD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ind Pressure Calc"/>
      <sheetName val="220 17.6 BS "/>
      <sheetName val="TITLE"/>
      <sheetName val="220 17_6 BS "/>
      <sheetName val="220 11  BS 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basis"/>
      <sheetName val="Project info"/>
      <sheetName val="T10-Total Summary"/>
      <sheetName val="H12-Home office Summary"/>
      <sheetName val="Manhours"/>
      <sheetName val="ODC"/>
      <sheetName val="Contractors &amp; Materials"/>
      <sheetName val="Other accounts"/>
      <sheetName val="Proc &amp; Constr"/>
      <sheetName val="Personnel list"/>
      <sheetName val="Data SPG"/>
      <sheetName val="Data HQ"/>
      <sheetName val="Contracts and equipment"/>
      <sheetName val="Pricing"/>
      <sheetName val="Pricing 2"/>
      <sheetName val="Pricing sum"/>
      <sheetName val="Payment schedule"/>
      <sheetName val="Att-Price list"/>
      <sheetName val="QC Summary"/>
      <sheetName val="6,6kV_CABLES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>
        <row r="12">
          <cell r="C12" t="str">
            <v>Abraham, Alun</v>
          </cell>
        </row>
        <row r="13">
          <cell r="C13" t="str">
            <v>Abraham, Beenu</v>
          </cell>
        </row>
        <row r="14">
          <cell r="C14" t="str">
            <v>Anand, Hemita</v>
          </cell>
        </row>
        <row r="15">
          <cell r="C15" t="str">
            <v>Apelgants, Alyona</v>
          </cell>
        </row>
        <row r="16">
          <cell r="C16" t="str">
            <v>Bam, Martin</v>
          </cell>
        </row>
        <row r="17">
          <cell r="C17" t="str">
            <v>Behr, Elise</v>
          </cell>
        </row>
        <row r="18">
          <cell r="C18" t="str">
            <v>Binneman, Daniel</v>
          </cell>
        </row>
        <row r="19">
          <cell r="C19" t="str">
            <v>Botha, Vic</v>
          </cell>
        </row>
        <row r="20">
          <cell r="C20" t="str">
            <v>Bothma, Gerhard</v>
          </cell>
        </row>
        <row r="21">
          <cell r="C21" t="str">
            <v>Bradbrooke, Russell</v>
          </cell>
        </row>
        <row r="22">
          <cell r="C22" t="str">
            <v>Bruckner, Desiree</v>
          </cell>
        </row>
        <row r="23">
          <cell r="C23" t="str">
            <v>Caixinha, Tony</v>
          </cell>
        </row>
        <row r="24">
          <cell r="C24" t="str">
            <v>Carter, Roy</v>
          </cell>
        </row>
        <row r="25">
          <cell r="C25" t="str">
            <v>Ciocan, Cristian</v>
          </cell>
        </row>
        <row r="26">
          <cell r="C26" t="str">
            <v>Coetzee, Gert</v>
          </cell>
        </row>
        <row r="27">
          <cell r="C27" t="str">
            <v>Coetzee, Vanessa Sonja</v>
          </cell>
        </row>
        <row r="28">
          <cell r="C28" t="str">
            <v>Cooke, Peter</v>
          </cell>
        </row>
        <row r="29">
          <cell r="C29" t="str">
            <v>Cronje, Petrus</v>
          </cell>
        </row>
        <row r="30">
          <cell r="C30" t="str">
            <v>Davy, Marcel</v>
          </cell>
        </row>
        <row r="31">
          <cell r="C31" t="str">
            <v>Davy, William Peter</v>
          </cell>
        </row>
        <row r="32">
          <cell r="C32" t="str">
            <v>de Beer, Riaan</v>
          </cell>
        </row>
        <row r="33">
          <cell r="C33" t="str">
            <v>de Bruin, Jakkie</v>
          </cell>
        </row>
        <row r="34">
          <cell r="C34" t="str">
            <v>De Castro, Cris</v>
          </cell>
        </row>
        <row r="35">
          <cell r="C35" t="str">
            <v>De Jager, Christiaan</v>
          </cell>
        </row>
        <row r="36">
          <cell r="C36" t="str">
            <v>de Lange, Daniel</v>
          </cell>
        </row>
        <row r="37">
          <cell r="C37" t="str">
            <v>Dewhirst, Robert</v>
          </cell>
        </row>
        <row r="38">
          <cell r="C38" t="str">
            <v>Dewhirst, Susan Burnham</v>
          </cell>
        </row>
        <row r="39">
          <cell r="C39" t="str">
            <v>Du Plessis, Dup</v>
          </cell>
        </row>
        <row r="40">
          <cell r="C40" t="str">
            <v>Du Toit, Ferda</v>
          </cell>
        </row>
        <row r="41">
          <cell r="C41" t="str">
            <v>Els, Christine</v>
          </cell>
        </row>
        <row r="42">
          <cell r="C42" t="str">
            <v>Elsby, Alex</v>
          </cell>
        </row>
        <row r="43">
          <cell r="C43" t="str">
            <v>Engelbrecht, Sunel</v>
          </cell>
        </row>
        <row r="44">
          <cell r="C44" t="str">
            <v>Erasmus, Sozette</v>
          </cell>
        </row>
        <row r="45">
          <cell r="C45" t="str">
            <v>Esterhuizen, Marius Arend</v>
          </cell>
        </row>
        <row r="46">
          <cell r="C46" t="str">
            <v>Farndell, Magrieta</v>
          </cell>
        </row>
        <row r="47">
          <cell r="C47" t="str">
            <v>Ford, Alistair Bruce</v>
          </cell>
        </row>
        <row r="48">
          <cell r="C48" t="str">
            <v>Fourie, Dawid</v>
          </cell>
        </row>
        <row r="49">
          <cell r="C49" t="str">
            <v>Francen, Jacques</v>
          </cell>
        </row>
        <row r="50">
          <cell r="C50" t="str">
            <v>Gebbie, Ian</v>
          </cell>
        </row>
        <row r="51">
          <cell r="C51" t="str">
            <v>Geldenhuys, Antoinette</v>
          </cell>
        </row>
        <row r="52">
          <cell r="C52" t="str">
            <v>Gibbs, Mandy</v>
          </cell>
        </row>
        <row r="53">
          <cell r="C53" t="str">
            <v>Gibson, Adele</v>
          </cell>
        </row>
        <row r="54">
          <cell r="C54" t="str">
            <v>Gibson, Martin</v>
          </cell>
        </row>
        <row r="55">
          <cell r="C55" t="str">
            <v>Gledic, Darko</v>
          </cell>
        </row>
        <row r="56">
          <cell r="C56" t="str">
            <v>Gounden, Preggie (Junior)</v>
          </cell>
        </row>
        <row r="57">
          <cell r="C57" t="str">
            <v>Hannah, Robert</v>
          </cell>
        </row>
        <row r="58">
          <cell r="C58" t="str">
            <v>Harrinarain, Rajend</v>
          </cell>
        </row>
        <row r="59">
          <cell r="C59" t="str">
            <v>Hartzenberg, Francois</v>
          </cell>
        </row>
        <row r="60">
          <cell r="C60" t="str">
            <v>Heath, Neil</v>
          </cell>
        </row>
        <row r="61">
          <cell r="C61" t="str">
            <v>Heath, Robert</v>
          </cell>
        </row>
        <row r="62">
          <cell r="C62" t="str">
            <v>Hedley, Gordon</v>
          </cell>
        </row>
        <row r="63">
          <cell r="C63" t="str">
            <v>Hirawan, Ranjeetha</v>
          </cell>
        </row>
        <row r="64">
          <cell r="C64" t="str">
            <v>Hoffmann, Karen</v>
          </cell>
        </row>
        <row r="65">
          <cell r="C65" t="str">
            <v>Huisamen, Netta</v>
          </cell>
        </row>
        <row r="66">
          <cell r="C66" t="str">
            <v>Human, Brenda</v>
          </cell>
        </row>
        <row r="67">
          <cell r="C67" t="str">
            <v>Jacobs, David Abraham Larry</v>
          </cell>
        </row>
        <row r="68">
          <cell r="C68" t="str">
            <v>Janse van Rensburg, Marais</v>
          </cell>
        </row>
        <row r="69">
          <cell r="C69" t="str">
            <v>Jearey, Mike</v>
          </cell>
        </row>
        <row r="70">
          <cell r="C70" t="str">
            <v>Jefferies, Glyn</v>
          </cell>
        </row>
        <row r="71">
          <cell r="C71" t="str">
            <v>Jones, Wyneth</v>
          </cell>
        </row>
        <row r="72">
          <cell r="C72" t="str">
            <v>Jooste, Frans</v>
          </cell>
        </row>
        <row r="73">
          <cell r="C73" t="str">
            <v>Jooste, Pierre</v>
          </cell>
        </row>
        <row r="74">
          <cell r="C74" t="str">
            <v>Joubert, Francois</v>
          </cell>
        </row>
        <row r="75">
          <cell r="C75" t="str">
            <v>Kleinhans, Xinnia</v>
          </cell>
        </row>
        <row r="76">
          <cell r="C76" t="str">
            <v>Kotze, Werner</v>
          </cell>
        </row>
        <row r="77">
          <cell r="C77" t="str">
            <v>Kriek, Anita</v>
          </cell>
        </row>
        <row r="78">
          <cell r="C78" t="str">
            <v>Kroukamp, Johan</v>
          </cell>
        </row>
        <row r="79">
          <cell r="C79" t="str">
            <v>Krugel, Pieter</v>
          </cell>
        </row>
        <row r="80">
          <cell r="C80" t="str">
            <v>Kunene, Menzi</v>
          </cell>
        </row>
        <row r="81">
          <cell r="C81" t="str">
            <v>Kunneke, Chris</v>
          </cell>
        </row>
        <row r="82">
          <cell r="C82" t="str">
            <v>La Cock, Robbie</v>
          </cell>
        </row>
        <row r="83">
          <cell r="C83" t="str">
            <v>Lalicic, Almir</v>
          </cell>
        </row>
        <row r="84">
          <cell r="C84" t="str">
            <v>Larsen, Jesper</v>
          </cell>
        </row>
        <row r="85">
          <cell r="C85" t="str">
            <v>Le Grange, Johan</v>
          </cell>
        </row>
        <row r="86">
          <cell r="C86" t="str">
            <v>Leita, Marco</v>
          </cell>
        </row>
        <row r="87">
          <cell r="C87" t="str">
            <v>Letsie, Theko</v>
          </cell>
        </row>
        <row r="88">
          <cell r="C88" t="str">
            <v>Letsoalo, William</v>
          </cell>
        </row>
        <row r="89">
          <cell r="C89" t="str">
            <v>Lew, Braam</v>
          </cell>
        </row>
        <row r="90">
          <cell r="C90" t="str">
            <v>Louw, Andrew Francois</v>
          </cell>
        </row>
        <row r="91">
          <cell r="C91" t="str">
            <v>Louw, Johan</v>
          </cell>
        </row>
        <row r="92">
          <cell r="C92" t="str">
            <v>MacDonald, Beverley</v>
          </cell>
        </row>
        <row r="93">
          <cell r="C93" t="str">
            <v>Malan, Koos</v>
          </cell>
        </row>
        <row r="94">
          <cell r="C94" t="str">
            <v>Manjra, Shoyeb</v>
          </cell>
        </row>
        <row r="95">
          <cell r="C95" t="str">
            <v>Mare, Gabriel Stephanus</v>
          </cell>
        </row>
        <row r="96">
          <cell r="C96" t="str">
            <v>Martin, Thomas Kerr</v>
          </cell>
        </row>
        <row r="97">
          <cell r="C97" t="str">
            <v>Marx, Valdo</v>
          </cell>
        </row>
        <row r="98">
          <cell r="C98" t="str">
            <v>Masabalala, Muzi Mzoxolo</v>
          </cell>
        </row>
        <row r="99">
          <cell r="C99" t="str">
            <v>Mashayamombe, Joey</v>
          </cell>
        </row>
        <row r="100">
          <cell r="C100" t="str">
            <v>Mashego, Frank</v>
          </cell>
        </row>
        <row r="101">
          <cell r="C101" t="str">
            <v>Meyer, Annelie</v>
          </cell>
        </row>
        <row r="102">
          <cell r="C102" t="str">
            <v>Meyer, Barry</v>
          </cell>
        </row>
        <row r="103">
          <cell r="C103" t="str">
            <v>Minnaar, Michael</v>
          </cell>
        </row>
        <row r="104">
          <cell r="C104" t="str">
            <v>Moran, Russ</v>
          </cell>
        </row>
        <row r="105">
          <cell r="C105" t="str">
            <v>Muller, Donovan</v>
          </cell>
        </row>
        <row r="106">
          <cell r="C106" t="str">
            <v>Naicker, Marsh</v>
          </cell>
        </row>
        <row r="107">
          <cell r="C107" t="str">
            <v>Naidoo, Jeremy</v>
          </cell>
        </row>
        <row r="108">
          <cell r="C108" t="str">
            <v>Ndlovu, Ticklet</v>
          </cell>
        </row>
        <row r="109">
          <cell r="C109" t="str">
            <v>Nel, Paul</v>
          </cell>
        </row>
        <row r="110">
          <cell r="C110" t="str">
            <v>Nketsi, Lydia</v>
          </cell>
        </row>
        <row r="111">
          <cell r="C111" t="str">
            <v>Oberholzer, Nicolaas</v>
          </cell>
        </row>
        <row r="112">
          <cell r="C112" t="str">
            <v>Olivier, Mario</v>
          </cell>
        </row>
        <row r="113">
          <cell r="C113" t="str">
            <v>Oosthuizen, Nicolaas</v>
          </cell>
        </row>
        <row r="114">
          <cell r="C114" t="str">
            <v>Ortiz, Genaro</v>
          </cell>
        </row>
        <row r="115">
          <cell r="C115" t="str">
            <v>Paes, John Paul</v>
          </cell>
        </row>
        <row r="116">
          <cell r="C116" t="str">
            <v>Pather, Pragasen</v>
          </cell>
        </row>
        <row r="117">
          <cell r="C117" t="str">
            <v>Peacock, Robert</v>
          </cell>
        </row>
        <row r="118">
          <cell r="C118" t="str">
            <v>Pearse, Gary</v>
          </cell>
        </row>
        <row r="119">
          <cell r="C119" t="str">
            <v>Pieters, Alet</v>
          </cell>
        </row>
        <row r="120">
          <cell r="C120" t="str">
            <v>Pieterse, Dirk</v>
          </cell>
        </row>
        <row r="121">
          <cell r="C121" t="str">
            <v>Potgieter, Corne</v>
          </cell>
        </row>
        <row r="122">
          <cell r="C122" t="str">
            <v>Potgieter, Fred</v>
          </cell>
        </row>
        <row r="123">
          <cell r="C123" t="str">
            <v>Potgieter, Magaretha Catharina (Marieta)</v>
          </cell>
        </row>
        <row r="124">
          <cell r="C124" t="str">
            <v>Potgieter, Petrus</v>
          </cell>
        </row>
        <row r="125">
          <cell r="C125" t="str">
            <v>Pretorius, Andre</v>
          </cell>
        </row>
        <row r="126">
          <cell r="C126" t="str">
            <v>Pretorius, Carlien</v>
          </cell>
        </row>
        <row r="127">
          <cell r="C127" t="str">
            <v>Pretorius, Hennie</v>
          </cell>
        </row>
        <row r="128">
          <cell r="C128" t="str">
            <v>Pretorius, Sonja</v>
          </cell>
        </row>
        <row r="129">
          <cell r="C129" t="str">
            <v>Prins, Awie</v>
          </cell>
        </row>
        <row r="130">
          <cell r="C130" t="str">
            <v>Ramutsindela, Justice</v>
          </cell>
        </row>
        <row r="131">
          <cell r="C131" t="str">
            <v>Rapp, Helen</v>
          </cell>
        </row>
        <row r="132">
          <cell r="C132" t="str">
            <v>Rizzo, Margaret</v>
          </cell>
        </row>
        <row r="133">
          <cell r="C133" t="str">
            <v>Robertson, James</v>
          </cell>
        </row>
        <row r="134">
          <cell r="C134" t="str">
            <v>Rodriques, Claudio</v>
          </cell>
        </row>
        <row r="135">
          <cell r="C135" t="str">
            <v>Rodriquez, Ricardo</v>
          </cell>
        </row>
        <row r="136">
          <cell r="C136" t="str">
            <v>Salley, Dion</v>
          </cell>
        </row>
        <row r="137">
          <cell r="C137" t="str">
            <v>Schoeman, Andre</v>
          </cell>
        </row>
        <row r="138">
          <cell r="C138" t="str">
            <v>Schroeder, Jay</v>
          </cell>
        </row>
        <row r="139">
          <cell r="C139" t="str">
            <v>Seleke, Sinah</v>
          </cell>
        </row>
        <row r="140">
          <cell r="C140" t="str">
            <v>Seripe, Koketso</v>
          </cell>
        </row>
        <row r="141">
          <cell r="C141" t="str">
            <v>Shadrach, Brian</v>
          </cell>
        </row>
        <row r="142">
          <cell r="C142" t="str">
            <v>Shoesmith, Anthony (Mark)</v>
          </cell>
        </row>
        <row r="143">
          <cell r="C143" t="str">
            <v>Shoesmith, Winston</v>
          </cell>
        </row>
        <row r="144">
          <cell r="C144" t="str">
            <v>Shortt, Kimberley Jayne</v>
          </cell>
        </row>
        <row r="145">
          <cell r="C145" t="str">
            <v>Smit, Natalie</v>
          </cell>
        </row>
        <row r="146">
          <cell r="C146" t="str">
            <v>Smith, Billy</v>
          </cell>
        </row>
        <row r="147">
          <cell r="C147" t="str">
            <v>Smith, Jonelle</v>
          </cell>
        </row>
        <row r="148">
          <cell r="C148" t="str">
            <v>Snook, Paul</v>
          </cell>
        </row>
        <row r="149">
          <cell r="C149" t="str">
            <v>Sofijanic, Mile</v>
          </cell>
        </row>
        <row r="150">
          <cell r="C150" t="str">
            <v>South, Stuart</v>
          </cell>
        </row>
        <row r="151">
          <cell r="C151" t="str">
            <v>Spitsbaard, Edrie</v>
          </cell>
        </row>
        <row r="152">
          <cell r="C152" t="str">
            <v>Stemmet, Johan</v>
          </cell>
        </row>
        <row r="153">
          <cell r="C153" t="str">
            <v>Stevens, Lyn</v>
          </cell>
        </row>
        <row r="154">
          <cell r="C154" t="str">
            <v>Strydom, Brian</v>
          </cell>
        </row>
        <row r="155">
          <cell r="C155" t="str">
            <v>Sweeting, Robert</v>
          </cell>
        </row>
        <row r="156">
          <cell r="C156" t="str">
            <v>Sykes, Ray</v>
          </cell>
        </row>
        <row r="157">
          <cell r="C157" t="str">
            <v>Thole, Thabiso</v>
          </cell>
        </row>
        <row r="158">
          <cell r="C158" t="str">
            <v>Thomas, Neil</v>
          </cell>
        </row>
        <row r="159">
          <cell r="C159" t="str">
            <v>Thompson, Colin</v>
          </cell>
        </row>
        <row r="160">
          <cell r="C160" t="str">
            <v>Trninic, Jovica</v>
          </cell>
        </row>
        <row r="161">
          <cell r="C161" t="str">
            <v>Tudhope, Ross</v>
          </cell>
        </row>
        <row r="162">
          <cell r="C162" t="str">
            <v>Turnbull, Jane Clare</v>
          </cell>
        </row>
        <row r="163">
          <cell r="C163" t="str">
            <v>Uys, Barend</v>
          </cell>
        </row>
        <row r="164">
          <cell r="C164" t="str">
            <v>Uys, Willie</v>
          </cell>
        </row>
        <row r="165">
          <cell r="C165" t="str">
            <v>Van Blommestein, Abrie</v>
          </cell>
        </row>
        <row r="166">
          <cell r="C166" t="str">
            <v>Van Deemter, Linda</v>
          </cell>
        </row>
        <row r="167">
          <cell r="C167" t="str">
            <v>van den Berg, Lourens</v>
          </cell>
        </row>
        <row r="168">
          <cell r="C168" t="str">
            <v>van Greunen, Johanna Adriana</v>
          </cell>
        </row>
        <row r="169">
          <cell r="C169" t="str">
            <v>van Heerden, Lindis</v>
          </cell>
        </row>
        <row r="170">
          <cell r="C170" t="str">
            <v>Van Jaarsveldt, Vicky</v>
          </cell>
        </row>
        <row r="171">
          <cell r="C171" t="str">
            <v>van Moerkerken, Rene</v>
          </cell>
        </row>
        <row r="172">
          <cell r="C172" t="str">
            <v>Van Wyk, Christiaan Ronald (Stiaan)</v>
          </cell>
        </row>
        <row r="173">
          <cell r="C173" t="str">
            <v>Van Zyl, Johan</v>
          </cell>
        </row>
        <row r="174">
          <cell r="C174" t="str">
            <v>Venter, Thinus</v>
          </cell>
        </row>
        <row r="175">
          <cell r="C175" t="str">
            <v>Vermeulen, Loraine</v>
          </cell>
        </row>
        <row r="176">
          <cell r="C176" t="str">
            <v>Voogt, Gordon</v>
          </cell>
        </row>
        <row r="177">
          <cell r="C177" t="str">
            <v>Watkins, Chris</v>
          </cell>
        </row>
        <row r="178">
          <cell r="C178" t="str">
            <v>Wilkins, Werner</v>
          </cell>
        </row>
        <row r="179">
          <cell r="C179" t="str">
            <v>Wood, Graham</v>
          </cell>
        </row>
        <row r="180">
          <cell r="C180" t="str">
            <v>Wood, Nicolas</v>
          </cell>
        </row>
        <row r="181">
          <cell r="C181" t="str">
            <v>Yakar, Babur (Bob)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ing Sheet"/>
      <sheetName val="Contract Rates"/>
      <sheetName val="Pelindaba Costing Sheet - 23-02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lect"/>
      <sheetName val="Category"/>
      <sheetName val="PPE"/>
      <sheetName val="Accomodation"/>
      <sheetName val="Cons &amp; Coms"/>
      <sheetName val="Medical "/>
      <sheetName val="Transport"/>
      <sheetName val="Cost of Tools"/>
      <sheetName val="Training"/>
      <sheetName val="Labour Cost"/>
      <sheetName val="Select Teams"/>
      <sheetName val="DATA Install"/>
      <sheetName val="Cable Team"/>
      <sheetName val="Cable's"/>
      <sheetName val="Terminations Team"/>
      <sheetName val="Terminations"/>
      <sheetName val="Cab Ties &amp; Fixing Teams"/>
      <sheetName val="Cable Ties &amp; Fixings"/>
      <sheetName val="Racking Team"/>
      <sheetName val="Racking"/>
      <sheetName val="Steel Sections Team"/>
      <sheetName val="Steel Sections"/>
      <sheetName val="Sheet3"/>
      <sheetName val="Sheet2"/>
      <sheetName val="Fastner &amp; Bolt Teams"/>
      <sheetName val="Fastners &amp; Bolts etc"/>
      <sheetName val="Elec Fit Team"/>
      <sheetName val="Elec Fittings"/>
      <sheetName val="JB's Team"/>
      <sheetName val="JB's"/>
      <sheetName val="Wiring Teams"/>
      <sheetName val="Wiring"/>
      <sheetName val="Inst. Teams"/>
      <sheetName val="Instrumentation"/>
      <sheetName val="Data &amp; Network teams"/>
      <sheetName val="Data &amp; Networking"/>
      <sheetName val="QTY's"/>
      <sheetName val="R in P's&amp;G's"/>
      <sheetName val="Site Establishment"/>
      <sheetName val="P's &amp; G's"/>
      <sheetName val="BOQ"/>
      <sheetName val="COST SUMMARY &amp; BREAKDOWN"/>
      <sheetName val="DayRates Labour"/>
      <sheetName val="Sheet1"/>
      <sheetName val="220 17.6 BS 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">
          <cell r="A2">
            <v>0</v>
          </cell>
          <cell r="B2">
            <v>0</v>
          </cell>
          <cell r="C2">
            <v>0</v>
          </cell>
        </row>
        <row r="3">
          <cell r="A3">
            <v>1</v>
          </cell>
          <cell r="B3">
            <v>1</v>
          </cell>
          <cell r="C3">
            <v>0.5</v>
          </cell>
        </row>
        <row r="4">
          <cell r="A4">
            <v>2</v>
          </cell>
          <cell r="B4">
            <v>2</v>
          </cell>
          <cell r="C4">
            <v>1</v>
          </cell>
        </row>
        <row r="5">
          <cell r="A5">
            <v>3</v>
          </cell>
          <cell r="B5">
            <v>3</v>
          </cell>
          <cell r="C5">
            <v>2</v>
          </cell>
        </row>
        <row r="6">
          <cell r="A6">
            <v>4</v>
          </cell>
          <cell r="B6">
            <v>4</v>
          </cell>
          <cell r="C6">
            <v>3</v>
          </cell>
        </row>
        <row r="7">
          <cell r="A7">
            <v>5</v>
          </cell>
          <cell r="B7">
            <v>5</v>
          </cell>
          <cell r="C7">
            <v>4</v>
          </cell>
        </row>
        <row r="8">
          <cell r="A8">
            <v>6</v>
          </cell>
          <cell r="B8">
            <v>6</v>
          </cell>
          <cell r="C8">
            <v>5</v>
          </cell>
        </row>
        <row r="9">
          <cell r="A9">
            <v>7</v>
          </cell>
          <cell r="B9">
            <v>7</v>
          </cell>
        </row>
        <row r="10">
          <cell r="A10">
            <v>8</v>
          </cell>
          <cell r="B10">
            <v>8</v>
          </cell>
        </row>
        <row r="11">
          <cell r="A11">
            <v>9</v>
          </cell>
          <cell r="B11">
            <v>9</v>
          </cell>
        </row>
        <row r="12">
          <cell r="A12">
            <v>10</v>
          </cell>
          <cell r="B12">
            <v>10</v>
          </cell>
        </row>
        <row r="13">
          <cell r="A13">
            <v>11</v>
          </cell>
        </row>
        <row r="14">
          <cell r="A14">
            <v>12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6147-498A-4B6F-B62B-EE295284F3EE}">
  <sheetPr>
    <pageSetUpPr fitToPage="1"/>
  </sheetPr>
  <dimension ref="B2:K172"/>
  <sheetViews>
    <sheetView tabSelected="1" view="pageBreakPreview" zoomScaleNormal="100" zoomScaleSheetLayoutView="100" workbookViewId="0">
      <selection activeCell="B10" sqref="B10"/>
    </sheetView>
  </sheetViews>
  <sheetFormatPr defaultColWidth="8.6328125" defaultRowHeight="12" customHeight="1"/>
  <cols>
    <col min="1" max="1" width="2.6328125" style="9" customWidth="1"/>
    <col min="2" max="2" width="9.6328125" style="4" customWidth="1"/>
    <col min="3" max="3" width="98.90625" style="5" customWidth="1"/>
    <col min="4" max="4" width="10.81640625" style="6" bestFit="1" customWidth="1"/>
    <col min="5" max="5" width="8" style="6" customWidth="1"/>
    <col min="6" max="6" width="10.54296875" style="6" customWidth="1"/>
    <col min="7" max="7" width="14.08984375" style="16" customWidth="1"/>
    <col min="8" max="8" width="15.81640625" style="16" customWidth="1"/>
    <col min="9" max="9" width="2.6328125" style="9" customWidth="1"/>
    <col min="10" max="10" width="13.6328125" style="9" customWidth="1"/>
    <col min="11" max="11" width="9.453125" style="9" customWidth="1"/>
    <col min="12" max="258" width="8.6328125" style="9"/>
    <col min="259" max="259" width="12.453125" style="9" customWidth="1"/>
    <col min="260" max="260" width="79.54296875" style="9" customWidth="1"/>
    <col min="261" max="261" width="14" style="9" customWidth="1"/>
    <col min="262" max="262" width="10.6328125" style="9" customWidth="1"/>
    <col min="263" max="263" width="16.08984375" style="9" customWidth="1"/>
    <col min="264" max="264" width="20" style="9" customWidth="1"/>
    <col min="265" max="265" width="12.08984375" style="9" customWidth="1"/>
    <col min="266" max="266" width="10.90625" style="9" customWidth="1"/>
    <col min="267" max="267" width="9.453125" style="9" customWidth="1"/>
    <col min="268" max="514" width="8.6328125" style="9"/>
    <col min="515" max="515" width="12.453125" style="9" customWidth="1"/>
    <col min="516" max="516" width="79.54296875" style="9" customWidth="1"/>
    <col min="517" max="517" width="14" style="9" customWidth="1"/>
    <col min="518" max="518" width="10.6328125" style="9" customWidth="1"/>
    <col min="519" max="519" width="16.08984375" style="9" customWidth="1"/>
    <col min="520" max="520" width="20" style="9" customWidth="1"/>
    <col min="521" max="521" width="12.08984375" style="9" customWidth="1"/>
    <col min="522" max="522" width="10.90625" style="9" customWidth="1"/>
    <col min="523" max="523" width="9.453125" style="9" customWidth="1"/>
    <col min="524" max="770" width="8.6328125" style="9"/>
    <col min="771" max="771" width="12.453125" style="9" customWidth="1"/>
    <col min="772" max="772" width="79.54296875" style="9" customWidth="1"/>
    <col min="773" max="773" width="14" style="9" customWidth="1"/>
    <col min="774" max="774" width="10.6328125" style="9" customWidth="1"/>
    <col min="775" max="775" width="16.08984375" style="9" customWidth="1"/>
    <col min="776" max="776" width="20" style="9" customWidth="1"/>
    <col min="777" max="777" width="12.08984375" style="9" customWidth="1"/>
    <col min="778" max="778" width="10.90625" style="9" customWidth="1"/>
    <col min="779" max="779" width="9.453125" style="9" customWidth="1"/>
    <col min="780" max="1026" width="8.6328125" style="9"/>
    <col min="1027" max="1027" width="12.453125" style="9" customWidth="1"/>
    <col min="1028" max="1028" width="79.54296875" style="9" customWidth="1"/>
    <col min="1029" max="1029" width="14" style="9" customWidth="1"/>
    <col min="1030" max="1030" width="10.6328125" style="9" customWidth="1"/>
    <col min="1031" max="1031" width="16.08984375" style="9" customWidth="1"/>
    <col min="1032" max="1032" width="20" style="9" customWidth="1"/>
    <col min="1033" max="1033" width="12.08984375" style="9" customWidth="1"/>
    <col min="1034" max="1034" width="10.90625" style="9" customWidth="1"/>
    <col min="1035" max="1035" width="9.453125" style="9" customWidth="1"/>
    <col min="1036" max="1282" width="8.6328125" style="9"/>
    <col min="1283" max="1283" width="12.453125" style="9" customWidth="1"/>
    <col min="1284" max="1284" width="79.54296875" style="9" customWidth="1"/>
    <col min="1285" max="1285" width="14" style="9" customWidth="1"/>
    <col min="1286" max="1286" width="10.6328125" style="9" customWidth="1"/>
    <col min="1287" max="1287" width="16.08984375" style="9" customWidth="1"/>
    <col min="1288" max="1288" width="20" style="9" customWidth="1"/>
    <col min="1289" max="1289" width="12.08984375" style="9" customWidth="1"/>
    <col min="1290" max="1290" width="10.90625" style="9" customWidth="1"/>
    <col min="1291" max="1291" width="9.453125" style="9" customWidth="1"/>
    <col min="1292" max="1538" width="8.6328125" style="9"/>
    <col min="1539" max="1539" width="12.453125" style="9" customWidth="1"/>
    <col min="1540" max="1540" width="79.54296875" style="9" customWidth="1"/>
    <col min="1541" max="1541" width="14" style="9" customWidth="1"/>
    <col min="1542" max="1542" width="10.6328125" style="9" customWidth="1"/>
    <col min="1543" max="1543" width="16.08984375" style="9" customWidth="1"/>
    <col min="1544" max="1544" width="20" style="9" customWidth="1"/>
    <col min="1545" max="1545" width="12.08984375" style="9" customWidth="1"/>
    <col min="1546" max="1546" width="10.90625" style="9" customWidth="1"/>
    <col min="1547" max="1547" width="9.453125" style="9" customWidth="1"/>
    <col min="1548" max="1794" width="8.6328125" style="9"/>
    <col min="1795" max="1795" width="12.453125" style="9" customWidth="1"/>
    <col min="1796" max="1796" width="79.54296875" style="9" customWidth="1"/>
    <col min="1797" max="1797" width="14" style="9" customWidth="1"/>
    <col min="1798" max="1798" width="10.6328125" style="9" customWidth="1"/>
    <col min="1799" max="1799" width="16.08984375" style="9" customWidth="1"/>
    <col min="1800" max="1800" width="20" style="9" customWidth="1"/>
    <col min="1801" max="1801" width="12.08984375" style="9" customWidth="1"/>
    <col min="1802" max="1802" width="10.90625" style="9" customWidth="1"/>
    <col min="1803" max="1803" width="9.453125" style="9" customWidth="1"/>
    <col min="1804" max="2050" width="8.6328125" style="9"/>
    <col min="2051" max="2051" width="12.453125" style="9" customWidth="1"/>
    <col min="2052" max="2052" width="79.54296875" style="9" customWidth="1"/>
    <col min="2053" max="2053" width="14" style="9" customWidth="1"/>
    <col min="2054" max="2054" width="10.6328125" style="9" customWidth="1"/>
    <col min="2055" max="2055" width="16.08984375" style="9" customWidth="1"/>
    <col min="2056" max="2056" width="20" style="9" customWidth="1"/>
    <col min="2057" max="2057" width="12.08984375" style="9" customWidth="1"/>
    <col min="2058" max="2058" width="10.90625" style="9" customWidth="1"/>
    <col min="2059" max="2059" width="9.453125" style="9" customWidth="1"/>
    <col min="2060" max="2306" width="8.6328125" style="9"/>
    <col min="2307" max="2307" width="12.453125" style="9" customWidth="1"/>
    <col min="2308" max="2308" width="79.54296875" style="9" customWidth="1"/>
    <col min="2309" max="2309" width="14" style="9" customWidth="1"/>
    <col min="2310" max="2310" width="10.6328125" style="9" customWidth="1"/>
    <col min="2311" max="2311" width="16.08984375" style="9" customWidth="1"/>
    <col min="2312" max="2312" width="20" style="9" customWidth="1"/>
    <col min="2313" max="2313" width="12.08984375" style="9" customWidth="1"/>
    <col min="2314" max="2314" width="10.90625" style="9" customWidth="1"/>
    <col min="2315" max="2315" width="9.453125" style="9" customWidth="1"/>
    <col min="2316" max="2562" width="8.6328125" style="9"/>
    <col min="2563" max="2563" width="12.453125" style="9" customWidth="1"/>
    <col min="2564" max="2564" width="79.54296875" style="9" customWidth="1"/>
    <col min="2565" max="2565" width="14" style="9" customWidth="1"/>
    <col min="2566" max="2566" width="10.6328125" style="9" customWidth="1"/>
    <col min="2567" max="2567" width="16.08984375" style="9" customWidth="1"/>
    <col min="2568" max="2568" width="20" style="9" customWidth="1"/>
    <col min="2569" max="2569" width="12.08984375" style="9" customWidth="1"/>
    <col min="2570" max="2570" width="10.90625" style="9" customWidth="1"/>
    <col min="2571" max="2571" width="9.453125" style="9" customWidth="1"/>
    <col min="2572" max="2818" width="8.6328125" style="9"/>
    <col min="2819" max="2819" width="12.453125" style="9" customWidth="1"/>
    <col min="2820" max="2820" width="79.54296875" style="9" customWidth="1"/>
    <col min="2821" max="2821" width="14" style="9" customWidth="1"/>
    <col min="2822" max="2822" width="10.6328125" style="9" customWidth="1"/>
    <col min="2823" max="2823" width="16.08984375" style="9" customWidth="1"/>
    <col min="2824" max="2824" width="20" style="9" customWidth="1"/>
    <col min="2825" max="2825" width="12.08984375" style="9" customWidth="1"/>
    <col min="2826" max="2826" width="10.90625" style="9" customWidth="1"/>
    <col min="2827" max="2827" width="9.453125" style="9" customWidth="1"/>
    <col min="2828" max="3074" width="8.6328125" style="9"/>
    <col min="3075" max="3075" width="12.453125" style="9" customWidth="1"/>
    <col min="3076" max="3076" width="79.54296875" style="9" customWidth="1"/>
    <col min="3077" max="3077" width="14" style="9" customWidth="1"/>
    <col min="3078" max="3078" width="10.6328125" style="9" customWidth="1"/>
    <col min="3079" max="3079" width="16.08984375" style="9" customWidth="1"/>
    <col min="3080" max="3080" width="20" style="9" customWidth="1"/>
    <col min="3081" max="3081" width="12.08984375" style="9" customWidth="1"/>
    <col min="3082" max="3082" width="10.90625" style="9" customWidth="1"/>
    <col min="3083" max="3083" width="9.453125" style="9" customWidth="1"/>
    <col min="3084" max="3330" width="8.6328125" style="9"/>
    <col min="3331" max="3331" width="12.453125" style="9" customWidth="1"/>
    <col min="3332" max="3332" width="79.54296875" style="9" customWidth="1"/>
    <col min="3333" max="3333" width="14" style="9" customWidth="1"/>
    <col min="3334" max="3334" width="10.6328125" style="9" customWidth="1"/>
    <col min="3335" max="3335" width="16.08984375" style="9" customWidth="1"/>
    <col min="3336" max="3336" width="20" style="9" customWidth="1"/>
    <col min="3337" max="3337" width="12.08984375" style="9" customWidth="1"/>
    <col min="3338" max="3338" width="10.90625" style="9" customWidth="1"/>
    <col min="3339" max="3339" width="9.453125" style="9" customWidth="1"/>
    <col min="3340" max="3586" width="8.6328125" style="9"/>
    <col min="3587" max="3587" width="12.453125" style="9" customWidth="1"/>
    <col min="3588" max="3588" width="79.54296875" style="9" customWidth="1"/>
    <col min="3589" max="3589" width="14" style="9" customWidth="1"/>
    <col min="3590" max="3590" width="10.6328125" style="9" customWidth="1"/>
    <col min="3591" max="3591" width="16.08984375" style="9" customWidth="1"/>
    <col min="3592" max="3592" width="20" style="9" customWidth="1"/>
    <col min="3593" max="3593" width="12.08984375" style="9" customWidth="1"/>
    <col min="3594" max="3594" width="10.90625" style="9" customWidth="1"/>
    <col min="3595" max="3595" width="9.453125" style="9" customWidth="1"/>
    <col min="3596" max="3842" width="8.6328125" style="9"/>
    <col min="3843" max="3843" width="12.453125" style="9" customWidth="1"/>
    <col min="3844" max="3844" width="79.54296875" style="9" customWidth="1"/>
    <col min="3845" max="3845" width="14" style="9" customWidth="1"/>
    <col min="3846" max="3846" width="10.6328125" style="9" customWidth="1"/>
    <col min="3847" max="3847" width="16.08984375" style="9" customWidth="1"/>
    <col min="3848" max="3848" width="20" style="9" customWidth="1"/>
    <col min="3849" max="3849" width="12.08984375" style="9" customWidth="1"/>
    <col min="3850" max="3850" width="10.90625" style="9" customWidth="1"/>
    <col min="3851" max="3851" width="9.453125" style="9" customWidth="1"/>
    <col min="3852" max="4098" width="8.6328125" style="9"/>
    <col min="4099" max="4099" width="12.453125" style="9" customWidth="1"/>
    <col min="4100" max="4100" width="79.54296875" style="9" customWidth="1"/>
    <col min="4101" max="4101" width="14" style="9" customWidth="1"/>
    <col min="4102" max="4102" width="10.6328125" style="9" customWidth="1"/>
    <col min="4103" max="4103" width="16.08984375" style="9" customWidth="1"/>
    <col min="4104" max="4104" width="20" style="9" customWidth="1"/>
    <col min="4105" max="4105" width="12.08984375" style="9" customWidth="1"/>
    <col min="4106" max="4106" width="10.90625" style="9" customWidth="1"/>
    <col min="4107" max="4107" width="9.453125" style="9" customWidth="1"/>
    <col min="4108" max="4354" width="8.6328125" style="9"/>
    <col min="4355" max="4355" width="12.453125" style="9" customWidth="1"/>
    <col min="4356" max="4356" width="79.54296875" style="9" customWidth="1"/>
    <col min="4357" max="4357" width="14" style="9" customWidth="1"/>
    <col min="4358" max="4358" width="10.6328125" style="9" customWidth="1"/>
    <col min="4359" max="4359" width="16.08984375" style="9" customWidth="1"/>
    <col min="4360" max="4360" width="20" style="9" customWidth="1"/>
    <col min="4361" max="4361" width="12.08984375" style="9" customWidth="1"/>
    <col min="4362" max="4362" width="10.90625" style="9" customWidth="1"/>
    <col min="4363" max="4363" width="9.453125" style="9" customWidth="1"/>
    <col min="4364" max="4610" width="8.6328125" style="9"/>
    <col min="4611" max="4611" width="12.453125" style="9" customWidth="1"/>
    <col min="4612" max="4612" width="79.54296875" style="9" customWidth="1"/>
    <col min="4613" max="4613" width="14" style="9" customWidth="1"/>
    <col min="4614" max="4614" width="10.6328125" style="9" customWidth="1"/>
    <col min="4615" max="4615" width="16.08984375" style="9" customWidth="1"/>
    <col min="4616" max="4616" width="20" style="9" customWidth="1"/>
    <col min="4617" max="4617" width="12.08984375" style="9" customWidth="1"/>
    <col min="4618" max="4618" width="10.90625" style="9" customWidth="1"/>
    <col min="4619" max="4619" width="9.453125" style="9" customWidth="1"/>
    <col min="4620" max="4866" width="8.6328125" style="9"/>
    <col min="4867" max="4867" width="12.453125" style="9" customWidth="1"/>
    <col min="4868" max="4868" width="79.54296875" style="9" customWidth="1"/>
    <col min="4869" max="4869" width="14" style="9" customWidth="1"/>
    <col min="4870" max="4870" width="10.6328125" style="9" customWidth="1"/>
    <col min="4871" max="4871" width="16.08984375" style="9" customWidth="1"/>
    <col min="4872" max="4872" width="20" style="9" customWidth="1"/>
    <col min="4873" max="4873" width="12.08984375" style="9" customWidth="1"/>
    <col min="4874" max="4874" width="10.90625" style="9" customWidth="1"/>
    <col min="4875" max="4875" width="9.453125" style="9" customWidth="1"/>
    <col min="4876" max="5122" width="8.6328125" style="9"/>
    <col min="5123" max="5123" width="12.453125" style="9" customWidth="1"/>
    <col min="5124" max="5124" width="79.54296875" style="9" customWidth="1"/>
    <col min="5125" max="5125" width="14" style="9" customWidth="1"/>
    <col min="5126" max="5126" width="10.6328125" style="9" customWidth="1"/>
    <col min="5127" max="5127" width="16.08984375" style="9" customWidth="1"/>
    <col min="5128" max="5128" width="20" style="9" customWidth="1"/>
    <col min="5129" max="5129" width="12.08984375" style="9" customWidth="1"/>
    <col min="5130" max="5130" width="10.90625" style="9" customWidth="1"/>
    <col min="5131" max="5131" width="9.453125" style="9" customWidth="1"/>
    <col min="5132" max="5378" width="8.6328125" style="9"/>
    <col min="5379" max="5379" width="12.453125" style="9" customWidth="1"/>
    <col min="5380" max="5380" width="79.54296875" style="9" customWidth="1"/>
    <col min="5381" max="5381" width="14" style="9" customWidth="1"/>
    <col min="5382" max="5382" width="10.6328125" style="9" customWidth="1"/>
    <col min="5383" max="5383" width="16.08984375" style="9" customWidth="1"/>
    <col min="5384" max="5384" width="20" style="9" customWidth="1"/>
    <col min="5385" max="5385" width="12.08984375" style="9" customWidth="1"/>
    <col min="5386" max="5386" width="10.90625" style="9" customWidth="1"/>
    <col min="5387" max="5387" width="9.453125" style="9" customWidth="1"/>
    <col min="5388" max="5634" width="8.6328125" style="9"/>
    <col min="5635" max="5635" width="12.453125" style="9" customWidth="1"/>
    <col min="5636" max="5636" width="79.54296875" style="9" customWidth="1"/>
    <col min="5637" max="5637" width="14" style="9" customWidth="1"/>
    <col min="5638" max="5638" width="10.6328125" style="9" customWidth="1"/>
    <col min="5639" max="5639" width="16.08984375" style="9" customWidth="1"/>
    <col min="5640" max="5640" width="20" style="9" customWidth="1"/>
    <col min="5641" max="5641" width="12.08984375" style="9" customWidth="1"/>
    <col min="5642" max="5642" width="10.90625" style="9" customWidth="1"/>
    <col min="5643" max="5643" width="9.453125" style="9" customWidth="1"/>
    <col min="5644" max="5890" width="8.6328125" style="9"/>
    <col min="5891" max="5891" width="12.453125" style="9" customWidth="1"/>
    <col min="5892" max="5892" width="79.54296875" style="9" customWidth="1"/>
    <col min="5893" max="5893" width="14" style="9" customWidth="1"/>
    <col min="5894" max="5894" width="10.6328125" style="9" customWidth="1"/>
    <col min="5895" max="5895" width="16.08984375" style="9" customWidth="1"/>
    <col min="5896" max="5896" width="20" style="9" customWidth="1"/>
    <col min="5897" max="5897" width="12.08984375" style="9" customWidth="1"/>
    <col min="5898" max="5898" width="10.90625" style="9" customWidth="1"/>
    <col min="5899" max="5899" width="9.453125" style="9" customWidth="1"/>
    <col min="5900" max="6146" width="8.6328125" style="9"/>
    <col min="6147" max="6147" width="12.453125" style="9" customWidth="1"/>
    <col min="6148" max="6148" width="79.54296875" style="9" customWidth="1"/>
    <col min="6149" max="6149" width="14" style="9" customWidth="1"/>
    <col min="6150" max="6150" width="10.6328125" style="9" customWidth="1"/>
    <col min="6151" max="6151" width="16.08984375" style="9" customWidth="1"/>
    <col min="6152" max="6152" width="20" style="9" customWidth="1"/>
    <col min="6153" max="6153" width="12.08984375" style="9" customWidth="1"/>
    <col min="6154" max="6154" width="10.90625" style="9" customWidth="1"/>
    <col min="6155" max="6155" width="9.453125" style="9" customWidth="1"/>
    <col min="6156" max="6402" width="8.6328125" style="9"/>
    <col min="6403" max="6403" width="12.453125" style="9" customWidth="1"/>
    <col min="6404" max="6404" width="79.54296875" style="9" customWidth="1"/>
    <col min="6405" max="6405" width="14" style="9" customWidth="1"/>
    <col min="6406" max="6406" width="10.6328125" style="9" customWidth="1"/>
    <col min="6407" max="6407" width="16.08984375" style="9" customWidth="1"/>
    <col min="6408" max="6408" width="20" style="9" customWidth="1"/>
    <col min="6409" max="6409" width="12.08984375" style="9" customWidth="1"/>
    <col min="6410" max="6410" width="10.90625" style="9" customWidth="1"/>
    <col min="6411" max="6411" width="9.453125" style="9" customWidth="1"/>
    <col min="6412" max="6658" width="8.6328125" style="9"/>
    <col min="6659" max="6659" width="12.453125" style="9" customWidth="1"/>
    <col min="6660" max="6660" width="79.54296875" style="9" customWidth="1"/>
    <col min="6661" max="6661" width="14" style="9" customWidth="1"/>
    <col min="6662" max="6662" width="10.6328125" style="9" customWidth="1"/>
    <col min="6663" max="6663" width="16.08984375" style="9" customWidth="1"/>
    <col min="6664" max="6664" width="20" style="9" customWidth="1"/>
    <col min="6665" max="6665" width="12.08984375" style="9" customWidth="1"/>
    <col min="6666" max="6666" width="10.90625" style="9" customWidth="1"/>
    <col min="6667" max="6667" width="9.453125" style="9" customWidth="1"/>
    <col min="6668" max="6914" width="8.6328125" style="9"/>
    <col min="6915" max="6915" width="12.453125" style="9" customWidth="1"/>
    <col min="6916" max="6916" width="79.54296875" style="9" customWidth="1"/>
    <col min="6917" max="6917" width="14" style="9" customWidth="1"/>
    <col min="6918" max="6918" width="10.6328125" style="9" customWidth="1"/>
    <col min="6919" max="6919" width="16.08984375" style="9" customWidth="1"/>
    <col min="6920" max="6920" width="20" style="9" customWidth="1"/>
    <col min="6921" max="6921" width="12.08984375" style="9" customWidth="1"/>
    <col min="6922" max="6922" width="10.90625" style="9" customWidth="1"/>
    <col min="6923" max="6923" width="9.453125" style="9" customWidth="1"/>
    <col min="6924" max="7170" width="8.6328125" style="9"/>
    <col min="7171" max="7171" width="12.453125" style="9" customWidth="1"/>
    <col min="7172" max="7172" width="79.54296875" style="9" customWidth="1"/>
    <col min="7173" max="7173" width="14" style="9" customWidth="1"/>
    <col min="7174" max="7174" width="10.6328125" style="9" customWidth="1"/>
    <col min="7175" max="7175" width="16.08984375" style="9" customWidth="1"/>
    <col min="7176" max="7176" width="20" style="9" customWidth="1"/>
    <col min="7177" max="7177" width="12.08984375" style="9" customWidth="1"/>
    <col min="7178" max="7178" width="10.90625" style="9" customWidth="1"/>
    <col min="7179" max="7179" width="9.453125" style="9" customWidth="1"/>
    <col min="7180" max="7426" width="8.6328125" style="9"/>
    <col min="7427" max="7427" width="12.453125" style="9" customWidth="1"/>
    <col min="7428" max="7428" width="79.54296875" style="9" customWidth="1"/>
    <col min="7429" max="7429" width="14" style="9" customWidth="1"/>
    <col min="7430" max="7430" width="10.6328125" style="9" customWidth="1"/>
    <col min="7431" max="7431" width="16.08984375" style="9" customWidth="1"/>
    <col min="7432" max="7432" width="20" style="9" customWidth="1"/>
    <col min="7433" max="7433" width="12.08984375" style="9" customWidth="1"/>
    <col min="7434" max="7434" width="10.90625" style="9" customWidth="1"/>
    <col min="7435" max="7435" width="9.453125" style="9" customWidth="1"/>
    <col min="7436" max="7682" width="8.6328125" style="9"/>
    <col min="7683" max="7683" width="12.453125" style="9" customWidth="1"/>
    <col min="7684" max="7684" width="79.54296875" style="9" customWidth="1"/>
    <col min="7685" max="7685" width="14" style="9" customWidth="1"/>
    <col min="7686" max="7686" width="10.6328125" style="9" customWidth="1"/>
    <col min="7687" max="7687" width="16.08984375" style="9" customWidth="1"/>
    <col min="7688" max="7688" width="20" style="9" customWidth="1"/>
    <col min="7689" max="7689" width="12.08984375" style="9" customWidth="1"/>
    <col min="7690" max="7690" width="10.90625" style="9" customWidth="1"/>
    <col min="7691" max="7691" width="9.453125" style="9" customWidth="1"/>
    <col min="7692" max="7938" width="8.6328125" style="9"/>
    <col min="7939" max="7939" width="12.453125" style="9" customWidth="1"/>
    <col min="7940" max="7940" width="79.54296875" style="9" customWidth="1"/>
    <col min="7941" max="7941" width="14" style="9" customWidth="1"/>
    <col min="7942" max="7942" width="10.6328125" style="9" customWidth="1"/>
    <col min="7943" max="7943" width="16.08984375" style="9" customWidth="1"/>
    <col min="7944" max="7944" width="20" style="9" customWidth="1"/>
    <col min="7945" max="7945" width="12.08984375" style="9" customWidth="1"/>
    <col min="7946" max="7946" width="10.90625" style="9" customWidth="1"/>
    <col min="7947" max="7947" width="9.453125" style="9" customWidth="1"/>
    <col min="7948" max="8194" width="8.6328125" style="9"/>
    <col min="8195" max="8195" width="12.453125" style="9" customWidth="1"/>
    <col min="8196" max="8196" width="79.54296875" style="9" customWidth="1"/>
    <col min="8197" max="8197" width="14" style="9" customWidth="1"/>
    <col min="8198" max="8198" width="10.6328125" style="9" customWidth="1"/>
    <col min="8199" max="8199" width="16.08984375" style="9" customWidth="1"/>
    <col min="8200" max="8200" width="20" style="9" customWidth="1"/>
    <col min="8201" max="8201" width="12.08984375" style="9" customWidth="1"/>
    <col min="8202" max="8202" width="10.90625" style="9" customWidth="1"/>
    <col min="8203" max="8203" width="9.453125" style="9" customWidth="1"/>
    <col min="8204" max="8450" width="8.6328125" style="9"/>
    <col min="8451" max="8451" width="12.453125" style="9" customWidth="1"/>
    <col min="8452" max="8452" width="79.54296875" style="9" customWidth="1"/>
    <col min="8453" max="8453" width="14" style="9" customWidth="1"/>
    <col min="8454" max="8454" width="10.6328125" style="9" customWidth="1"/>
    <col min="8455" max="8455" width="16.08984375" style="9" customWidth="1"/>
    <col min="8456" max="8456" width="20" style="9" customWidth="1"/>
    <col min="8457" max="8457" width="12.08984375" style="9" customWidth="1"/>
    <col min="8458" max="8458" width="10.90625" style="9" customWidth="1"/>
    <col min="8459" max="8459" width="9.453125" style="9" customWidth="1"/>
    <col min="8460" max="8706" width="8.6328125" style="9"/>
    <col min="8707" max="8707" width="12.453125" style="9" customWidth="1"/>
    <col min="8708" max="8708" width="79.54296875" style="9" customWidth="1"/>
    <col min="8709" max="8709" width="14" style="9" customWidth="1"/>
    <col min="8710" max="8710" width="10.6328125" style="9" customWidth="1"/>
    <col min="8711" max="8711" width="16.08984375" style="9" customWidth="1"/>
    <col min="8712" max="8712" width="20" style="9" customWidth="1"/>
    <col min="8713" max="8713" width="12.08984375" style="9" customWidth="1"/>
    <col min="8714" max="8714" width="10.90625" style="9" customWidth="1"/>
    <col min="8715" max="8715" width="9.453125" style="9" customWidth="1"/>
    <col min="8716" max="8962" width="8.6328125" style="9"/>
    <col min="8963" max="8963" width="12.453125" style="9" customWidth="1"/>
    <col min="8964" max="8964" width="79.54296875" style="9" customWidth="1"/>
    <col min="8965" max="8965" width="14" style="9" customWidth="1"/>
    <col min="8966" max="8966" width="10.6328125" style="9" customWidth="1"/>
    <col min="8967" max="8967" width="16.08984375" style="9" customWidth="1"/>
    <col min="8968" max="8968" width="20" style="9" customWidth="1"/>
    <col min="8969" max="8969" width="12.08984375" style="9" customWidth="1"/>
    <col min="8970" max="8970" width="10.90625" style="9" customWidth="1"/>
    <col min="8971" max="8971" width="9.453125" style="9" customWidth="1"/>
    <col min="8972" max="9218" width="8.6328125" style="9"/>
    <col min="9219" max="9219" width="12.453125" style="9" customWidth="1"/>
    <col min="9220" max="9220" width="79.54296875" style="9" customWidth="1"/>
    <col min="9221" max="9221" width="14" style="9" customWidth="1"/>
    <col min="9222" max="9222" width="10.6328125" style="9" customWidth="1"/>
    <col min="9223" max="9223" width="16.08984375" style="9" customWidth="1"/>
    <col min="9224" max="9224" width="20" style="9" customWidth="1"/>
    <col min="9225" max="9225" width="12.08984375" style="9" customWidth="1"/>
    <col min="9226" max="9226" width="10.90625" style="9" customWidth="1"/>
    <col min="9227" max="9227" width="9.453125" style="9" customWidth="1"/>
    <col min="9228" max="9474" width="8.6328125" style="9"/>
    <col min="9475" max="9475" width="12.453125" style="9" customWidth="1"/>
    <col min="9476" max="9476" width="79.54296875" style="9" customWidth="1"/>
    <col min="9477" max="9477" width="14" style="9" customWidth="1"/>
    <col min="9478" max="9478" width="10.6328125" style="9" customWidth="1"/>
    <col min="9479" max="9479" width="16.08984375" style="9" customWidth="1"/>
    <col min="9480" max="9480" width="20" style="9" customWidth="1"/>
    <col min="9481" max="9481" width="12.08984375" style="9" customWidth="1"/>
    <col min="9482" max="9482" width="10.90625" style="9" customWidth="1"/>
    <col min="9483" max="9483" width="9.453125" style="9" customWidth="1"/>
    <col min="9484" max="9730" width="8.6328125" style="9"/>
    <col min="9731" max="9731" width="12.453125" style="9" customWidth="1"/>
    <col min="9732" max="9732" width="79.54296875" style="9" customWidth="1"/>
    <col min="9733" max="9733" width="14" style="9" customWidth="1"/>
    <col min="9734" max="9734" width="10.6328125" style="9" customWidth="1"/>
    <col min="9735" max="9735" width="16.08984375" style="9" customWidth="1"/>
    <col min="9736" max="9736" width="20" style="9" customWidth="1"/>
    <col min="9737" max="9737" width="12.08984375" style="9" customWidth="1"/>
    <col min="9738" max="9738" width="10.90625" style="9" customWidth="1"/>
    <col min="9739" max="9739" width="9.453125" style="9" customWidth="1"/>
    <col min="9740" max="9986" width="8.6328125" style="9"/>
    <col min="9987" max="9987" width="12.453125" style="9" customWidth="1"/>
    <col min="9988" max="9988" width="79.54296875" style="9" customWidth="1"/>
    <col min="9989" max="9989" width="14" style="9" customWidth="1"/>
    <col min="9990" max="9990" width="10.6328125" style="9" customWidth="1"/>
    <col min="9991" max="9991" width="16.08984375" style="9" customWidth="1"/>
    <col min="9992" max="9992" width="20" style="9" customWidth="1"/>
    <col min="9993" max="9993" width="12.08984375" style="9" customWidth="1"/>
    <col min="9994" max="9994" width="10.90625" style="9" customWidth="1"/>
    <col min="9995" max="9995" width="9.453125" style="9" customWidth="1"/>
    <col min="9996" max="10242" width="8.6328125" style="9"/>
    <col min="10243" max="10243" width="12.453125" style="9" customWidth="1"/>
    <col min="10244" max="10244" width="79.54296875" style="9" customWidth="1"/>
    <col min="10245" max="10245" width="14" style="9" customWidth="1"/>
    <col min="10246" max="10246" width="10.6328125" style="9" customWidth="1"/>
    <col min="10247" max="10247" width="16.08984375" style="9" customWidth="1"/>
    <col min="10248" max="10248" width="20" style="9" customWidth="1"/>
    <col min="10249" max="10249" width="12.08984375" style="9" customWidth="1"/>
    <col min="10250" max="10250" width="10.90625" style="9" customWidth="1"/>
    <col min="10251" max="10251" width="9.453125" style="9" customWidth="1"/>
    <col min="10252" max="10498" width="8.6328125" style="9"/>
    <col min="10499" max="10499" width="12.453125" style="9" customWidth="1"/>
    <col min="10500" max="10500" width="79.54296875" style="9" customWidth="1"/>
    <col min="10501" max="10501" width="14" style="9" customWidth="1"/>
    <col min="10502" max="10502" width="10.6328125" style="9" customWidth="1"/>
    <col min="10503" max="10503" width="16.08984375" style="9" customWidth="1"/>
    <col min="10504" max="10504" width="20" style="9" customWidth="1"/>
    <col min="10505" max="10505" width="12.08984375" style="9" customWidth="1"/>
    <col min="10506" max="10506" width="10.90625" style="9" customWidth="1"/>
    <col min="10507" max="10507" width="9.453125" style="9" customWidth="1"/>
    <col min="10508" max="10754" width="8.6328125" style="9"/>
    <col min="10755" max="10755" width="12.453125" style="9" customWidth="1"/>
    <col min="10756" max="10756" width="79.54296875" style="9" customWidth="1"/>
    <col min="10757" max="10757" width="14" style="9" customWidth="1"/>
    <col min="10758" max="10758" width="10.6328125" style="9" customWidth="1"/>
    <col min="10759" max="10759" width="16.08984375" style="9" customWidth="1"/>
    <col min="10760" max="10760" width="20" style="9" customWidth="1"/>
    <col min="10761" max="10761" width="12.08984375" style="9" customWidth="1"/>
    <col min="10762" max="10762" width="10.90625" style="9" customWidth="1"/>
    <col min="10763" max="10763" width="9.453125" style="9" customWidth="1"/>
    <col min="10764" max="11010" width="8.6328125" style="9"/>
    <col min="11011" max="11011" width="12.453125" style="9" customWidth="1"/>
    <col min="11012" max="11012" width="79.54296875" style="9" customWidth="1"/>
    <col min="11013" max="11013" width="14" style="9" customWidth="1"/>
    <col min="11014" max="11014" width="10.6328125" style="9" customWidth="1"/>
    <col min="11015" max="11015" width="16.08984375" style="9" customWidth="1"/>
    <col min="11016" max="11016" width="20" style="9" customWidth="1"/>
    <col min="11017" max="11017" width="12.08984375" style="9" customWidth="1"/>
    <col min="11018" max="11018" width="10.90625" style="9" customWidth="1"/>
    <col min="11019" max="11019" width="9.453125" style="9" customWidth="1"/>
    <col min="11020" max="11266" width="8.6328125" style="9"/>
    <col min="11267" max="11267" width="12.453125" style="9" customWidth="1"/>
    <col min="11268" max="11268" width="79.54296875" style="9" customWidth="1"/>
    <col min="11269" max="11269" width="14" style="9" customWidth="1"/>
    <col min="11270" max="11270" width="10.6328125" style="9" customWidth="1"/>
    <col min="11271" max="11271" width="16.08984375" style="9" customWidth="1"/>
    <col min="11272" max="11272" width="20" style="9" customWidth="1"/>
    <col min="11273" max="11273" width="12.08984375" style="9" customWidth="1"/>
    <col min="11274" max="11274" width="10.90625" style="9" customWidth="1"/>
    <col min="11275" max="11275" width="9.453125" style="9" customWidth="1"/>
    <col min="11276" max="11522" width="8.6328125" style="9"/>
    <col min="11523" max="11523" width="12.453125" style="9" customWidth="1"/>
    <col min="11524" max="11524" width="79.54296875" style="9" customWidth="1"/>
    <col min="11525" max="11525" width="14" style="9" customWidth="1"/>
    <col min="11526" max="11526" width="10.6328125" style="9" customWidth="1"/>
    <col min="11527" max="11527" width="16.08984375" style="9" customWidth="1"/>
    <col min="11528" max="11528" width="20" style="9" customWidth="1"/>
    <col min="11529" max="11529" width="12.08984375" style="9" customWidth="1"/>
    <col min="11530" max="11530" width="10.90625" style="9" customWidth="1"/>
    <col min="11531" max="11531" width="9.453125" style="9" customWidth="1"/>
    <col min="11532" max="11778" width="8.6328125" style="9"/>
    <col min="11779" max="11779" width="12.453125" style="9" customWidth="1"/>
    <col min="11780" max="11780" width="79.54296875" style="9" customWidth="1"/>
    <col min="11781" max="11781" width="14" style="9" customWidth="1"/>
    <col min="11782" max="11782" width="10.6328125" style="9" customWidth="1"/>
    <col min="11783" max="11783" width="16.08984375" style="9" customWidth="1"/>
    <col min="11784" max="11784" width="20" style="9" customWidth="1"/>
    <col min="11785" max="11785" width="12.08984375" style="9" customWidth="1"/>
    <col min="11786" max="11786" width="10.90625" style="9" customWidth="1"/>
    <col min="11787" max="11787" width="9.453125" style="9" customWidth="1"/>
    <col min="11788" max="12034" width="8.6328125" style="9"/>
    <col min="12035" max="12035" width="12.453125" style="9" customWidth="1"/>
    <col min="12036" max="12036" width="79.54296875" style="9" customWidth="1"/>
    <col min="12037" max="12037" width="14" style="9" customWidth="1"/>
    <col min="12038" max="12038" width="10.6328125" style="9" customWidth="1"/>
    <col min="12039" max="12039" width="16.08984375" style="9" customWidth="1"/>
    <col min="12040" max="12040" width="20" style="9" customWidth="1"/>
    <col min="12041" max="12041" width="12.08984375" style="9" customWidth="1"/>
    <col min="12042" max="12042" width="10.90625" style="9" customWidth="1"/>
    <col min="12043" max="12043" width="9.453125" style="9" customWidth="1"/>
    <col min="12044" max="12290" width="8.6328125" style="9"/>
    <col min="12291" max="12291" width="12.453125" style="9" customWidth="1"/>
    <col min="12292" max="12292" width="79.54296875" style="9" customWidth="1"/>
    <col min="12293" max="12293" width="14" style="9" customWidth="1"/>
    <col min="12294" max="12294" width="10.6328125" style="9" customWidth="1"/>
    <col min="12295" max="12295" width="16.08984375" style="9" customWidth="1"/>
    <col min="12296" max="12296" width="20" style="9" customWidth="1"/>
    <col min="12297" max="12297" width="12.08984375" style="9" customWidth="1"/>
    <col min="12298" max="12298" width="10.90625" style="9" customWidth="1"/>
    <col min="12299" max="12299" width="9.453125" style="9" customWidth="1"/>
    <col min="12300" max="12546" width="8.6328125" style="9"/>
    <col min="12547" max="12547" width="12.453125" style="9" customWidth="1"/>
    <col min="12548" max="12548" width="79.54296875" style="9" customWidth="1"/>
    <col min="12549" max="12549" width="14" style="9" customWidth="1"/>
    <col min="12550" max="12550" width="10.6328125" style="9" customWidth="1"/>
    <col min="12551" max="12551" width="16.08984375" style="9" customWidth="1"/>
    <col min="12552" max="12552" width="20" style="9" customWidth="1"/>
    <col min="12553" max="12553" width="12.08984375" style="9" customWidth="1"/>
    <col min="12554" max="12554" width="10.90625" style="9" customWidth="1"/>
    <col min="12555" max="12555" width="9.453125" style="9" customWidth="1"/>
    <col min="12556" max="12802" width="8.6328125" style="9"/>
    <col min="12803" max="12803" width="12.453125" style="9" customWidth="1"/>
    <col min="12804" max="12804" width="79.54296875" style="9" customWidth="1"/>
    <col min="12805" max="12805" width="14" style="9" customWidth="1"/>
    <col min="12806" max="12806" width="10.6328125" style="9" customWidth="1"/>
    <col min="12807" max="12807" width="16.08984375" style="9" customWidth="1"/>
    <col min="12808" max="12808" width="20" style="9" customWidth="1"/>
    <col min="12809" max="12809" width="12.08984375" style="9" customWidth="1"/>
    <col min="12810" max="12810" width="10.90625" style="9" customWidth="1"/>
    <col min="12811" max="12811" width="9.453125" style="9" customWidth="1"/>
    <col min="12812" max="13058" width="8.6328125" style="9"/>
    <col min="13059" max="13059" width="12.453125" style="9" customWidth="1"/>
    <col min="13060" max="13060" width="79.54296875" style="9" customWidth="1"/>
    <col min="13061" max="13061" width="14" style="9" customWidth="1"/>
    <col min="13062" max="13062" width="10.6328125" style="9" customWidth="1"/>
    <col min="13063" max="13063" width="16.08984375" style="9" customWidth="1"/>
    <col min="13064" max="13064" width="20" style="9" customWidth="1"/>
    <col min="13065" max="13065" width="12.08984375" style="9" customWidth="1"/>
    <col min="13066" max="13066" width="10.90625" style="9" customWidth="1"/>
    <col min="13067" max="13067" width="9.453125" style="9" customWidth="1"/>
    <col min="13068" max="13314" width="8.6328125" style="9"/>
    <col min="13315" max="13315" width="12.453125" style="9" customWidth="1"/>
    <col min="13316" max="13316" width="79.54296875" style="9" customWidth="1"/>
    <col min="13317" max="13317" width="14" style="9" customWidth="1"/>
    <col min="13318" max="13318" width="10.6328125" style="9" customWidth="1"/>
    <col min="13319" max="13319" width="16.08984375" style="9" customWidth="1"/>
    <col min="13320" max="13320" width="20" style="9" customWidth="1"/>
    <col min="13321" max="13321" width="12.08984375" style="9" customWidth="1"/>
    <col min="13322" max="13322" width="10.90625" style="9" customWidth="1"/>
    <col min="13323" max="13323" width="9.453125" style="9" customWidth="1"/>
    <col min="13324" max="13570" width="8.6328125" style="9"/>
    <col min="13571" max="13571" width="12.453125" style="9" customWidth="1"/>
    <col min="13572" max="13572" width="79.54296875" style="9" customWidth="1"/>
    <col min="13573" max="13573" width="14" style="9" customWidth="1"/>
    <col min="13574" max="13574" width="10.6328125" style="9" customWidth="1"/>
    <col min="13575" max="13575" width="16.08984375" style="9" customWidth="1"/>
    <col min="13576" max="13576" width="20" style="9" customWidth="1"/>
    <col min="13577" max="13577" width="12.08984375" style="9" customWidth="1"/>
    <col min="13578" max="13578" width="10.90625" style="9" customWidth="1"/>
    <col min="13579" max="13579" width="9.453125" style="9" customWidth="1"/>
    <col min="13580" max="13826" width="8.6328125" style="9"/>
    <col min="13827" max="13827" width="12.453125" style="9" customWidth="1"/>
    <col min="13828" max="13828" width="79.54296875" style="9" customWidth="1"/>
    <col min="13829" max="13829" width="14" style="9" customWidth="1"/>
    <col min="13830" max="13830" width="10.6328125" style="9" customWidth="1"/>
    <col min="13831" max="13831" width="16.08984375" style="9" customWidth="1"/>
    <col min="13832" max="13832" width="20" style="9" customWidth="1"/>
    <col min="13833" max="13833" width="12.08984375" style="9" customWidth="1"/>
    <col min="13834" max="13834" width="10.90625" style="9" customWidth="1"/>
    <col min="13835" max="13835" width="9.453125" style="9" customWidth="1"/>
    <col min="13836" max="14082" width="8.6328125" style="9"/>
    <col min="14083" max="14083" width="12.453125" style="9" customWidth="1"/>
    <col min="14084" max="14084" width="79.54296875" style="9" customWidth="1"/>
    <col min="14085" max="14085" width="14" style="9" customWidth="1"/>
    <col min="14086" max="14086" width="10.6328125" style="9" customWidth="1"/>
    <col min="14087" max="14087" width="16.08984375" style="9" customWidth="1"/>
    <col min="14088" max="14088" width="20" style="9" customWidth="1"/>
    <col min="14089" max="14089" width="12.08984375" style="9" customWidth="1"/>
    <col min="14090" max="14090" width="10.90625" style="9" customWidth="1"/>
    <col min="14091" max="14091" width="9.453125" style="9" customWidth="1"/>
    <col min="14092" max="14338" width="8.6328125" style="9"/>
    <col min="14339" max="14339" width="12.453125" style="9" customWidth="1"/>
    <col min="14340" max="14340" width="79.54296875" style="9" customWidth="1"/>
    <col min="14341" max="14341" width="14" style="9" customWidth="1"/>
    <col min="14342" max="14342" width="10.6328125" style="9" customWidth="1"/>
    <col min="14343" max="14343" width="16.08984375" style="9" customWidth="1"/>
    <col min="14344" max="14344" width="20" style="9" customWidth="1"/>
    <col min="14345" max="14345" width="12.08984375" style="9" customWidth="1"/>
    <col min="14346" max="14346" width="10.90625" style="9" customWidth="1"/>
    <col min="14347" max="14347" width="9.453125" style="9" customWidth="1"/>
    <col min="14348" max="14594" width="8.6328125" style="9"/>
    <col min="14595" max="14595" width="12.453125" style="9" customWidth="1"/>
    <col min="14596" max="14596" width="79.54296875" style="9" customWidth="1"/>
    <col min="14597" max="14597" width="14" style="9" customWidth="1"/>
    <col min="14598" max="14598" width="10.6328125" style="9" customWidth="1"/>
    <col min="14599" max="14599" width="16.08984375" style="9" customWidth="1"/>
    <col min="14600" max="14600" width="20" style="9" customWidth="1"/>
    <col min="14601" max="14601" width="12.08984375" style="9" customWidth="1"/>
    <col min="14602" max="14602" width="10.90625" style="9" customWidth="1"/>
    <col min="14603" max="14603" width="9.453125" style="9" customWidth="1"/>
    <col min="14604" max="14850" width="8.6328125" style="9"/>
    <col min="14851" max="14851" width="12.453125" style="9" customWidth="1"/>
    <col min="14852" max="14852" width="79.54296875" style="9" customWidth="1"/>
    <col min="14853" max="14853" width="14" style="9" customWidth="1"/>
    <col min="14854" max="14854" width="10.6328125" style="9" customWidth="1"/>
    <col min="14855" max="14855" width="16.08984375" style="9" customWidth="1"/>
    <col min="14856" max="14856" width="20" style="9" customWidth="1"/>
    <col min="14857" max="14857" width="12.08984375" style="9" customWidth="1"/>
    <col min="14858" max="14858" width="10.90625" style="9" customWidth="1"/>
    <col min="14859" max="14859" width="9.453125" style="9" customWidth="1"/>
    <col min="14860" max="15106" width="8.6328125" style="9"/>
    <col min="15107" max="15107" width="12.453125" style="9" customWidth="1"/>
    <col min="15108" max="15108" width="79.54296875" style="9" customWidth="1"/>
    <col min="15109" max="15109" width="14" style="9" customWidth="1"/>
    <col min="15110" max="15110" width="10.6328125" style="9" customWidth="1"/>
    <col min="15111" max="15111" width="16.08984375" style="9" customWidth="1"/>
    <col min="15112" max="15112" width="20" style="9" customWidth="1"/>
    <col min="15113" max="15113" width="12.08984375" style="9" customWidth="1"/>
    <col min="15114" max="15114" width="10.90625" style="9" customWidth="1"/>
    <col min="15115" max="15115" width="9.453125" style="9" customWidth="1"/>
    <col min="15116" max="15362" width="8.6328125" style="9"/>
    <col min="15363" max="15363" width="12.453125" style="9" customWidth="1"/>
    <col min="15364" max="15364" width="79.54296875" style="9" customWidth="1"/>
    <col min="15365" max="15365" width="14" style="9" customWidth="1"/>
    <col min="15366" max="15366" width="10.6328125" style="9" customWidth="1"/>
    <col min="15367" max="15367" width="16.08984375" style="9" customWidth="1"/>
    <col min="15368" max="15368" width="20" style="9" customWidth="1"/>
    <col min="15369" max="15369" width="12.08984375" style="9" customWidth="1"/>
    <col min="15370" max="15370" width="10.90625" style="9" customWidth="1"/>
    <col min="15371" max="15371" width="9.453125" style="9" customWidth="1"/>
    <col min="15372" max="15618" width="8.6328125" style="9"/>
    <col min="15619" max="15619" width="12.453125" style="9" customWidth="1"/>
    <col min="15620" max="15620" width="79.54296875" style="9" customWidth="1"/>
    <col min="15621" max="15621" width="14" style="9" customWidth="1"/>
    <col min="15622" max="15622" width="10.6328125" style="9" customWidth="1"/>
    <col min="15623" max="15623" width="16.08984375" style="9" customWidth="1"/>
    <col min="15624" max="15624" width="20" style="9" customWidth="1"/>
    <col min="15625" max="15625" width="12.08984375" style="9" customWidth="1"/>
    <col min="15626" max="15626" width="10.90625" style="9" customWidth="1"/>
    <col min="15627" max="15627" width="9.453125" style="9" customWidth="1"/>
    <col min="15628" max="15874" width="8.6328125" style="9"/>
    <col min="15875" max="15875" width="12.453125" style="9" customWidth="1"/>
    <col min="15876" max="15876" width="79.54296875" style="9" customWidth="1"/>
    <col min="15877" max="15877" width="14" style="9" customWidth="1"/>
    <col min="15878" max="15878" width="10.6328125" style="9" customWidth="1"/>
    <col min="15879" max="15879" width="16.08984375" style="9" customWidth="1"/>
    <col min="15880" max="15880" width="20" style="9" customWidth="1"/>
    <col min="15881" max="15881" width="12.08984375" style="9" customWidth="1"/>
    <col min="15882" max="15882" width="10.90625" style="9" customWidth="1"/>
    <col min="15883" max="15883" width="9.453125" style="9" customWidth="1"/>
    <col min="15884" max="16130" width="8.6328125" style="9"/>
    <col min="16131" max="16131" width="12.453125" style="9" customWidth="1"/>
    <col min="16132" max="16132" width="79.54296875" style="9" customWidth="1"/>
    <col min="16133" max="16133" width="14" style="9" customWidth="1"/>
    <col min="16134" max="16134" width="10.6328125" style="9" customWidth="1"/>
    <col min="16135" max="16135" width="16.08984375" style="9" customWidth="1"/>
    <col min="16136" max="16136" width="20" style="9" customWidth="1"/>
    <col min="16137" max="16137" width="12.08984375" style="9" customWidth="1"/>
    <col min="16138" max="16138" width="10.90625" style="9" customWidth="1"/>
    <col min="16139" max="16139" width="9.453125" style="9" customWidth="1"/>
    <col min="16140" max="16384" width="8.6328125" style="9"/>
  </cols>
  <sheetData>
    <row r="2" spans="2:8" ht="12" customHeight="1">
      <c r="G2" s="7"/>
      <c r="H2" s="8">
        <v>45973</v>
      </c>
    </row>
    <row r="3" spans="2:8" ht="12" customHeight="1">
      <c r="G3" s="7"/>
      <c r="H3" s="10"/>
    </row>
    <row r="4" spans="2:8" ht="12" customHeight="1">
      <c r="B4" s="1" t="s">
        <v>0</v>
      </c>
      <c r="C4" s="11"/>
      <c r="D4" s="1"/>
      <c r="E4" s="12"/>
      <c r="F4" s="12"/>
      <c r="G4" s="13"/>
      <c r="H4" s="13"/>
    </row>
    <row r="5" spans="2:8" ht="12" customHeight="1" thickBot="1">
      <c r="B5" s="14"/>
      <c r="C5" s="15"/>
    </row>
    <row r="6" spans="2:8" s="22" customFormat="1" ht="12" customHeight="1" thickBot="1">
      <c r="B6" s="17" t="s">
        <v>1</v>
      </c>
      <c r="C6" s="18" t="s">
        <v>2</v>
      </c>
      <c r="D6" s="19" t="s">
        <v>3</v>
      </c>
      <c r="E6" s="19" t="s">
        <v>14</v>
      </c>
      <c r="F6" s="19" t="s">
        <v>4</v>
      </c>
      <c r="G6" s="20" t="s">
        <v>5</v>
      </c>
      <c r="H6" s="21" t="s">
        <v>15</v>
      </c>
    </row>
    <row r="7" spans="2:8" s="22" customFormat="1" ht="12" customHeight="1">
      <c r="B7" s="23"/>
      <c r="C7" s="24"/>
      <c r="D7" s="25"/>
      <c r="E7" s="26"/>
      <c r="F7" s="26"/>
      <c r="G7" s="27"/>
      <c r="H7" s="28"/>
    </row>
    <row r="8" spans="2:8" s="22" customFormat="1" ht="12" customHeight="1">
      <c r="B8" s="29"/>
      <c r="C8" s="30" t="s">
        <v>16</v>
      </c>
      <c r="D8" s="31"/>
      <c r="E8" s="32"/>
      <c r="F8" s="32"/>
      <c r="G8" s="33"/>
      <c r="H8" s="34"/>
    </row>
    <row r="9" spans="2:8" s="22" customFormat="1" ht="12" customHeight="1">
      <c r="B9" s="29">
        <v>1</v>
      </c>
      <c r="C9" s="30" t="s">
        <v>17</v>
      </c>
      <c r="D9" s="31"/>
      <c r="E9" s="32"/>
      <c r="F9" s="32"/>
      <c r="G9" s="33"/>
      <c r="H9" s="34"/>
    </row>
    <row r="10" spans="2:8" s="22" customFormat="1" ht="12" customHeight="1">
      <c r="B10" s="29"/>
      <c r="C10" s="30"/>
      <c r="D10" s="31"/>
      <c r="E10" s="32"/>
      <c r="F10" s="32"/>
      <c r="G10" s="33"/>
      <c r="H10" s="34"/>
    </row>
    <row r="11" spans="2:8" s="22" customFormat="1" ht="12" customHeight="1">
      <c r="B11" s="29" t="s">
        <v>18</v>
      </c>
      <c r="C11" s="30" t="s">
        <v>19</v>
      </c>
      <c r="D11" s="31"/>
      <c r="E11" s="32"/>
      <c r="F11" s="32"/>
      <c r="G11" s="33"/>
      <c r="H11" s="34"/>
    </row>
    <row r="12" spans="2:8" s="22" customFormat="1" ht="12" customHeight="1">
      <c r="B12" s="29"/>
      <c r="C12" s="30"/>
      <c r="D12" s="31"/>
      <c r="E12" s="32"/>
      <c r="F12" s="32"/>
      <c r="G12" s="33"/>
      <c r="H12" s="34"/>
    </row>
    <row r="13" spans="2:8" s="22" customFormat="1" ht="12" customHeight="1">
      <c r="B13" s="35" t="s">
        <v>20</v>
      </c>
      <c r="C13" s="3" t="s">
        <v>21</v>
      </c>
      <c r="D13" s="32" t="s">
        <v>22</v>
      </c>
      <c r="E13" s="32">
        <v>1</v>
      </c>
      <c r="F13" s="32">
        <v>1</v>
      </c>
      <c r="G13" s="36"/>
      <c r="H13" s="37"/>
    </row>
    <row r="14" spans="2:8" s="6" customFormat="1" ht="12" customHeight="1">
      <c r="B14" s="35" t="s">
        <v>23</v>
      </c>
      <c r="C14" s="3" t="s">
        <v>24</v>
      </c>
      <c r="D14" s="32" t="s">
        <v>22</v>
      </c>
      <c r="E14" s="32">
        <v>1</v>
      </c>
      <c r="F14" s="32">
        <v>54</v>
      </c>
      <c r="G14" s="36"/>
      <c r="H14" s="37"/>
    </row>
    <row r="15" spans="2:8" s="6" customFormat="1" ht="12" customHeight="1">
      <c r="B15" s="38"/>
      <c r="C15" s="39"/>
      <c r="D15" s="32"/>
      <c r="E15" s="32"/>
      <c r="F15" s="32"/>
      <c r="G15" s="36"/>
      <c r="H15" s="37"/>
    </row>
    <row r="16" spans="2:8" s="6" customFormat="1" ht="12" customHeight="1">
      <c r="B16" s="40" t="s">
        <v>25</v>
      </c>
      <c r="C16" s="30" t="s">
        <v>26</v>
      </c>
      <c r="D16" s="32"/>
      <c r="E16" s="32"/>
      <c r="F16" s="32"/>
      <c r="G16" s="36"/>
      <c r="H16" s="37"/>
    </row>
    <row r="17" spans="2:8" s="6" customFormat="1" ht="12" customHeight="1">
      <c r="B17" s="40"/>
      <c r="C17" s="30"/>
      <c r="D17" s="32"/>
      <c r="E17" s="32"/>
      <c r="F17" s="32"/>
      <c r="G17" s="36"/>
      <c r="H17" s="37"/>
    </row>
    <row r="18" spans="2:8" s="6" customFormat="1" ht="12" customHeight="1">
      <c r="B18" s="38" t="s">
        <v>27</v>
      </c>
      <c r="C18" s="3" t="s">
        <v>28</v>
      </c>
      <c r="D18" s="32" t="s">
        <v>29</v>
      </c>
      <c r="E18" s="32">
        <v>1</v>
      </c>
      <c r="F18" s="32">
        <v>36</v>
      </c>
      <c r="G18" s="36"/>
      <c r="H18" s="37"/>
    </row>
    <row r="19" spans="2:8" s="6" customFormat="1" ht="12" customHeight="1">
      <c r="B19" s="38" t="s">
        <v>30</v>
      </c>
      <c r="C19" s="3" t="s">
        <v>31</v>
      </c>
      <c r="D19" s="32" t="s">
        <v>29</v>
      </c>
      <c r="E19" s="32">
        <v>1</v>
      </c>
      <c r="F19" s="32">
        <v>36</v>
      </c>
      <c r="G19" s="36"/>
      <c r="H19" s="37"/>
    </row>
    <row r="20" spans="2:8" s="6" customFormat="1" ht="18.5" customHeight="1">
      <c r="B20" s="38" t="s">
        <v>32</v>
      </c>
      <c r="C20" s="3" t="s">
        <v>33</v>
      </c>
      <c r="D20" s="32" t="s">
        <v>29</v>
      </c>
      <c r="E20" s="32">
        <v>1</v>
      </c>
      <c r="F20" s="32">
        <v>36</v>
      </c>
      <c r="G20" s="36"/>
      <c r="H20" s="37"/>
    </row>
    <row r="21" spans="2:8" s="43" customFormat="1" ht="12" customHeight="1">
      <c r="B21" s="38" t="s">
        <v>34</v>
      </c>
      <c r="C21" s="41" t="s">
        <v>35</v>
      </c>
      <c r="D21" s="42" t="s">
        <v>36</v>
      </c>
      <c r="E21" s="42">
        <v>2</v>
      </c>
      <c r="F21" s="42">
        <v>3</v>
      </c>
      <c r="G21" s="36"/>
      <c r="H21" s="37"/>
    </row>
    <row r="22" spans="2:8" s="6" customFormat="1" ht="12" customHeight="1">
      <c r="B22" s="38" t="s">
        <v>37</v>
      </c>
      <c r="C22" s="3" t="s">
        <v>38</v>
      </c>
      <c r="D22" s="32" t="s">
        <v>39</v>
      </c>
      <c r="E22" s="32">
        <v>3</v>
      </c>
      <c r="F22" s="32">
        <v>54</v>
      </c>
      <c r="G22" s="36"/>
      <c r="H22" s="37"/>
    </row>
    <row r="23" spans="2:8" s="6" customFormat="1" ht="12" customHeight="1">
      <c r="B23" s="38" t="s">
        <v>40</v>
      </c>
      <c r="C23" s="3" t="s">
        <v>41</v>
      </c>
      <c r="D23" s="32" t="s">
        <v>39</v>
      </c>
      <c r="E23" s="32">
        <v>3</v>
      </c>
      <c r="F23" s="32">
        <v>54</v>
      </c>
      <c r="G23" s="36"/>
      <c r="H23" s="37"/>
    </row>
    <row r="24" spans="2:8" s="6" customFormat="1" ht="12" customHeight="1">
      <c r="B24" s="38" t="s">
        <v>42</v>
      </c>
      <c r="C24" s="3" t="s">
        <v>43</v>
      </c>
      <c r="D24" s="32" t="s">
        <v>29</v>
      </c>
      <c r="E24" s="32">
        <v>1</v>
      </c>
      <c r="F24" s="32">
        <v>36</v>
      </c>
      <c r="G24" s="36"/>
      <c r="H24" s="37"/>
    </row>
    <row r="25" spans="2:8" s="6" customFormat="1" ht="12" customHeight="1">
      <c r="B25" s="38" t="s">
        <v>44</v>
      </c>
      <c r="C25" s="3" t="s">
        <v>45</v>
      </c>
      <c r="D25" s="32" t="s">
        <v>39</v>
      </c>
      <c r="E25" s="32">
        <v>3</v>
      </c>
      <c r="F25" s="32">
        <v>10</v>
      </c>
      <c r="G25" s="36"/>
      <c r="H25" s="37"/>
    </row>
    <row r="26" spans="2:8" s="6" customFormat="1" ht="12" customHeight="1">
      <c r="B26" s="38" t="s">
        <v>46</v>
      </c>
      <c r="C26" s="44" t="s">
        <v>47</v>
      </c>
      <c r="D26" s="32" t="s">
        <v>29</v>
      </c>
      <c r="E26" s="32">
        <v>1</v>
      </c>
      <c r="F26" s="32">
        <v>36</v>
      </c>
      <c r="G26" s="45"/>
      <c r="H26" s="37"/>
    </row>
    <row r="27" spans="2:8" s="6" customFormat="1" ht="12" customHeight="1">
      <c r="B27" s="38"/>
      <c r="C27" s="44"/>
      <c r="D27" s="32"/>
      <c r="E27" s="32"/>
      <c r="F27" s="32"/>
      <c r="G27" s="45"/>
      <c r="H27" s="37"/>
    </row>
    <row r="28" spans="2:8" s="6" customFormat="1" ht="12" customHeight="1">
      <c r="B28" s="40" t="s">
        <v>48</v>
      </c>
      <c r="C28" s="30" t="s">
        <v>49</v>
      </c>
      <c r="D28" s="32"/>
      <c r="E28" s="32"/>
      <c r="F28" s="32"/>
      <c r="G28" s="36"/>
      <c r="H28" s="37"/>
    </row>
    <row r="29" spans="2:8" s="6" customFormat="1" ht="12" customHeight="1">
      <c r="B29" s="40"/>
      <c r="C29" s="30"/>
      <c r="D29" s="32"/>
      <c r="E29" s="32"/>
      <c r="F29" s="32"/>
      <c r="G29" s="36"/>
      <c r="H29" s="37"/>
    </row>
    <row r="30" spans="2:8" s="6" customFormat="1" ht="12" customHeight="1">
      <c r="B30" s="38" t="s">
        <v>50</v>
      </c>
      <c r="C30" s="3" t="s">
        <v>51</v>
      </c>
      <c r="D30" s="32" t="s">
        <v>29</v>
      </c>
      <c r="E30" s="32">
        <v>1</v>
      </c>
      <c r="F30" s="32">
        <v>36</v>
      </c>
      <c r="G30" s="36"/>
      <c r="H30" s="37"/>
    </row>
    <row r="31" spans="2:8" s="6" customFormat="1" ht="12" customHeight="1">
      <c r="B31" s="38" t="s">
        <v>52</v>
      </c>
      <c r="C31" s="3" t="s">
        <v>53</v>
      </c>
      <c r="D31" s="32" t="s">
        <v>29</v>
      </c>
      <c r="E31" s="32">
        <v>1</v>
      </c>
      <c r="F31" s="32">
        <v>36</v>
      </c>
      <c r="G31" s="36"/>
      <c r="H31" s="37"/>
    </row>
    <row r="32" spans="2:8" s="6" customFormat="1" ht="12" customHeight="1">
      <c r="B32" s="38" t="s">
        <v>54</v>
      </c>
      <c r="C32" s="3" t="s">
        <v>55</v>
      </c>
      <c r="D32" s="32" t="s">
        <v>29</v>
      </c>
      <c r="E32" s="32">
        <v>2</v>
      </c>
      <c r="F32" s="32">
        <v>36</v>
      </c>
      <c r="G32" s="36"/>
      <c r="H32" s="37"/>
    </row>
    <row r="33" spans="2:8" s="6" customFormat="1" ht="12" customHeight="1">
      <c r="B33" s="38" t="s">
        <v>56</v>
      </c>
      <c r="C33" s="3" t="s">
        <v>57</v>
      </c>
      <c r="D33" s="32" t="s">
        <v>29</v>
      </c>
      <c r="E33" s="32">
        <v>1</v>
      </c>
      <c r="F33" s="32">
        <v>36</v>
      </c>
      <c r="G33" s="36"/>
      <c r="H33" s="37"/>
    </row>
    <row r="34" spans="2:8" s="6" customFormat="1" ht="12" customHeight="1">
      <c r="B34" s="38"/>
      <c r="C34" s="3"/>
      <c r="D34" s="32"/>
      <c r="E34" s="32"/>
      <c r="F34" s="32"/>
      <c r="G34" s="36"/>
      <c r="H34" s="37"/>
    </row>
    <row r="35" spans="2:8" s="6" customFormat="1" ht="12" customHeight="1" thickBot="1">
      <c r="B35" s="38"/>
      <c r="C35" s="46" t="s">
        <v>58</v>
      </c>
      <c r="D35" s="32"/>
      <c r="E35" s="32"/>
      <c r="F35" s="32"/>
      <c r="G35" s="36"/>
      <c r="H35" s="47"/>
    </row>
    <row r="36" spans="2:8" s="6" customFormat="1" ht="12" customHeight="1" thickTop="1">
      <c r="B36" s="38"/>
      <c r="C36" s="46"/>
      <c r="D36" s="32"/>
      <c r="E36" s="32"/>
      <c r="F36" s="32"/>
      <c r="G36" s="36"/>
      <c r="H36" s="37"/>
    </row>
    <row r="37" spans="2:8" s="43" customFormat="1" ht="12" customHeight="1">
      <c r="B37" s="38"/>
      <c r="C37" s="48" t="s">
        <v>59</v>
      </c>
      <c r="D37" s="42"/>
      <c r="E37" s="49"/>
      <c r="F37" s="42"/>
      <c r="G37" s="36"/>
      <c r="H37" s="37"/>
    </row>
    <row r="38" spans="2:8" s="6" customFormat="1" ht="12" customHeight="1">
      <c r="B38" s="29">
        <v>2</v>
      </c>
      <c r="C38" s="30" t="s">
        <v>60</v>
      </c>
      <c r="D38" s="32"/>
      <c r="E38" s="32"/>
      <c r="F38" s="32"/>
      <c r="G38" s="36"/>
      <c r="H38" s="50"/>
    </row>
    <row r="39" spans="2:8" s="6" customFormat="1" ht="12" customHeight="1">
      <c r="B39" s="29"/>
      <c r="C39" s="30"/>
      <c r="D39" s="32"/>
      <c r="E39" s="32"/>
      <c r="F39" s="32"/>
      <c r="G39" s="36"/>
      <c r="H39" s="50"/>
    </row>
    <row r="40" spans="2:8" s="6" customFormat="1" ht="12" customHeight="1">
      <c r="B40" s="35" t="s">
        <v>61</v>
      </c>
      <c r="C40" s="3" t="s">
        <v>62</v>
      </c>
      <c r="D40" s="32" t="s">
        <v>63</v>
      </c>
      <c r="E40" s="51">
        <v>36</v>
      </c>
      <c r="F40" s="51">
        <f>850*5*4</f>
        <v>17000</v>
      </c>
      <c r="G40" s="36"/>
      <c r="H40" s="52"/>
    </row>
    <row r="41" spans="2:8" s="6" customFormat="1" ht="12" customHeight="1">
      <c r="B41" s="35" t="s">
        <v>64</v>
      </c>
      <c r="C41" s="3" t="s">
        <v>65</v>
      </c>
      <c r="D41" s="32" t="s">
        <v>63</v>
      </c>
      <c r="E41" s="51">
        <v>36</v>
      </c>
      <c r="F41" s="51">
        <f>850*4*4</f>
        <v>13600</v>
      </c>
      <c r="G41" s="36"/>
      <c r="H41" s="52"/>
    </row>
    <row r="42" spans="2:8" s="6" customFormat="1" ht="12" customHeight="1">
      <c r="B42" s="35" t="s">
        <v>66</v>
      </c>
      <c r="C42" s="41" t="s">
        <v>67</v>
      </c>
      <c r="D42" s="42" t="s">
        <v>63</v>
      </c>
      <c r="E42" s="53">
        <v>36</v>
      </c>
      <c r="F42" s="53">
        <f>150*2*4</f>
        <v>1200</v>
      </c>
      <c r="G42" s="36"/>
      <c r="H42" s="52"/>
    </row>
    <row r="43" spans="2:8" s="6" customFormat="1" ht="12" customHeight="1">
      <c r="B43" s="35" t="s">
        <v>68</v>
      </c>
      <c r="C43" s="41" t="s">
        <v>69</v>
      </c>
      <c r="D43" s="42" t="s">
        <v>63</v>
      </c>
      <c r="E43" s="53">
        <v>36</v>
      </c>
      <c r="F43" s="53">
        <f>150*2*4</f>
        <v>1200</v>
      </c>
      <c r="G43" s="36"/>
      <c r="H43" s="52"/>
    </row>
    <row r="44" spans="2:8" s="6" customFormat="1" ht="12" customHeight="1">
      <c r="B44" s="35" t="s">
        <v>70</v>
      </c>
      <c r="C44" s="54" t="s">
        <v>71</v>
      </c>
      <c r="D44" s="42" t="s">
        <v>63</v>
      </c>
      <c r="E44" s="53">
        <v>36</v>
      </c>
      <c r="F44" s="53">
        <f>150*7*4</f>
        <v>4200</v>
      </c>
      <c r="G44" s="36"/>
      <c r="H44" s="52"/>
    </row>
    <row r="45" spans="2:8" s="6" customFormat="1" ht="12" customHeight="1">
      <c r="B45" s="35"/>
      <c r="C45" s="2"/>
      <c r="D45" s="32"/>
      <c r="E45" s="51"/>
      <c r="F45" s="32"/>
      <c r="G45" s="36"/>
      <c r="H45" s="52"/>
    </row>
    <row r="46" spans="2:8" s="6" customFormat="1" ht="12" customHeight="1" thickBot="1">
      <c r="B46" s="35"/>
      <c r="C46" s="46" t="s">
        <v>72</v>
      </c>
      <c r="D46" s="32"/>
      <c r="E46" s="51"/>
      <c r="F46" s="51"/>
      <c r="G46" s="36"/>
      <c r="H46" s="55"/>
    </row>
    <row r="47" spans="2:8" s="6" customFormat="1" ht="12" customHeight="1" thickTop="1">
      <c r="B47" s="35"/>
      <c r="C47" s="56"/>
      <c r="D47" s="32"/>
      <c r="E47" s="51"/>
      <c r="F47" s="51"/>
      <c r="G47" s="36"/>
      <c r="H47" s="57"/>
    </row>
    <row r="48" spans="2:8" s="6" customFormat="1" ht="12" customHeight="1">
      <c r="B48" s="35"/>
      <c r="C48" s="58" t="s">
        <v>73</v>
      </c>
      <c r="D48" s="32"/>
      <c r="E48" s="51"/>
      <c r="F48" s="51"/>
      <c r="G48" s="36"/>
      <c r="H48" s="50"/>
    </row>
    <row r="49" spans="2:8" s="6" customFormat="1" ht="12" customHeight="1">
      <c r="B49" s="29">
        <v>3</v>
      </c>
      <c r="C49" s="58" t="s">
        <v>74</v>
      </c>
      <c r="D49" s="32"/>
      <c r="E49" s="51"/>
      <c r="F49" s="51"/>
      <c r="G49" s="36"/>
      <c r="H49" s="50"/>
    </row>
    <row r="50" spans="2:8" s="6" customFormat="1" ht="12" customHeight="1">
      <c r="B50" s="29"/>
      <c r="C50" s="59"/>
      <c r="D50" s="32"/>
      <c r="E50" s="51"/>
      <c r="F50" s="51"/>
      <c r="G50" s="36"/>
      <c r="H50" s="50"/>
    </row>
    <row r="51" spans="2:8" s="6" customFormat="1" ht="12" customHeight="1">
      <c r="B51" s="35" t="s">
        <v>75</v>
      </c>
      <c r="C51" s="60" t="s">
        <v>76</v>
      </c>
      <c r="D51" s="32" t="s">
        <v>77</v>
      </c>
      <c r="E51" s="51">
        <v>3</v>
      </c>
      <c r="F51" s="32">
        <v>600</v>
      </c>
      <c r="G51" s="36"/>
      <c r="H51" s="52"/>
    </row>
    <row r="52" spans="2:8" s="6" customFormat="1" ht="12" customHeight="1">
      <c r="B52" s="35" t="s">
        <v>78</v>
      </c>
      <c r="C52" s="60" t="s">
        <v>79</v>
      </c>
      <c r="D52" s="32" t="s">
        <v>77</v>
      </c>
      <c r="E52" s="51">
        <v>3</v>
      </c>
      <c r="F52" s="32">
        <v>450</v>
      </c>
      <c r="G52" s="36"/>
      <c r="H52" s="52"/>
    </row>
    <row r="53" spans="2:8" s="6" customFormat="1" ht="12" customHeight="1">
      <c r="B53" s="35" t="s">
        <v>80</v>
      </c>
      <c r="C53" s="60" t="s">
        <v>81</v>
      </c>
      <c r="D53" s="32" t="s">
        <v>77</v>
      </c>
      <c r="E53" s="51">
        <v>3</v>
      </c>
      <c r="F53" s="32">
        <v>400</v>
      </c>
      <c r="G53" s="36"/>
      <c r="H53" s="52"/>
    </row>
    <row r="54" spans="2:8" s="6" customFormat="1" ht="12" customHeight="1">
      <c r="B54" s="35" t="s">
        <v>82</v>
      </c>
      <c r="C54" s="60" t="s">
        <v>83</v>
      </c>
      <c r="D54" s="32" t="s">
        <v>77</v>
      </c>
      <c r="E54" s="51">
        <v>3</v>
      </c>
      <c r="F54" s="32">
        <v>500</v>
      </c>
      <c r="G54" s="36"/>
      <c r="H54" s="52"/>
    </row>
    <row r="55" spans="2:8" s="6" customFormat="1" ht="12" customHeight="1">
      <c r="B55" s="35" t="s">
        <v>84</v>
      </c>
      <c r="C55" s="60" t="s">
        <v>85</v>
      </c>
      <c r="D55" s="32" t="s">
        <v>77</v>
      </c>
      <c r="E55" s="51">
        <v>3</v>
      </c>
      <c r="F55" s="32">
        <v>500</v>
      </c>
      <c r="G55" s="36"/>
      <c r="H55" s="52"/>
    </row>
    <row r="56" spans="2:8" s="6" customFormat="1" ht="12" customHeight="1">
      <c r="B56" s="35" t="s">
        <v>86</v>
      </c>
      <c r="C56" s="60" t="s">
        <v>87</v>
      </c>
      <c r="D56" s="32" t="s">
        <v>77</v>
      </c>
      <c r="E56" s="51">
        <v>3</v>
      </c>
      <c r="F56" s="32">
        <v>350</v>
      </c>
      <c r="G56" s="36"/>
      <c r="H56" s="52"/>
    </row>
    <row r="57" spans="2:8" s="6" customFormat="1" ht="12" customHeight="1">
      <c r="B57" s="35" t="s">
        <v>88</v>
      </c>
      <c r="C57" s="60" t="s">
        <v>89</v>
      </c>
      <c r="D57" s="32" t="s">
        <v>77</v>
      </c>
      <c r="E57" s="51">
        <v>3</v>
      </c>
      <c r="F57" s="32">
        <v>500</v>
      </c>
      <c r="G57" s="36"/>
      <c r="H57" s="52"/>
    </row>
    <row r="58" spans="2:8" s="6" customFormat="1" ht="12" customHeight="1">
      <c r="B58" s="35" t="s">
        <v>90</v>
      </c>
      <c r="C58" s="60" t="s">
        <v>91</v>
      </c>
      <c r="D58" s="32" t="s">
        <v>77</v>
      </c>
      <c r="E58" s="51">
        <v>3</v>
      </c>
      <c r="F58" s="32">
        <v>500</v>
      </c>
      <c r="G58" s="36"/>
      <c r="H58" s="52"/>
    </row>
    <row r="59" spans="2:8" s="6" customFormat="1" ht="12" customHeight="1">
      <c r="B59" s="35" t="s">
        <v>92</v>
      </c>
      <c r="C59" s="60" t="s">
        <v>93</v>
      </c>
      <c r="D59" s="32" t="s">
        <v>77</v>
      </c>
      <c r="E59" s="51">
        <v>3</v>
      </c>
      <c r="F59" s="42">
        <v>500</v>
      </c>
      <c r="G59" s="36"/>
      <c r="H59" s="52"/>
    </row>
    <row r="60" spans="2:8" s="6" customFormat="1" ht="12" customHeight="1">
      <c r="B60" s="35" t="s">
        <v>94</v>
      </c>
      <c r="C60" s="60" t="s">
        <v>95</v>
      </c>
      <c r="D60" s="32" t="s">
        <v>77</v>
      </c>
      <c r="E60" s="51">
        <v>3</v>
      </c>
      <c r="F60" s="42">
        <v>800</v>
      </c>
      <c r="G60" s="36"/>
      <c r="H60" s="52"/>
    </row>
    <row r="61" spans="2:8" s="6" customFormat="1" ht="12" customHeight="1">
      <c r="B61" s="35" t="s">
        <v>96</v>
      </c>
      <c r="C61" s="60" t="s">
        <v>97</v>
      </c>
      <c r="D61" s="32" t="s">
        <v>77</v>
      </c>
      <c r="E61" s="51">
        <v>3</v>
      </c>
      <c r="F61" s="32">
        <v>500</v>
      </c>
      <c r="G61" s="36"/>
      <c r="H61" s="52"/>
    </row>
    <row r="62" spans="2:8" s="6" customFormat="1" ht="12" customHeight="1">
      <c r="B62" s="35"/>
      <c r="C62" s="61"/>
      <c r="D62" s="32"/>
      <c r="E62" s="51"/>
      <c r="F62" s="32"/>
      <c r="G62" s="36"/>
      <c r="H62" s="52"/>
    </row>
    <row r="63" spans="2:8" s="6" customFormat="1" ht="12" customHeight="1" thickBot="1">
      <c r="B63" s="35"/>
      <c r="C63" s="46" t="s">
        <v>98</v>
      </c>
      <c r="D63" s="32"/>
      <c r="E63" s="51"/>
      <c r="F63" s="51"/>
      <c r="G63" s="36"/>
      <c r="H63" s="55"/>
    </row>
    <row r="64" spans="2:8" s="6" customFormat="1" ht="12" customHeight="1" thickTop="1">
      <c r="B64" s="35"/>
      <c r="C64" s="62"/>
      <c r="D64" s="32"/>
      <c r="E64" s="32"/>
      <c r="F64" s="32"/>
      <c r="G64" s="36"/>
      <c r="H64" s="50"/>
    </row>
    <row r="65" spans="2:10" s="6" customFormat="1" ht="12" customHeight="1">
      <c r="B65" s="38"/>
      <c r="C65" s="30" t="s">
        <v>99</v>
      </c>
      <c r="D65" s="32"/>
      <c r="E65" s="32"/>
      <c r="F65" s="32"/>
      <c r="G65" s="36"/>
      <c r="H65" s="52"/>
    </row>
    <row r="66" spans="2:10" s="6" customFormat="1" ht="12" customHeight="1">
      <c r="B66" s="40">
        <v>4</v>
      </c>
      <c r="C66" s="48" t="s">
        <v>100</v>
      </c>
      <c r="D66" s="32"/>
      <c r="E66" s="32"/>
      <c r="F66" s="32"/>
      <c r="G66" s="36"/>
      <c r="H66" s="52"/>
    </row>
    <row r="67" spans="2:10" s="6" customFormat="1" ht="12" customHeight="1">
      <c r="B67" s="40"/>
      <c r="C67" s="48"/>
      <c r="D67" s="32"/>
      <c r="E67" s="32"/>
      <c r="F67" s="32"/>
      <c r="G67" s="36"/>
      <c r="H67" s="52"/>
    </row>
    <row r="68" spans="2:10" s="6" customFormat="1" ht="12" customHeight="1">
      <c r="B68" s="63" t="s">
        <v>7</v>
      </c>
      <c r="C68" s="41" t="s">
        <v>101</v>
      </c>
      <c r="D68" s="42" t="s">
        <v>102</v>
      </c>
      <c r="E68" s="42">
        <v>1</v>
      </c>
      <c r="F68" s="42">
        <v>30000</v>
      </c>
      <c r="G68" s="36"/>
      <c r="H68" s="52"/>
      <c r="J68" s="64"/>
    </row>
    <row r="69" spans="2:10" s="6" customFormat="1" ht="12" customHeight="1">
      <c r="B69" s="63" t="s">
        <v>103</v>
      </c>
      <c r="C69" s="41" t="s">
        <v>104</v>
      </c>
      <c r="D69" s="42" t="s">
        <v>22</v>
      </c>
      <c r="E69" s="42">
        <v>1</v>
      </c>
      <c r="F69" s="42">
        <v>600</v>
      </c>
      <c r="G69" s="36"/>
      <c r="H69" s="52"/>
      <c r="J69" s="64"/>
    </row>
    <row r="70" spans="2:10" s="6" customFormat="1" ht="12" customHeight="1">
      <c r="B70" s="63" t="s">
        <v>105</v>
      </c>
      <c r="C70" s="41" t="s">
        <v>106</v>
      </c>
      <c r="D70" s="42" t="s">
        <v>107</v>
      </c>
      <c r="E70" s="42">
        <v>1</v>
      </c>
      <c r="F70" s="42">
        <v>12</v>
      </c>
      <c r="G70" s="36"/>
      <c r="H70" s="52"/>
      <c r="J70" s="65"/>
    </row>
    <row r="71" spans="2:10" s="6" customFormat="1" ht="12" customHeight="1">
      <c r="B71" s="66">
        <v>4.4000000000000004</v>
      </c>
      <c r="C71" s="67" t="s">
        <v>108</v>
      </c>
      <c r="D71" s="68" t="s">
        <v>109</v>
      </c>
      <c r="E71" s="42">
        <v>1</v>
      </c>
      <c r="F71" s="42">
        <v>600</v>
      </c>
      <c r="G71" s="36"/>
      <c r="H71" s="52"/>
    </row>
    <row r="72" spans="2:10" s="6" customFormat="1" ht="12" customHeight="1">
      <c r="B72" s="38"/>
      <c r="C72" s="3"/>
      <c r="D72" s="32"/>
      <c r="E72" s="32"/>
      <c r="F72" s="32"/>
      <c r="G72" s="36"/>
      <c r="H72" s="52"/>
    </row>
    <row r="73" spans="2:10" s="6" customFormat="1" ht="12" customHeight="1" thickBot="1">
      <c r="B73" s="38"/>
      <c r="C73" s="46" t="s">
        <v>110</v>
      </c>
      <c r="D73" s="32"/>
      <c r="E73" s="32"/>
      <c r="F73" s="32"/>
      <c r="G73" s="36"/>
      <c r="H73" s="55"/>
    </row>
    <row r="74" spans="2:10" s="6" customFormat="1" ht="12" customHeight="1" thickTop="1">
      <c r="B74" s="38"/>
      <c r="C74" s="69"/>
      <c r="D74" s="32"/>
      <c r="E74" s="32"/>
      <c r="F74" s="32"/>
      <c r="G74" s="36"/>
      <c r="H74" s="50"/>
    </row>
    <row r="75" spans="2:10" s="6" customFormat="1" ht="12" customHeight="1">
      <c r="B75" s="38"/>
      <c r="C75" s="48" t="s">
        <v>111</v>
      </c>
      <c r="D75" s="32"/>
      <c r="E75" s="32"/>
      <c r="F75" s="32"/>
      <c r="G75" s="36"/>
      <c r="H75" s="37"/>
    </row>
    <row r="76" spans="2:10" s="6" customFormat="1" ht="12" customHeight="1">
      <c r="B76" s="40">
        <v>5</v>
      </c>
      <c r="C76" s="48" t="s">
        <v>112</v>
      </c>
      <c r="D76" s="32"/>
      <c r="E76" s="32"/>
      <c r="F76" s="32"/>
      <c r="G76" s="36"/>
      <c r="H76" s="37"/>
    </row>
    <row r="77" spans="2:10" s="6" customFormat="1" ht="12" customHeight="1">
      <c r="B77" s="38"/>
      <c r="C77" s="70"/>
      <c r="D77" s="32"/>
      <c r="E77" s="32"/>
      <c r="F77" s="32"/>
      <c r="G77" s="36"/>
      <c r="H77" s="37"/>
    </row>
    <row r="78" spans="2:10" s="6" customFormat="1" ht="12" customHeight="1">
      <c r="B78" s="40" t="s">
        <v>113</v>
      </c>
      <c r="C78" s="48" t="s">
        <v>114</v>
      </c>
      <c r="D78" s="32"/>
      <c r="E78" s="32"/>
      <c r="F78" s="32"/>
      <c r="G78" s="36"/>
      <c r="H78" s="37"/>
    </row>
    <row r="79" spans="2:10" s="6" customFormat="1" ht="12" customHeight="1">
      <c r="B79" s="40"/>
      <c r="C79" s="48" t="s">
        <v>115</v>
      </c>
      <c r="D79" s="32"/>
      <c r="E79" s="32"/>
      <c r="F79" s="32"/>
      <c r="G79" s="36"/>
      <c r="H79" s="37"/>
    </row>
    <row r="80" spans="2:10" s="6" customFormat="1" ht="12" customHeight="1">
      <c r="B80" s="38"/>
      <c r="C80" s="71" t="s">
        <v>116</v>
      </c>
      <c r="D80" s="32"/>
      <c r="E80" s="32"/>
      <c r="F80" s="32"/>
      <c r="G80" s="36"/>
      <c r="H80" s="37"/>
    </row>
    <row r="81" spans="2:8" s="6" customFormat="1" ht="12" customHeight="1">
      <c r="B81" s="38"/>
      <c r="C81" s="71"/>
      <c r="D81" s="32"/>
      <c r="E81" s="32"/>
      <c r="F81" s="32"/>
      <c r="G81" s="36"/>
      <c r="H81" s="37"/>
    </row>
    <row r="82" spans="2:8" s="6" customFormat="1" ht="12" customHeight="1">
      <c r="B82" s="38" t="s">
        <v>117</v>
      </c>
      <c r="C82" s="3" t="s">
        <v>118</v>
      </c>
      <c r="D82" s="42" t="s">
        <v>119</v>
      </c>
      <c r="E82" s="32">
        <v>1</v>
      </c>
      <c r="F82" s="32">
        <f>752*10.5</f>
        <v>7896</v>
      </c>
      <c r="G82" s="72"/>
      <c r="H82" s="37"/>
    </row>
    <row r="83" spans="2:8" s="6" customFormat="1" ht="12" customHeight="1">
      <c r="B83" s="38" t="s">
        <v>120</v>
      </c>
      <c r="C83" s="3" t="s">
        <v>121</v>
      </c>
      <c r="D83" s="42" t="s">
        <v>119</v>
      </c>
      <c r="E83" s="32">
        <v>1</v>
      </c>
      <c r="F83" s="32">
        <f t="shared" ref="F83:F89" si="0">752*10.5</f>
        <v>7896</v>
      </c>
      <c r="G83" s="72"/>
      <c r="H83" s="37"/>
    </row>
    <row r="84" spans="2:8" s="6" customFormat="1" ht="12" customHeight="1">
      <c r="B84" s="38" t="s">
        <v>122</v>
      </c>
      <c r="C84" s="3" t="s">
        <v>123</v>
      </c>
      <c r="D84" s="42" t="s">
        <v>119</v>
      </c>
      <c r="E84" s="32">
        <v>3</v>
      </c>
      <c r="F84" s="32">
        <f t="shared" si="0"/>
        <v>7896</v>
      </c>
      <c r="G84" s="72"/>
      <c r="H84" s="37"/>
    </row>
    <row r="85" spans="2:8" s="6" customFormat="1" ht="12" customHeight="1">
      <c r="B85" s="38" t="s">
        <v>124</v>
      </c>
      <c r="C85" s="3" t="s">
        <v>125</v>
      </c>
      <c r="D85" s="42" t="s">
        <v>119</v>
      </c>
      <c r="E85" s="32">
        <v>12</v>
      </c>
      <c r="F85" s="32">
        <f t="shared" si="0"/>
        <v>7896</v>
      </c>
      <c r="G85" s="72"/>
      <c r="H85" s="37"/>
    </row>
    <row r="86" spans="2:8" s="6" customFormat="1" ht="12" customHeight="1">
      <c r="B86" s="38" t="s">
        <v>120</v>
      </c>
      <c r="C86" s="3" t="s">
        <v>126</v>
      </c>
      <c r="D86" s="42" t="s">
        <v>119</v>
      </c>
      <c r="E86" s="32">
        <v>3</v>
      </c>
      <c r="F86" s="32">
        <f t="shared" si="0"/>
        <v>7896</v>
      </c>
      <c r="G86" s="72"/>
      <c r="H86" s="37"/>
    </row>
    <row r="87" spans="2:8" s="6" customFormat="1" ht="12" customHeight="1">
      <c r="B87" s="38" t="s">
        <v>127</v>
      </c>
      <c r="C87" s="3" t="s">
        <v>128</v>
      </c>
      <c r="D87" s="42" t="s">
        <v>119</v>
      </c>
      <c r="E87" s="32">
        <v>2</v>
      </c>
      <c r="F87" s="32">
        <f t="shared" si="0"/>
        <v>7896</v>
      </c>
      <c r="G87" s="72"/>
      <c r="H87" s="37"/>
    </row>
    <row r="88" spans="2:8" s="6" customFormat="1" ht="12" customHeight="1">
      <c r="B88" s="38" t="s">
        <v>129</v>
      </c>
      <c r="C88" s="3" t="s">
        <v>130</v>
      </c>
      <c r="D88" s="42" t="s">
        <v>119</v>
      </c>
      <c r="E88" s="32">
        <v>12</v>
      </c>
      <c r="F88" s="32">
        <f t="shared" si="0"/>
        <v>7896</v>
      </c>
      <c r="G88" s="72"/>
      <c r="H88" s="37"/>
    </row>
    <row r="89" spans="2:8" s="43" customFormat="1" ht="12" customHeight="1">
      <c r="B89" s="38" t="s">
        <v>131</v>
      </c>
      <c r="C89" s="3" t="s">
        <v>132</v>
      </c>
      <c r="D89" s="42" t="s">
        <v>119</v>
      </c>
      <c r="E89" s="42">
        <v>1</v>
      </c>
      <c r="F89" s="32">
        <f t="shared" si="0"/>
        <v>7896</v>
      </c>
      <c r="G89" s="72"/>
      <c r="H89" s="37"/>
    </row>
    <row r="90" spans="2:8" s="43" customFormat="1" ht="12" customHeight="1">
      <c r="B90" s="38" t="s">
        <v>133</v>
      </c>
      <c r="C90" s="3" t="s">
        <v>12</v>
      </c>
      <c r="D90" s="42" t="s">
        <v>119</v>
      </c>
      <c r="E90" s="42">
        <v>1</v>
      </c>
      <c r="F90" s="32">
        <v>7896</v>
      </c>
      <c r="G90" s="72"/>
      <c r="H90" s="37"/>
    </row>
    <row r="91" spans="2:8" s="43" customFormat="1" ht="12" customHeight="1">
      <c r="B91" s="38" t="s">
        <v>134</v>
      </c>
      <c r="C91" s="3" t="s">
        <v>135</v>
      </c>
      <c r="D91" s="42" t="s">
        <v>119</v>
      </c>
      <c r="E91" s="42">
        <v>1</v>
      </c>
      <c r="F91" s="32">
        <v>7896</v>
      </c>
      <c r="G91" s="72"/>
      <c r="H91" s="37"/>
    </row>
    <row r="92" spans="2:8" s="43" customFormat="1" ht="12" customHeight="1">
      <c r="B92" s="38" t="s">
        <v>136</v>
      </c>
      <c r="C92" s="3" t="s">
        <v>137</v>
      </c>
      <c r="D92" s="42" t="s">
        <v>119</v>
      </c>
      <c r="E92" s="42">
        <v>16</v>
      </c>
      <c r="F92" s="32">
        <v>7896</v>
      </c>
      <c r="G92" s="73"/>
      <c r="H92" s="37"/>
    </row>
    <row r="93" spans="2:8" s="43" customFormat="1" ht="12" customHeight="1">
      <c r="B93" s="38" t="s">
        <v>138</v>
      </c>
      <c r="C93" s="3" t="s">
        <v>139</v>
      </c>
      <c r="D93" s="42" t="s">
        <v>119</v>
      </c>
      <c r="E93" s="42">
        <v>1</v>
      </c>
      <c r="F93" s="32">
        <v>7896</v>
      </c>
      <c r="G93" s="72"/>
      <c r="H93" s="37"/>
    </row>
    <row r="94" spans="2:8" s="43" customFormat="1" ht="12" customHeight="1">
      <c r="B94" s="38"/>
      <c r="C94" s="41"/>
      <c r="D94" s="42"/>
      <c r="E94" s="42"/>
      <c r="F94" s="32"/>
      <c r="G94" s="72"/>
      <c r="H94" s="37"/>
    </row>
    <row r="95" spans="2:8" s="43" customFormat="1" ht="12" customHeight="1" thickBot="1">
      <c r="B95" s="38"/>
      <c r="C95" s="46" t="s">
        <v>140</v>
      </c>
      <c r="D95" s="42"/>
      <c r="E95" s="42"/>
      <c r="F95" s="42"/>
      <c r="G95" s="36"/>
      <c r="H95" s="74"/>
    </row>
    <row r="96" spans="2:8" s="43" customFormat="1" ht="12" customHeight="1" thickTop="1">
      <c r="B96" s="38"/>
      <c r="C96" s="46"/>
      <c r="D96" s="42"/>
      <c r="E96" s="42"/>
      <c r="F96" s="42"/>
      <c r="G96" s="36"/>
      <c r="H96" s="34"/>
    </row>
    <row r="97" spans="2:8" s="43" customFormat="1" ht="12" customHeight="1">
      <c r="B97" s="40" t="s">
        <v>141</v>
      </c>
      <c r="C97" s="30" t="s">
        <v>142</v>
      </c>
      <c r="D97" s="42"/>
      <c r="E97" s="42"/>
      <c r="F97" s="42"/>
      <c r="G97" s="36"/>
      <c r="H97" s="34"/>
    </row>
    <row r="98" spans="2:8" s="43" customFormat="1" ht="12" customHeight="1">
      <c r="B98" s="38"/>
      <c r="C98" s="75" t="s">
        <v>143</v>
      </c>
      <c r="D98" s="42"/>
      <c r="E98" s="42"/>
      <c r="F98" s="32"/>
      <c r="G98" s="72"/>
      <c r="H98" s="34"/>
    </row>
    <row r="99" spans="2:8" s="43" customFormat="1" ht="12" customHeight="1">
      <c r="B99" s="38"/>
      <c r="C99" s="76" t="s">
        <v>144</v>
      </c>
      <c r="D99" s="42"/>
      <c r="E99" s="42"/>
      <c r="F99" s="32"/>
      <c r="G99" s="72"/>
      <c r="H99" s="34"/>
    </row>
    <row r="100" spans="2:8" s="43" customFormat="1" ht="12" customHeight="1">
      <c r="B100" s="38"/>
      <c r="C100" s="41"/>
      <c r="D100" s="42"/>
      <c r="E100" s="42"/>
      <c r="F100" s="32"/>
      <c r="G100" s="72"/>
      <c r="H100" s="34"/>
    </row>
    <row r="101" spans="2:8" s="43" customFormat="1" ht="12" customHeight="1">
      <c r="B101" s="38" t="s">
        <v>145</v>
      </c>
      <c r="C101" s="3" t="s">
        <v>8</v>
      </c>
      <c r="D101" s="42" t="s">
        <v>119</v>
      </c>
      <c r="E101" s="32">
        <v>3</v>
      </c>
      <c r="F101" s="32">
        <f>(752*1.5)+(157*10.5)</f>
        <v>2776.5</v>
      </c>
      <c r="G101" s="72"/>
      <c r="H101" s="37"/>
    </row>
    <row r="102" spans="2:8" s="43" customFormat="1" ht="12" customHeight="1">
      <c r="B102" s="38" t="s">
        <v>146</v>
      </c>
      <c r="C102" s="3" t="s">
        <v>9</v>
      </c>
      <c r="D102" s="42" t="s">
        <v>119</v>
      </c>
      <c r="E102" s="32">
        <v>2</v>
      </c>
      <c r="F102" s="32">
        <f t="shared" ref="F102:F106" si="1">(752*1.5)+(157*10.5)</f>
        <v>2776.5</v>
      </c>
      <c r="G102" s="72"/>
      <c r="H102" s="37"/>
    </row>
    <row r="103" spans="2:8" s="43" customFormat="1" ht="12" customHeight="1">
      <c r="B103" s="38" t="s">
        <v>147</v>
      </c>
      <c r="C103" s="3" t="s">
        <v>10</v>
      </c>
      <c r="D103" s="42" t="s">
        <v>119</v>
      </c>
      <c r="E103" s="32">
        <v>1</v>
      </c>
      <c r="F103" s="32">
        <f t="shared" si="1"/>
        <v>2776.5</v>
      </c>
      <c r="G103" s="72"/>
      <c r="H103" s="37"/>
    </row>
    <row r="104" spans="2:8" s="43" customFormat="1" ht="12" customHeight="1">
      <c r="B104" s="38" t="s">
        <v>148</v>
      </c>
      <c r="C104" s="3" t="s">
        <v>11</v>
      </c>
      <c r="D104" s="42" t="s">
        <v>119</v>
      </c>
      <c r="E104" s="32">
        <v>4</v>
      </c>
      <c r="F104" s="32">
        <f t="shared" si="1"/>
        <v>2776.5</v>
      </c>
      <c r="G104" s="72"/>
      <c r="H104" s="37"/>
    </row>
    <row r="105" spans="2:8" s="43" customFormat="1" ht="12" customHeight="1">
      <c r="B105" s="38" t="s">
        <v>149</v>
      </c>
      <c r="C105" s="3" t="s">
        <v>12</v>
      </c>
      <c r="D105" s="42" t="s">
        <v>119</v>
      </c>
      <c r="E105" s="42">
        <v>1</v>
      </c>
      <c r="F105" s="32">
        <f t="shared" si="1"/>
        <v>2776.5</v>
      </c>
      <c r="G105" s="72"/>
      <c r="H105" s="37"/>
    </row>
    <row r="106" spans="2:8" s="43" customFormat="1" ht="12" customHeight="1">
      <c r="B106" s="38" t="s">
        <v>150</v>
      </c>
      <c r="C106" s="3" t="s">
        <v>13</v>
      </c>
      <c r="D106" s="42" t="s">
        <v>119</v>
      </c>
      <c r="E106" s="42">
        <v>8</v>
      </c>
      <c r="F106" s="32">
        <f t="shared" si="1"/>
        <v>2776.5</v>
      </c>
      <c r="G106" s="72"/>
      <c r="H106" s="37"/>
    </row>
    <row r="107" spans="2:8" s="43" customFormat="1" ht="12" customHeight="1">
      <c r="B107" s="38"/>
      <c r="C107" s="3"/>
      <c r="D107" s="42"/>
      <c r="E107" s="32"/>
      <c r="F107" s="32"/>
      <c r="G107" s="72"/>
      <c r="H107" s="37"/>
    </row>
    <row r="108" spans="2:8" s="43" customFormat="1" ht="12" customHeight="1" thickBot="1">
      <c r="B108" s="38"/>
      <c r="C108" s="46" t="s">
        <v>151</v>
      </c>
      <c r="D108" s="42"/>
      <c r="E108" s="32"/>
      <c r="F108" s="32"/>
      <c r="G108" s="72"/>
      <c r="H108" s="74"/>
    </row>
    <row r="109" spans="2:8" s="43" customFormat="1" ht="12" customHeight="1" thickTop="1">
      <c r="B109" s="38"/>
      <c r="C109" s="46"/>
      <c r="D109" s="42"/>
      <c r="E109" s="42"/>
      <c r="F109" s="42"/>
      <c r="G109" s="36"/>
      <c r="H109" s="34"/>
    </row>
    <row r="110" spans="2:8" s="43" customFormat="1" ht="12" customHeight="1">
      <c r="B110" s="40" t="s">
        <v>152</v>
      </c>
      <c r="C110" s="48" t="s">
        <v>153</v>
      </c>
      <c r="D110" s="42"/>
      <c r="E110" s="42"/>
      <c r="F110" s="32"/>
      <c r="G110" s="72"/>
      <c r="H110" s="37"/>
    </row>
    <row r="111" spans="2:8" s="43" customFormat="1" ht="12" customHeight="1">
      <c r="B111" s="38"/>
      <c r="C111" s="75" t="s">
        <v>154</v>
      </c>
      <c r="D111" s="42"/>
      <c r="E111" s="42"/>
      <c r="F111" s="32"/>
      <c r="G111" s="72"/>
      <c r="H111" s="37"/>
    </row>
    <row r="112" spans="2:8" s="43" customFormat="1" ht="12" customHeight="1">
      <c r="B112" s="38"/>
      <c r="C112" s="76" t="s">
        <v>155</v>
      </c>
      <c r="D112" s="42"/>
      <c r="E112" s="42"/>
      <c r="F112" s="32"/>
      <c r="G112" s="72"/>
      <c r="H112" s="37"/>
    </row>
    <row r="113" spans="2:8" s="43" customFormat="1" ht="12" customHeight="1">
      <c r="B113" s="38"/>
      <c r="C113" s="77" t="s">
        <v>156</v>
      </c>
      <c r="D113" s="42"/>
      <c r="E113" s="42"/>
      <c r="F113" s="32"/>
      <c r="G113" s="72"/>
      <c r="H113" s="37"/>
    </row>
    <row r="114" spans="2:8" s="43" customFormat="1" ht="12" customHeight="1">
      <c r="B114" s="38"/>
      <c r="C114" s="41"/>
      <c r="D114" s="42"/>
      <c r="E114" s="42"/>
      <c r="F114" s="32"/>
      <c r="G114" s="72"/>
      <c r="H114" s="37"/>
    </row>
    <row r="115" spans="2:8" s="43" customFormat="1" ht="12" customHeight="1">
      <c r="B115" s="38" t="s">
        <v>157</v>
      </c>
      <c r="C115" s="3" t="s">
        <v>8</v>
      </c>
      <c r="D115" s="42" t="s">
        <v>119</v>
      </c>
      <c r="E115" s="32">
        <v>3</v>
      </c>
      <c r="F115" s="32">
        <f>(157*9)+(41*9)</f>
        <v>1782</v>
      </c>
      <c r="G115" s="72"/>
      <c r="H115" s="37"/>
    </row>
    <row r="116" spans="2:8" s="43" customFormat="1" ht="12" customHeight="1">
      <c r="B116" s="38" t="s">
        <v>158</v>
      </c>
      <c r="C116" s="3" t="s">
        <v>9</v>
      </c>
      <c r="D116" s="42" t="s">
        <v>119</v>
      </c>
      <c r="E116" s="32">
        <v>2</v>
      </c>
      <c r="F116" s="32">
        <f t="shared" ref="F116:F120" si="2">(157*9)+(41*9)</f>
        <v>1782</v>
      </c>
      <c r="G116" s="72"/>
      <c r="H116" s="37"/>
    </row>
    <row r="117" spans="2:8" s="43" customFormat="1" ht="12" customHeight="1">
      <c r="B117" s="38" t="s">
        <v>159</v>
      </c>
      <c r="C117" s="3" t="s">
        <v>10</v>
      </c>
      <c r="D117" s="42" t="s">
        <v>119</v>
      </c>
      <c r="E117" s="32">
        <v>1</v>
      </c>
      <c r="F117" s="32">
        <f t="shared" si="2"/>
        <v>1782</v>
      </c>
      <c r="G117" s="72"/>
      <c r="H117" s="37"/>
    </row>
    <row r="118" spans="2:8" s="43" customFormat="1" ht="12" customHeight="1">
      <c r="B118" s="38" t="s">
        <v>160</v>
      </c>
      <c r="C118" s="3" t="s">
        <v>11</v>
      </c>
      <c r="D118" s="42" t="s">
        <v>119</v>
      </c>
      <c r="E118" s="32">
        <v>4</v>
      </c>
      <c r="F118" s="32">
        <f t="shared" si="2"/>
        <v>1782</v>
      </c>
      <c r="G118" s="72"/>
      <c r="H118" s="37"/>
    </row>
    <row r="119" spans="2:8" s="43" customFormat="1" ht="12" customHeight="1">
      <c r="B119" s="38" t="s">
        <v>161</v>
      </c>
      <c r="C119" s="3" t="s">
        <v>12</v>
      </c>
      <c r="D119" s="42" t="s">
        <v>119</v>
      </c>
      <c r="E119" s="42">
        <v>1</v>
      </c>
      <c r="F119" s="32">
        <f t="shared" si="2"/>
        <v>1782</v>
      </c>
      <c r="G119" s="72"/>
      <c r="H119" s="37"/>
    </row>
    <row r="120" spans="2:8" s="43" customFormat="1" ht="12" customHeight="1">
      <c r="B120" s="38" t="s">
        <v>162</v>
      </c>
      <c r="C120" s="3" t="s">
        <v>13</v>
      </c>
      <c r="D120" s="42" t="s">
        <v>119</v>
      </c>
      <c r="E120" s="42">
        <v>8</v>
      </c>
      <c r="F120" s="32">
        <f t="shared" si="2"/>
        <v>1782</v>
      </c>
      <c r="G120" s="72"/>
      <c r="H120" s="37"/>
    </row>
    <row r="121" spans="2:8" s="43" customFormat="1" ht="12" customHeight="1">
      <c r="B121" s="38"/>
      <c r="C121" s="41"/>
      <c r="D121" s="42"/>
      <c r="E121" s="42"/>
      <c r="F121" s="32"/>
      <c r="G121" s="72"/>
      <c r="H121" s="37"/>
    </row>
    <row r="122" spans="2:8" s="43" customFormat="1" ht="12" customHeight="1" thickBot="1">
      <c r="B122" s="38"/>
      <c r="C122" s="46" t="s">
        <v>163</v>
      </c>
      <c r="D122" s="42"/>
      <c r="E122" s="42"/>
      <c r="F122" s="42"/>
      <c r="G122" s="36"/>
      <c r="H122" s="74"/>
    </row>
    <row r="123" spans="2:8" s="43" customFormat="1" ht="12" customHeight="1" thickTop="1">
      <c r="B123" s="38"/>
      <c r="C123" s="46"/>
      <c r="D123" s="42"/>
      <c r="E123" s="42"/>
      <c r="F123" s="42"/>
      <c r="G123" s="36"/>
      <c r="H123" s="34"/>
    </row>
    <row r="124" spans="2:8" s="43" customFormat="1" ht="12" customHeight="1" thickBot="1">
      <c r="B124" s="38"/>
      <c r="C124" s="46" t="s">
        <v>164</v>
      </c>
      <c r="D124" s="42"/>
      <c r="E124" s="42"/>
      <c r="F124" s="42"/>
      <c r="G124" s="36"/>
      <c r="H124" s="47"/>
    </row>
    <row r="125" spans="2:8" s="43" customFormat="1" ht="12" customHeight="1" thickTop="1">
      <c r="B125" s="38"/>
      <c r="C125" s="46"/>
      <c r="D125" s="42"/>
      <c r="E125" s="42"/>
      <c r="F125" s="42"/>
      <c r="G125" s="36"/>
      <c r="H125" s="34"/>
    </row>
    <row r="126" spans="2:8" s="43" customFormat="1" ht="12" customHeight="1">
      <c r="B126" s="38"/>
      <c r="C126" s="48" t="s">
        <v>165</v>
      </c>
      <c r="D126" s="42"/>
      <c r="E126" s="42"/>
      <c r="F126" s="42"/>
      <c r="G126" s="36"/>
      <c r="H126" s="34"/>
    </row>
    <row r="127" spans="2:8" s="43" customFormat="1" ht="12" customHeight="1">
      <c r="B127" s="40">
        <v>6</v>
      </c>
      <c r="C127" s="48" t="s">
        <v>166</v>
      </c>
      <c r="D127" s="42"/>
      <c r="E127" s="42"/>
      <c r="F127" s="42"/>
      <c r="G127" s="36"/>
      <c r="H127" s="34"/>
    </row>
    <row r="128" spans="2:8" s="43" customFormat="1" ht="12" customHeight="1">
      <c r="B128" s="38"/>
      <c r="C128" s="46"/>
      <c r="D128" s="42"/>
      <c r="E128" s="42"/>
      <c r="F128" s="42"/>
      <c r="G128" s="36"/>
      <c r="H128" s="34"/>
    </row>
    <row r="129" spans="2:8" s="43" customFormat="1" ht="12" customHeight="1">
      <c r="B129" s="40">
        <v>6.1</v>
      </c>
      <c r="C129" s="78" t="s">
        <v>167</v>
      </c>
      <c r="D129" s="42"/>
      <c r="E129" s="42"/>
      <c r="F129" s="42"/>
      <c r="G129" s="36"/>
      <c r="H129" s="34"/>
    </row>
    <row r="130" spans="2:8" s="43" customFormat="1" ht="12" customHeight="1">
      <c r="B130" s="38" t="s">
        <v>168</v>
      </c>
      <c r="C130" s="79" t="s">
        <v>169</v>
      </c>
      <c r="D130" s="42" t="s">
        <v>170</v>
      </c>
      <c r="E130" s="42">
        <v>4</v>
      </c>
      <c r="F130" s="42">
        <v>36</v>
      </c>
      <c r="G130" s="36"/>
      <c r="H130" s="37"/>
    </row>
    <row r="131" spans="2:8" s="43" customFormat="1" ht="12" customHeight="1">
      <c r="B131" s="38" t="s">
        <v>171</v>
      </c>
      <c r="C131" s="79" t="s">
        <v>172</v>
      </c>
      <c r="D131" s="42" t="s">
        <v>173</v>
      </c>
      <c r="E131" s="42">
        <v>8</v>
      </c>
      <c r="F131" s="42">
        <v>36</v>
      </c>
      <c r="G131" s="36"/>
      <c r="H131" s="37"/>
    </row>
    <row r="132" spans="2:8" s="43" customFormat="1" ht="12" customHeight="1">
      <c r="B132" s="38" t="s">
        <v>174</v>
      </c>
      <c r="C132" s="79" t="s">
        <v>175</v>
      </c>
      <c r="D132" s="42" t="s">
        <v>29</v>
      </c>
      <c r="E132" s="42">
        <v>1</v>
      </c>
      <c r="F132" s="42">
        <v>36</v>
      </c>
      <c r="G132" s="36"/>
      <c r="H132" s="37"/>
    </row>
    <row r="133" spans="2:8" s="43" customFormat="1" ht="12" customHeight="1">
      <c r="B133" s="38" t="s">
        <v>176</v>
      </c>
      <c r="C133" s="79" t="s">
        <v>177</v>
      </c>
      <c r="D133" s="42" t="s">
        <v>29</v>
      </c>
      <c r="E133" s="42">
        <v>1</v>
      </c>
      <c r="F133" s="42">
        <v>36</v>
      </c>
      <c r="G133" s="36"/>
      <c r="H133" s="37"/>
    </row>
    <row r="134" spans="2:8" s="43" customFormat="1" ht="12" customHeight="1">
      <c r="B134" s="38"/>
      <c r="C134" s="69"/>
      <c r="D134" s="42"/>
      <c r="E134" s="42"/>
      <c r="F134" s="42"/>
      <c r="G134" s="36"/>
      <c r="H134" s="34"/>
    </row>
    <row r="135" spans="2:8" s="43" customFormat="1" ht="12" customHeight="1">
      <c r="B135" s="40">
        <v>6.2</v>
      </c>
      <c r="C135" s="80" t="s">
        <v>178</v>
      </c>
      <c r="D135" s="42"/>
      <c r="E135" s="42"/>
      <c r="F135" s="42"/>
      <c r="G135" s="36"/>
      <c r="H135" s="34"/>
    </row>
    <row r="136" spans="2:8" s="43" customFormat="1" ht="12" customHeight="1">
      <c r="B136" s="38" t="s">
        <v>179</v>
      </c>
      <c r="C136" s="81" t="s">
        <v>180</v>
      </c>
      <c r="D136" s="42" t="s">
        <v>170</v>
      </c>
      <c r="E136" s="42">
        <v>4</v>
      </c>
      <c r="F136" s="42">
        <v>36</v>
      </c>
      <c r="G136" s="36"/>
      <c r="H136" s="37"/>
    </row>
    <row r="137" spans="2:8" s="43" customFormat="1" ht="12" customHeight="1">
      <c r="B137" s="38" t="s">
        <v>181</v>
      </c>
      <c r="C137" s="81" t="s">
        <v>182</v>
      </c>
      <c r="D137" s="42" t="s">
        <v>170</v>
      </c>
      <c r="E137" s="42">
        <v>4</v>
      </c>
      <c r="F137" s="42">
        <v>36</v>
      </c>
      <c r="G137" s="36"/>
      <c r="H137" s="37"/>
    </row>
    <row r="138" spans="2:8" s="43" customFormat="1" ht="12" customHeight="1">
      <c r="B138" s="38" t="s">
        <v>183</v>
      </c>
      <c r="C138" s="81" t="s">
        <v>184</v>
      </c>
      <c r="D138" s="42" t="s">
        <v>170</v>
      </c>
      <c r="E138" s="42">
        <v>4</v>
      </c>
      <c r="F138" s="42">
        <v>36</v>
      </c>
      <c r="G138" s="36"/>
      <c r="H138" s="37"/>
    </row>
    <row r="139" spans="2:8" s="43" customFormat="1" ht="12" customHeight="1">
      <c r="B139" s="38" t="s">
        <v>185</v>
      </c>
      <c r="C139" s="81" t="s">
        <v>186</v>
      </c>
      <c r="D139" s="42" t="s">
        <v>29</v>
      </c>
      <c r="E139" s="42">
        <v>1</v>
      </c>
      <c r="F139" s="42">
        <v>36</v>
      </c>
      <c r="G139" s="36"/>
      <c r="H139" s="37"/>
    </row>
    <row r="140" spans="2:8" s="43" customFormat="1" ht="12" customHeight="1">
      <c r="B140" s="38" t="s">
        <v>187</v>
      </c>
      <c r="C140" s="81" t="s">
        <v>188</v>
      </c>
      <c r="D140" s="42" t="s">
        <v>170</v>
      </c>
      <c r="E140" s="42">
        <v>4</v>
      </c>
      <c r="F140" s="42">
        <v>36</v>
      </c>
      <c r="G140" s="36"/>
      <c r="H140" s="37"/>
    </row>
    <row r="141" spans="2:8" s="43" customFormat="1" ht="12" customHeight="1">
      <c r="B141" s="38" t="s">
        <v>189</v>
      </c>
      <c r="C141" s="81" t="s">
        <v>190</v>
      </c>
      <c r="D141" s="42" t="s">
        <v>29</v>
      </c>
      <c r="E141" s="42">
        <v>1</v>
      </c>
      <c r="F141" s="42">
        <v>36</v>
      </c>
      <c r="G141" s="36"/>
      <c r="H141" s="37"/>
    </row>
    <row r="142" spans="2:8" s="43" customFormat="1" ht="12" customHeight="1">
      <c r="B142" s="38"/>
      <c r="C142" s="9"/>
      <c r="D142" s="42"/>
      <c r="E142" s="42"/>
      <c r="F142" s="42"/>
      <c r="G142" s="36"/>
      <c r="H142" s="34"/>
    </row>
    <row r="143" spans="2:8" s="43" customFormat="1" ht="12" customHeight="1">
      <c r="B143" s="40">
        <v>6.3</v>
      </c>
      <c r="C143" s="82" t="s">
        <v>191</v>
      </c>
      <c r="D143" s="42"/>
      <c r="E143" s="42"/>
      <c r="F143" s="42"/>
      <c r="G143" s="36"/>
      <c r="H143" s="34"/>
    </row>
    <row r="144" spans="2:8" s="43" customFormat="1" ht="12" customHeight="1">
      <c r="B144" s="38" t="s">
        <v>192</v>
      </c>
      <c r="C144" s="83" t="s">
        <v>193</v>
      </c>
      <c r="D144" s="42" t="s">
        <v>194</v>
      </c>
      <c r="E144" s="42">
        <v>4</v>
      </c>
      <c r="F144" s="42">
        <v>3</v>
      </c>
      <c r="G144" s="36"/>
      <c r="H144" s="37"/>
    </row>
    <row r="145" spans="2:10" s="43" customFormat="1" ht="12" customHeight="1">
      <c r="B145" s="38" t="s">
        <v>195</v>
      </c>
      <c r="C145" s="83" t="s">
        <v>196</v>
      </c>
      <c r="D145" s="42" t="s">
        <v>194</v>
      </c>
      <c r="E145" s="42">
        <v>4</v>
      </c>
      <c r="F145" s="42">
        <v>3</v>
      </c>
      <c r="G145" s="36"/>
      <c r="H145" s="37"/>
    </row>
    <row r="146" spans="2:10" s="43" customFormat="1" ht="12" customHeight="1">
      <c r="B146" s="38" t="s">
        <v>197</v>
      </c>
      <c r="C146" s="83" t="s">
        <v>198</v>
      </c>
      <c r="D146" s="42" t="s">
        <v>199</v>
      </c>
      <c r="E146" s="42">
        <v>2</v>
      </c>
      <c r="F146" s="42">
        <v>3</v>
      </c>
      <c r="G146" s="36"/>
      <c r="H146" s="37"/>
    </row>
    <row r="147" spans="2:10" s="43" customFormat="1" ht="12" customHeight="1">
      <c r="B147" s="38" t="s">
        <v>200</v>
      </c>
      <c r="C147" s="83" t="s">
        <v>201</v>
      </c>
      <c r="D147" s="42" t="s">
        <v>202</v>
      </c>
      <c r="E147" s="42">
        <v>1</v>
      </c>
      <c r="F147" s="42">
        <v>3</v>
      </c>
      <c r="G147" s="36"/>
      <c r="H147" s="37"/>
      <c r="J147" s="84"/>
    </row>
    <row r="148" spans="2:10" s="43" customFormat="1" ht="12" customHeight="1">
      <c r="B148" s="38" t="s">
        <v>203</v>
      </c>
      <c r="C148" s="83" t="s">
        <v>204</v>
      </c>
      <c r="D148" s="42" t="s">
        <v>199</v>
      </c>
      <c r="E148" s="42">
        <v>2</v>
      </c>
      <c r="F148" s="42">
        <v>3</v>
      </c>
      <c r="G148" s="36"/>
      <c r="H148" s="37"/>
    </row>
    <row r="149" spans="2:10" s="43" customFormat="1" ht="12" customHeight="1">
      <c r="B149" s="38"/>
      <c r="C149" s="9"/>
      <c r="D149" s="42"/>
      <c r="E149" s="42"/>
      <c r="F149" s="42"/>
      <c r="G149" s="36"/>
      <c r="H149" s="34"/>
    </row>
    <row r="150" spans="2:10" s="43" customFormat="1" ht="12" customHeight="1">
      <c r="B150" s="38">
        <v>6.4</v>
      </c>
      <c r="C150" s="85" t="s">
        <v>205</v>
      </c>
      <c r="D150" s="42" t="s">
        <v>6</v>
      </c>
      <c r="E150" s="42">
        <v>1</v>
      </c>
      <c r="F150" s="42">
        <v>1</v>
      </c>
      <c r="G150" s="36"/>
      <c r="H150" s="37"/>
    </row>
    <row r="151" spans="2:10" s="43" customFormat="1" ht="12" customHeight="1">
      <c r="B151" s="38">
        <v>6.5</v>
      </c>
      <c r="C151" s="85" t="s">
        <v>206</v>
      </c>
      <c r="D151" s="42" t="s">
        <v>6</v>
      </c>
      <c r="E151" s="42">
        <v>1</v>
      </c>
      <c r="F151" s="42">
        <v>1</v>
      </c>
      <c r="G151" s="36"/>
      <c r="H151" s="37"/>
    </row>
    <row r="152" spans="2:10" s="43" customFormat="1" ht="12" customHeight="1">
      <c r="B152" s="38">
        <v>6.6</v>
      </c>
      <c r="C152" s="85" t="s">
        <v>207</v>
      </c>
      <c r="D152" s="42" t="s">
        <v>6</v>
      </c>
      <c r="E152" s="42">
        <v>1</v>
      </c>
      <c r="F152" s="42">
        <v>1</v>
      </c>
      <c r="G152" s="36"/>
      <c r="H152" s="37"/>
    </row>
    <row r="153" spans="2:10" s="43" customFormat="1" ht="12" customHeight="1">
      <c r="B153" s="38"/>
      <c r="C153" s="46"/>
      <c r="D153" s="42"/>
      <c r="E153" s="42"/>
      <c r="F153" s="42"/>
      <c r="G153" s="36"/>
      <c r="H153" s="34"/>
    </row>
    <row r="154" spans="2:10" s="6" customFormat="1" ht="12" customHeight="1" thickBot="1">
      <c r="B154" s="38"/>
      <c r="C154" s="46" t="s">
        <v>208</v>
      </c>
      <c r="D154" s="32"/>
      <c r="E154" s="32"/>
      <c r="F154" s="32"/>
      <c r="G154" s="36"/>
      <c r="H154" s="47"/>
    </row>
    <row r="155" spans="2:10" s="6" customFormat="1" ht="12" customHeight="1" thickTop="1">
      <c r="B155" s="38"/>
      <c r="C155" s="46"/>
      <c r="D155" s="32"/>
      <c r="E155" s="32"/>
      <c r="F155" s="42"/>
      <c r="G155" s="36"/>
      <c r="H155" s="50"/>
    </row>
    <row r="156" spans="2:10" s="6" customFormat="1" ht="12" customHeight="1">
      <c r="B156" s="86"/>
      <c r="C156" s="87"/>
      <c r="D156" s="88"/>
      <c r="E156" s="88"/>
      <c r="F156" s="89"/>
      <c r="G156" s="90"/>
      <c r="H156" s="91"/>
    </row>
    <row r="157" spans="2:10" s="6" customFormat="1" ht="12" customHeight="1">
      <c r="B157" s="38"/>
      <c r="C157" s="92" t="s">
        <v>209</v>
      </c>
      <c r="D157" s="32"/>
      <c r="E157" s="32"/>
      <c r="F157" s="93"/>
      <c r="G157" s="36"/>
      <c r="H157" s="50"/>
    </row>
    <row r="158" spans="2:10" s="6" customFormat="1" ht="12" customHeight="1">
      <c r="B158" s="38"/>
      <c r="C158" s="46"/>
      <c r="D158" s="32"/>
      <c r="E158" s="32"/>
      <c r="F158" s="93"/>
      <c r="G158" s="36"/>
      <c r="H158" s="50"/>
    </row>
    <row r="159" spans="2:10" s="6" customFormat="1" ht="12" customHeight="1">
      <c r="B159" s="38" t="s">
        <v>16</v>
      </c>
      <c r="C159" s="94" t="str">
        <f>C9</f>
        <v>PRELIMINARIES AND GENERALS</v>
      </c>
      <c r="D159" s="32"/>
      <c r="E159" s="32"/>
      <c r="F159" s="93"/>
      <c r="G159" s="36"/>
      <c r="H159" s="52"/>
    </row>
    <row r="160" spans="2:10" s="6" customFormat="1" ht="12" customHeight="1">
      <c r="B160" s="38"/>
      <c r="C160" s="94"/>
      <c r="D160" s="32"/>
      <c r="E160" s="32"/>
      <c r="F160" s="93"/>
      <c r="G160" s="36"/>
      <c r="H160" s="52"/>
    </row>
    <row r="161" spans="2:11" s="6" customFormat="1" ht="12" customHeight="1">
      <c r="B161" s="38" t="s">
        <v>59</v>
      </c>
      <c r="C161" s="94" t="str">
        <f>C38</f>
        <v>DAILY MEALS (BREAKFAST, LUNCH &amp; OVERTIME)</v>
      </c>
      <c r="D161" s="32"/>
      <c r="E161" s="32"/>
      <c r="F161" s="93"/>
      <c r="G161" s="36"/>
      <c r="H161" s="52"/>
    </row>
    <row r="162" spans="2:11" s="6" customFormat="1" ht="12" customHeight="1">
      <c r="B162" s="38"/>
      <c r="C162" s="95"/>
      <c r="D162" s="32"/>
      <c r="E162" s="32"/>
      <c r="F162" s="93"/>
      <c r="G162" s="36"/>
      <c r="H162" s="52"/>
    </row>
    <row r="163" spans="2:11" s="6" customFormat="1" ht="12" customHeight="1">
      <c r="B163" s="38" t="s">
        <v>73</v>
      </c>
      <c r="C163" s="94" t="str">
        <f>C49</f>
        <v>FOOD &amp; BEVERAGES FOR MEETINGS PER ATTENDEE</v>
      </c>
      <c r="D163" s="32"/>
      <c r="E163" s="32"/>
      <c r="F163" s="93"/>
      <c r="G163" s="36"/>
      <c r="H163" s="52"/>
    </row>
    <row r="164" spans="2:11" s="6" customFormat="1" ht="12" customHeight="1">
      <c r="B164" s="38"/>
      <c r="C164" s="94"/>
      <c r="D164" s="32"/>
      <c r="E164" s="32"/>
      <c r="F164" s="93"/>
      <c r="G164" s="36"/>
      <c r="H164" s="52"/>
    </row>
    <row r="165" spans="2:11" s="6" customFormat="1" ht="12" customHeight="1">
      <c r="B165" s="38" t="s">
        <v>99</v>
      </c>
      <c r="C165" s="94" t="str">
        <f>C66</f>
        <v>WATER REFILL AND DISPENSER BOTTLES</v>
      </c>
      <c r="D165" s="32"/>
      <c r="E165" s="32"/>
      <c r="F165" s="93"/>
      <c r="G165" s="36"/>
      <c r="H165" s="52"/>
    </row>
    <row r="166" spans="2:11" s="6" customFormat="1" ht="12" customHeight="1">
      <c r="B166" s="38"/>
      <c r="C166" s="94"/>
      <c r="D166" s="32"/>
      <c r="E166" s="32"/>
      <c r="F166" s="93"/>
      <c r="G166" s="36"/>
      <c r="H166" s="52"/>
    </row>
    <row r="167" spans="2:11" s="6" customFormat="1" ht="12" customHeight="1">
      <c r="B167" s="38" t="s">
        <v>111</v>
      </c>
      <c r="C167" s="94" t="s">
        <v>210</v>
      </c>
      <c r="D167" s="32"/>
      <c r="E167" s="32"/>
      <c r="F167" s="93"/>
      <c r="G167" s="36"/>
      <c r="H167" s="52"/>
    </row>
    <row r="168" spans="2:11" s="6" customFormat="1" ht="12" customHeight="1">
      <c r="B168" s="38"/>
      <c r="C168" s="94"/>
      <c r="D168" s="32"/>
      <c r="E168" s="32"/>
      <c r="F168" s="93"/>
      <c r="G168" s="36"/>
      <c r="H168" s="52"/>
    </row>
    <row r="169" spans="2:11" s="6" customFormat="1" ht="12" customHeight="1">
      <c r="B169" s="38" t="s">
        <v>165</v>
      </c>
      <c r="C169" s="94" t="s">
        <v>166</v>
      </c>
      <c r="D169" s="32"/>
      <c r="E169" s="32"/>
      <c r="F169" s="93"/>
      <c r="G169" s="36"/>
      <c r="H169" s="52"/>
    </row>
    <row r="170" spans="2:11" s="6" customFormat="1" ht="12" customHeight="1" thickBot="1">
      <c r="B170" s="96"/>
      <c r="C170" s="97"/>
      <c r="D170" s="98"/>
      <c r="E170" s="98"/>
      <c r="F170" s="98"/>
      <c r="G170" s="99"/>
      <c r="H170" s="100"/>
    </row>
    <row r="171" spans="2:11" s="6" customFormat="1" ht="12" customHeight="1" thickTop="1">
      <c r="B171" s="101"/>
      <c r="C171" s="102" t="s">
        <v>211</v>
      </c>
      <c r="E171" s="103"/>
      <c r="G171" s="104"/>
      <c r="H171" s="105"/>
    </row>
    <row r="172" spans="2:11" ht="12" customHeight="1" thickBot="1">
      <c r="B172" s="106"/>
      <c r="C172" s="107"/>
      <c r="D172" s="108"/>
      <c r="E172" s="109"/>
      <c r="F172" s="108"/>
      <c r="G172" s="110"/>
      <c r="H172" s="111"/>
      <c r="I172" s="112"/>
      <c r="J172" s="112"/>
      <c r="K172" s="112"/>
    </row>
  </sheetData>
  <sheetProtection algorithmName="SHA-512" hashValue="344v4ED+ovJHiNuXRGpwVx27ASvA0t1qAsyCig5JgRRihnKjmTjhLH1V9NBOQPUjlteeYm3mF9fG8PYbwjM1mQ==" saltValue="FKZwfQtC/ovfLP1HMcNExQ==" spinCount="100000" sheet="1" objects="1" scenarios="1"/>
  <mergeCells count="3">
    <mergeCell ref="J68:J69"/>
    <mergeCell ref="C171:C172"/>
    <mergeCell ref="H171:H172"/>
  </mergeCells>
  <printOptions horizontalCentered="1"/>
  <pageMargins left="0.11811023622047245" right="0.11811023622047245" top="0.11811023622047245" bottom="0.11811023622047245" header="0.31496062992125984" footer="0.31496062992125984"/>
  <pageSetup paperSize="9" scale="58" fitToHeight="0" orientation="portrait" r:id="rId1"/>
  <rowBreaks count="1" manualBreakCount="1">
    <brk id="108" max="8" man="1"/>
  </rowBreaks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Cantering and Canteen BoQ </vt:lpstr>
      <vt:lpstr>'Cantering and Canteen BoQ '!Print_Area</vt:lpstr>
      <vt:lpstr>'Cantering and Canteen BoQ '!Print_Titles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Tanyah Ndlovu</dc:creator>
  <cp:lastModifiedBy>Tanyah Ndlovu</cp:lastModifiedBy>
  <cp:lastPrinted>2025-11-12T12:20:38Z</cp:lastPrinted>
  <dcterms:created xsi:type="dcterms:W3CDTF">2025-11-12T12:10:39Z</dcterms:created>
  <dcterms:modified xsi:type="dcterms:W3CDTF">2025-11-12T12:21:42Z</dcterms:modified>
</cp:coreProperties>
</file>