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0"/>
  <workbookPr/>
  <mc:AlternateContent xmlns:mc="http://schemas.openxmlformats.org/markup-compatibility/2006">
    <mc:Choice Requires="x15">
      <x15ac:absPath xmlns:x15ac="http://schemas.microsoft.com/office/spreadsheetml/2010/11/ac" url="C:\Users\MandlaN\Documents\BIDS\18. INC000024978623\Publication Documents\Publushed Documents\"/>
    </mc:Choice>
  </mc:AlternateContent>
  <xr:revisionPtr revIDLastSave="0" documentId="13_ncr:1_{15AD916A-88F6-40F4-8277-00B7D52E43B9}" xr6:coauthVersionLast="36" xr6:coauthVersionMax="36" xr10:uidLastSave="{00000000-0000-0000-0000-000000000000}"/>
  <bookViews>
    <workbookView xWindow="0" yWindow="0" windowWidth="19200" windowHeight="5196" xr2:uid="{00000000-000D-0000-FFFF-FFFF00000000}"/>
  </bookViews>
  <sheets>
    <sheet name="PRICING SCHEDULE" sheetId="6" r:id="rId1"/>
    <sheet name="Sheet1" sheetId="7" r:id="rId2"/>
  </sheets>
  <definedNames>
    <definedName name="_Hlk133224260" localSheetId="0">'PRICING SCHEDULE'!$B$16</definedName>
    <definedName name="_xlnm.Print_Area" localSheetId="0">'PRICING SCHEDULE'!$A:$H</definedName>
    <definedName name="_xlnm.Print_Titles" localSheetId="0">'PRICING SCHEDULE'!$1:$5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6" l="1"/>
  <c r="F28" i="6"/>
  <c r="F23" i="6" l="1"/>
  <c r="F20" i="6"/>
  <c r="G2" i="7" l="1"/>
  <c r="G3" i="7"/>
  <c r="F27" i="6" l="1"/>
  <c r="F26" i="6" l="1"/>
  <c r="F25" i="6"/>
  <c r="F22" i="6" l="1"/>
  <c r="F21" i="6" s="1"/>
  <c r="F19" i="6"/>
  <c r="F18" i="6" s="1"/>
  <c r="F16" i="6" l="1"/>
  <c r="F17" i="6" l="1"/>
  <c r="F14" i="6" l="1"/>
  <c r="F24" i="6"/>
  <c r="F29" i="6" l="1"/>
  <c r="F30" i="6" s="1"/>
  <c r="F31" i="6" s="1"/>
</calcChain>
</file>

<file path=xl/sharedStrings.xml><?xml version="1.0" encoding="utf-8"?>
<sst xmlns="http://schemas.openxmlformats.org/spreadsheetml/2006/main" count="71" uniqueCount="56">
  <si>
    <t>Item No</t>
  </si>
  <si>
    <t>Unit of measure</t>
  </si>
  <si>
    <t>VAT (@15%)</t>
  </si>
  <si>
    <t>1. INSTRUCTION FOR COMPLETING THE PRICING SCHEDULE</t>
  </si>
  <si>
    <t xml:space="preserve">Qty </t>
  </si>
  <si>
    <t>1.1</t>
  </si>
  <si>
    <t>1.3</t>
  </si>
  <si>
    <t>Unit Price 
(Excl VAT)</t>
  </si>
  <si>
    <t>SUPPLY CHAIN MANAGEMENT</t>
  </si>
  <si>
    <t xml:space="preserve">Bidder Name </t>
  </si>
  <si>
    <t>Goods/Service description</t>
  </si>
  <si>
    <t>TOTAL  BID PRICE (INCL VAT)</t>
  </si>
  <si>
    <t>Name</t>
  </si>
  <si>
    <t>Date</t>
  </si>
  <si>
    <t>Capacity</t>
  </si>
  <si>
    <t>I, the bidder, confirm that the price(s) and rate(s) quoted cover all the goods and/or works specified in the bidding documents; that the price(s) or rate(s) cover all my obligations and I accept that any mistakes regarding price(s), rate(s) or calculations will be at my own risk.
[Note: First convert to PDF, then add signature]</t>
  </si>
  <si>
    <t>Price clarification comment</t>
  </si>
  <si>
    <t>Signature (above)</t>
  </si>
  <si>
    <t>Pricing schedule</t>
  </si>
  <si>
    <t>BRAND / MODEL (if applicable)</t>
  </si>
  <si>
    <t>Each</t>
  </si>
  <si>
    <t xml:space="preserve">Line Price </t>
  </si>
  <si>
    <t>1.2</t>
  </si>
  <si>
    <t>NOTE: ALL PRICES MUST INCLUDE Transportation, Connecting the brackets and Warranty.</t>
  </si>
  <si>
    <r>
      <t xml:space="preserve">(a)  Bidder must complete/enter </t>
    </r>
    <r>
      <rPr>
        <b/>
        <sz val="12"/>
        <color theme="1"/>
        <rFont val="Calibri"/>
        <family val="2"/>
        <scheme val="minor"/>
      </rPr>
      <t xml:space="preserve">YELLOW </t>
    </r>
    <r>
      <rPr>
        <sz val="12"/>
        <color theme="1"/>
        <rFont val="Calibri"/>
        <family val="2"/>
        <scheme val="minor"/>
      </rPr>
      <t>cells only</t>
    </r>
  </si>
  <si>
    <t>(b)  Unit and Line prices must be VAT EXCLUSIVE and in South African Rand (ZAR) currency.</t>
  </si>
  <si>
    <t>(c) The price must include all cost to deliver the goods or render the service, including all applicable taxes, duty fees, logistics/delivery, storage, labour, overtime and subsistance and travel</t>
  </si>
  <si>
    <t>RFB No</t>
  </si>
  <si>
    <t>RFB Title</t>
  </si>
  <si>
    <t>2.1</t>
  </si>
  <si>
    <t>3.1</t>
  </si>
  <si>
    <t>4.1</t>
  </si>
  <si>
    <t>4.2</t>
  </si>
  <si>
    <t>TOTAL  BID PRICE (EXCL VAT)</t>
  </si>
  <si>
    <t>Removal of the currently installed doors</t>
  </si>
  <si>
    <t>Once of Supply and Installation</t>
  </si>
  <si>
    <t xml:space="preserve">NUMERUS </t>
  </si>
  <si>
    <t xml:space="preserve">ERASMUSKLOOF </t>
  </si>
  <si>
    <t>BETA</t>
  </si>
  <si>
    <t xml:space="preserve">CENTURION </t>
  </si>
  <si>
    <t>4.3</t>
  </si>
  <si>
    <t>Emergency doors</t>
  </si>
  <si>
    <t>Fire doors</t>
  </si>
  <si>
    <t>Beta</t>
  </si>
  <si>
    <t>Numerus</t>
  </si>
  <si>
    <t>Erasmuskloof</t>
  </si>
  <si>
    <t>Centurion</t>
  </si>
  <si>
    <t>Other</t>
  </si>
  <si>
    <t>Supply and install new locking mechanism with alarm and push bars to currently installed  emergency fire exit doors</t>
  </si>
  <si>
    <t>Removal of the currently installed fire doors</t>
  </si>
  <si>
    <t>Supply and install new locking mechanism with alarm and push bars to currently installed  emergency exit doors</t>
  </si>
  <si>
    <t>2.2</t>
  </si>
  <si>
    <t>3.2</t>
  </si>
  <si>
    <t>Supply and install fire doors at SITA Tshwane buildings</t>
  </si>
  <si>
    <t>RFB 2815-2023</t>
  </si>
  <si>
    <t>Request to Appoint A Service Provider for The Supply, Install of Emergency Exit Doors and Fire Doors at SITA Tshwane Buildings, for a Once-Off 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</si>
</sst>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&quot;R&quot;* #,##0.00_-;\-&quot;R&quot;* #,##0.00_-;_-&quot;R&quot;* &quot;-&quot;??_-;_-@_-"/>
    <numFmt numFmtId="165" formatCode="_-* #,##0.00_-;\-* #,##0.00_-;_-* &quot;-&quot;??_-;_-@_-"/>
    <numFmt numFmtId="166" formatCode="_-[$R-1C09]* #,##0.00_-;\-[$R-1C09]* #,##0.00_-;_-[$R-1C09]* &quot;-&quot;??_-;_-@_-"/>
    <numFmt numFmtId="167" formatCode="&quot;R&quot;#,##0.00;[Red]&quot;R&quot;#,##0.00"/>
  </numFmts>
  <fonts count="18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24"/>
      <color theme="1"/>
      <name val="Calibri"/>
      <family val="2"/>
      <scheme val="minor"/>
    </font>
    <font>
      <sz val="24"/>
      <color rgb="FF002060"/>
      <name val="Calibri"/>
      <family val="2"/>
      <scheme val="minor"/>
    </font>
    <font>
      <sz val="18"/>
      <color rgb="FF002060"/>
      <name val="Calibri"/>
      <family val="2"/>
      <scheme val="minor"/>
    </font>
    <font>
      <b/>
      <sz val="12"/>
      <color rgb="FF000066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1.5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2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</fills>
  <borders count="24">
    <border>
      <left/>
      <right/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medium">
        <color theme="4"/>
      </left>
      <right style="medium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medium">
        <color theme="4"/>
      </bottom>
      <diagonal/>
    </border>
    <border>
      <left style="thin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  <border>
      <left style="thin">
        <color theme="8"/>
      </left>
      <right/>
      <top style="thin">
        <color theme="8"/>
      </top>
      <bottom style="thin">
        <color theme="8"/>
      </bottom>
      <diagonal/>
    </border>
    <border>
      <left/>
      <right style="medium">
        <color theme="8"/>
      </right>
      <top style="thin">
        <color theme="8"/>
      </top>
      <bottom/>
      <diagonal/>
    </border>
    <border>
      <left/>
      <right style="medium">
        <color theme="8"/>
      </right>
      <top style="thin">
        <color theme="8"/>
      </top>
      <bottom style="medium">
        <color theme="8"/>
      </bottom>
      <diagonal/>
    </border>
    <border>
      <left style="thin">
        <color theme="8"/>
      </left>
      <right/>
      <top style="medium">
        <color theme="8"/>
      </top>
      <bottom style="thin">
        <color theme="8"/>
      </bottom>
      <diagonal/>
    </border>
    <border>
      <left/>
      <right/>
      <top style="medium">
        <color theme="8"/>
      </top>
      <bottom style="thin">
        <color theme="8"/>
      </bottom>
      <diagonal/>
    </border>
    <border>
      <left style="thin">
        <color theme="8"/>
      </left>
      <right/>
      <top style="thin">
        <color theme="8"/>
      </top>
      <bottom style="medium">
        <color theme="8"/>
      </bottom>
      <diagonal/>
    </border>
    <border>
      <left/>
      <right style="medium">
        <color theme="8"/>
      </right>
      <top style="thin">
        <color theme="8"/>
      </top>
      <bottom style="thin">
        <color theme="8"/>
      </bottom>
      <diagonal/>
    </border>
    <border>
      <left/>
      <right style="medium">
        <color theme="8"/>
      </right>
      <top style="medium">
        <color theme="8"/>
      </top>
      <bottom style="thin">
        <color theme="8"/>
      </bottom>
      <diagonal/>
    </border>
    <border>
      <left style="medium">
        <color theme="8"/>
      </left>
      <right style="thin">
        <color theme="8"/>
      </right>
      <top style="medium">
        <color theme="8"/>
      </top>
      <bottom/>
      <diagonal/>
    </border>
    <border>
      <left style="medium">
        <color theme="8"/>
      </left>
      <right style="thin">
        <color theme="8"/>
      </right>
      <top/>
      <bottom/>
      <diagonal/>
    </border>
    <border>
      <left style="medium">
        <color theme="8"/>
      </left>
      <right style="thin">
        <color theme="8"/>
      </right>
      <top/>
      <bottom style="medium">
        <color theme="8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medium">
        <color theme="8"/>
      </left>
      <right/>
      <top style="thin">
        <color theme="8"/>
      </top>
      <bottom style="medium">
        <color theme="8"/>
      </bottom>
      <diagonal/>
    </border>
    <border>
      <left style="medium">
        <color theme="4"/>
      </left>
      <right style="medium">
        <color theme="4"/>
      </right>
      <top/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/>
      <right style="thin">
        <color theme="8"/>
      </right>
      <top style="thin">
        <color theme="8"/>
      </top>
      <bottom style="thin">
        <color theme="8"/>
      </bottom>
      <diagonal/>
    </border>
  </borders>
  <cellStyleXfs count="2">
    <xf numFmtId="0" fontId="0" fillId="0" borderId="0"/>
    <xf numFmtId="165" fontId="12" fillId="0" borderId="0" applyFont="0" applyFill="0" applyBorder="0" applyAlignment="0" applyProtection="0"/>
  </cellStyleXfs>
  <cellXfs count="110">
    <xf numFmtId="0" fontId="0" fillId="0" borderId="0" xfId="0"/>
    <xf numFmtId="0" fontId="8" fillId="2" borderId="0" xfId="0" applyFont="1" applyFill="1"/>
    <xf numFmtId="0" fontId="9" fillId="2" borderId="0" xfId="0" applyFont="1" applyFill="1" applyAlignment="1">
      <alignment horizontal="left" vertical="top"/>
    </xf>
    <xf numFmtId="0" fontId="9" fillId="2" borderId="0" xfId="0" applyFont="1" applyFill="1" applyAlignment="1">
      <alignment horizontal="center" vertical="top"/>
    </xf>
    <xf numFmtId="0" fontId="10" fillId="2" borderId="0" xfId="0" applyFont="1" applyFill="1" applyAlignment="1">
      <alignment horizontal="center" vertical="top"/>
    </xf>
    <xf numFmtId="0" fontId="3" fillId="3" borderId="0" xfId="0" applyFont="1" applyFill="1"/>
    <xf numFmtId="0" fontId="8" fillId="2" borderId="0" xfId="0" applyFont="1" applyFill="1" applyAlignment="1">
      <alignment horizontal="left" vertical="top"/>
    </xf>
    <xf numFmtId="0" fontId="6" fillId="0" borderId="1" xfId="0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vertical="top" wrapText="1"/>
    </xf>
    <xf numFmtId="0" fontId="6" fillId="0" borderId="1" xfId="0" applyFont="1" applyFill="1" applyBorder="1" applyAlignment="1">
      <alignment vertical="top"/>
    </xf>
    <xf numFmtId="0" fontId="4" fillId="5" borderId="1" xfId="0" applyFont="1" applyFill="1" applyBorder="1" applyAlignment="1">
      <alignment horizontal="left" vertical="top" wrapText="1"/>
    </xf>
    <xf numFmtId="0" fontId="4" fillId="5" borderId="1" xfId="0" applyFont="1" applyFill="1" applyBorder="1" applyAlignment="1">
      <alignment horizontal="right" vertical="top" wrapText="1"/>
    </xf>
    <xf numFmtId="166" fontId="6" fillId="2" borderId="1" xfId="0" applyNumberFormat="1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166" fontId="7" fillId="5" borderId="1" xfId="0" applyNumberFormat="1" applyFont="1" applyFill="1" applyBorder="1" applyAlignment="1">
      <alignment horizontal="left" vertical="top" wrapText="1"/>
    </xf>
    <xf numFmtId="0" fontId="4" fillId="5" borderId="1" xfId="0" applyFont="1" applyFill="1" applyBorder="1" applyAlignment="1">
      <alignment horizontal="center" vertical="top" wrapText="1"/>
    </xf>
    <xf numFmtId="0" fontId="3" fillId="5" borderId="1" xfId="0" applyFont="1" applyFill="1" applyBorder="1" applyAlignment="1">
      <alignment horizontal="center" vertical="top" wrapText="1"/>
    </xf>
    <xf numFmtId="0" fontId="6" fillId="3" borderId="0" xfId="0" applyFont="1" applyFill="1" applyBorder="1" applyAlignment="1">
      <alignment wrapText="1"/>
    </xf>
    <xf numFmtId="0" fontId="6" fillId="3" borderId="0" xfId="0" applyFont="1" applyFill="1" applyBorder="1" applyAlignment="1"/>
    <xf numFmtId="0" fontId="11" fillId="3" borderId="0" xfId="0" applyFont="1" applyFill="1" applyAlignment="1">
      <alignment horizontal="left" vertical="center"/>
    </xf>
    <xf numFmtId="0" fontId="3" fillId="3" borderId="0" xfId="0" applyFont="1" applyFill="1" applyBorder="1" applyAlignment="1">
      <alignment horizontal="left" vertical="center" wrapText="1"/>
    </xf>
    <xf numFmtId="0" fontId="7" fillId="3" borderId="0" xfId="0" applyFont="1" applyFill="1"/>
    <xf numFmtId="0" fontId="7" fillId="3" borderId="0" xfId="0" applyFont="1" applyFill="1" applyBorder="1" applyAlignment="1">
      <alignment vertical="top"/>
    </xf>
    <xf numFmtId="0" fontId="7" fillId="3" borderId="0" xfId="0" applyFont="1" applyFill="1" applyBorder="1" applyAlignment="1">
      <alignment horizontal="left" vertical="top"/>
    </xf>
    <xf numFmtId="0" fontId="3" fillId="0" borderId="1" xfId="0" quotePrefix="1" applyFont="1" applyFill="1" applyBorder="1" applyAlignment="1">
      <alignment horizontal="left" vertical="top" wrapText="1"/>
    </xf>
    <xf numFmtId="0" fontId="3" fillId="5" borderId="2" xfId="0" applyFont="1" applyFill="1" applyBorder="1" applyAlignment="1">
      <alignment horizontal="center" vertical="top" wrapText="1"/>
    </xf>
    <xf numFmtId="166" fontId="6" fillId="5" borderId="5" xfId="0" applyNumberFormat="1" applyFont="1" applyFill="1" applyBorder="1" applyAlignment="1">
      <alignment horizontal="left" vertical="top" wrapText="1"/>
    </xf>
    <xf numFmtId="0" fontId="3" fillId="3" borderId="0" xfId="0" applyFont="1" applyFill="1" applyAlignment="1">
      <alignment horizontal="left" vertical="center"/>
    </xf>
    <xf numFmtId="0" fontId="6" fillId="3" borderId="0" xfId="0" applyFont="1" applyFill="1" applyBorder="1" applyAlignment="1">
      <alignment vertical="top"/>
    </xf>
    <xf numFmtId="0" fontId="6" fillId="3" borderId="0" xfId="0" applyFont="1" applyFill="1" applyBorder="1" applyAlignment="1">
      <alignment horizontal="center" vertical="top" wrapText="1"/>
    </xf>
    <xf numFmtId="0" fontId="10" fillId="2" borderId="0" xfId="0" applyFont="1" applyFill="1" applyAlignment="1">
      <alignment horizontal="left" vertical="top" wrapText="1"/>
    </xf>
    <xf numFmtId="0" fontId="6" fillId="3" borderId="0" xfId="0" applyFont="1" applyFill="1" applyBorder="1" applyAlignment="1">
      <alignment vertical="top" wrapText="1"/>
    </xf>
    <xf numFmtId="166" fontId="5" fillId="4" borderId="1" xfId="0" applyNumberFormat="1" applyFont="1" applyFill="1" applyBorder="1" applyAlignment="1">
      <alignment horizontal="center" vertical="top" wrapText="1"/>
    </xf>
    <xf numFmtId="0" fontId="6" fillId="4" borderId="1" xfId="0" applyFont="1" applyFill="1" applyBorder="1" applyAlignment="1">
      <alignment horizontal="center" vertical="top"/>
    </xf>
    <xf numFmtId="0" fontId="5" fillId="4" borderId="1" xfId="0" applyFont="1" applyFill="1" applyBorder="1" applyAlignment="1">
      <alignment horizontal="center" vertical="top" wrapText="1"/>
    </xf>
    <xf numFmtId="0" fontId="8" fillId="0" borderId="0" xfId="0" applyFont="1" applyFill="1"/>
    <xf numFmtId="0" fontId="2" fillId="3" borderId="8" xfId="0" applyFont="1" applyFill="1" applyBorder="1" applyAlignment="1">
      <alignment vertical="top"/>
    </xf>
    <xf numFmtId="166" fontId="6" fillId="2" borderId="6" xfId="0" applyNumberFormat="1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horizontal="center" vertical="top" wrapText="1"/>
    </xf>
    <xf numFmtId="0" fontId="0" fillId="2" borderId="0" xfId="0" applyFont="1" applyFill="1" applyAlignment="1">
      <alignment horizontal="left" vertical="top"/>
    </xf>
    <xf numFmtId="0" fontId="0" fillId="2" borderId="0" xfId="0" applyFont="1" applyFill="1"/>
    <xf numFmtId="0" fontId="0" fillId="0" borderId="0" xfId="0" applyFont="1" applyFill="1"/>
    <xf numFmtId="0" fontId="0" fillId="3" borderId="0" xfId="0" applyFont="1" applyFill="1"/>
    <xf numFmtId="0" fontId="0" fillId="0" borderId="0" xfId="0" applyFont="1"/>
    <xf numFmtId="0" fontId="0" fillId="3" borderId="0" xfId="0" applyFont="1" applyFill="1" applyBorder="1"/>
    <xf numFmtId="0" fontId="0" fillId="0" borderId="0" xfId="0" applyFont="1" applyAlignment="1">
      <alignment vertical="top"/>
    </xf>
    <xf numFmtId="0" fontId="0" fillId="0" borderId="0" xfId="0" applyFont="1" applyAlignment="1">
      <alignment horizontal="left" vertical="top"/>
    </xf>
    <xf numFmtId="0" fontId="0" fillId="0" borderId="0" xfId="0" applyFont="1" applyAlignment="1">
      <alignment horizontal="center" vertical="top"/>
    </xf>
    <xf numFmtId="0" fontId="7" fillId="0" borderId="0" xfId="0" applyFont="1" applyFill="1" applyBorder="1" applyAlignment="1">
      <alignment horizontal="right" vertical="top"/>
    </xf>
    <xf numFmtId="0" fontId="6" fillId="0" borderId="0" xfId="0" applyFont="1" applyFill="1" applyBorder="1" applyAlignment="1">
      <alignment wrapText="1"/>
    </xf>
    <xf numFmtId="166" fontId="3" fillId="6" borderId="1" xfId="0" applyNumberFormat="1" applyFont="1" applyFill="1" applyBorder="1" applyAlignment="1">
      <alignment vertical="top" wrapText="1"/>
    </xf>
    <xf numFmtId="0" fontId="3" fillId="3" borderId="0" xfId="0" applyFont="1" applyFill="1" applyBorder="1" applyAlignment="1">
      <alignment horizontal="left" vertical="top"/>
    </xf>
    <xf numFmtId="0" fontId="14" fillId="6" borderId="18" xfId="0" applyFont="1" applyFill="1" applyBorder="1" applyAlignment="1">
      <alignment horizontal="left" vertical="top" wrapText="1"/>
    </xf>
    <xf numFmtId="0" fontId="14" fillId="6" borderId="1" xfId="0" applyFont="1" applyFill="1" applyBorder="1" applyAlignment="1">
      <alignment horizontal="left" vertical="top" wrapText="1"/>
    </xf>
    <xf numFmtId="0" fontId="0" fillId="3" borderId="0" xfId="0" applyFont="1" applyFill="1" applyAlignment="1">
      <alignment horizontal="left" vertical="top"/>
    </xf>
    <xf numFmtId="0" fontId="0" fillId="3" borderId="0" xfId="0" applyFont="1" applyFill="1" applyAlignment="1">
      <alignment horizontal="center" vertical="top"/>
    </xf>
    <xf numFmtId="0" fontId="0" fillId="3" borderId="0" xfId="0" applyFont="1" applyFill="1" applyAlignment="1">
      <alignment vertical="top"/>
    </xf>
    <xf numFmtId="0" fontId="2" fillId="6" borderId="11" xfId="0" applyFont="1" applyFill="1" applyBorder="1" applyAlignment="1">
      <alignment horizontal="left" vertical="center" wrapText="1"/>
    </xf>
    <xf numFmtId="0" fontId="2" fillId="3" borderId="7" xfId="0" applyFont="1" applyFill="1" applyBorder="1" applyAlignment="1">
      <alignment horizontal="center" vertical="top"/>
    </xf>
    <xf numFmtId="164" fontId="4" fillId="5" borderId="20" xfId="0" applyNumberFormat="1" applyFont="1" applyFill="1" applyBorder="1" applyAlignment="1">
      <alignment vertical="top" wrapText="1"/>
    </xf>
    <xf numFmtId="0" fontId="4" fillId="5" borderId="0" xfId="0" applyFont="1" applyFill="1" applyBorder="1" applyAlignment="1">
      <alignment horizontal="left" vertical="top" wrapText="1"/>
    </xf>
    <xf numFmtId="0" fontId="4" fillId="5" borderId="0" xfId="0" applyFont="1" applyFill="1" applyBorder="1" applyAlignment="1">
      <alignment horizontal="right" vertical="top" wrapText="1"/>
    </xf>
    <xf numFmtId="0" fontId="4" fillId="5" borderId="0" xfId="0" applyFont="1" applyFill="1" applyBorder="1" applyAlignment="1">
      <alignment horizontal="center" vertical="top" wrapText="1"/>
    </xf>
    <xf numFmtId="0" fontId="3" fillId="5" borderId="0" xfId="0" applyFont="1" applyFill="1" applyBorder="1" applyAlignment="1">
      <alignment horizontal="center" vertical="top" wrapText="1"/>
    </xf>
    <xf numFmtId="166" fontId="6" fillId="5" borderId="0" xfId="0" applyNumberFormat="1" applyFont="1" applyFill="1" applyBorder="1" applyAlignment="1">
      <alignment horizontal="left" vertical="top" wrapText="1"/>
    </xf>
    <xf numFmtId="0" fontId="14" fillId="6" borderId="0" xfId="0" applyFont="1" applyFill="1" applyBorder="1" applyAlignment="1">
      <alignment horizontal="left" vertical="top" wrapText="1"/>
    </xf>
    <xf numFmtId="0" fontId="2" fillId="3" borderId="0" xfId="0" applyFont="1" applyFill="1" applyAlignment="1">
      <alignment horizontal="right" vertical="top" wrapText="1"/>
    </xf>
    <xf numFmtId="0" fontId="16" fillId="3" borderId="0" xfId="0" applyFont="1" applyFill="1" applyAlignment="1">
      <alignment horizontal="left" vertical="top"/>
    </xf>
    <xf numFmtId="0" fontId="1" fillId="0" borderId="1" xfId="0" applyFont="1" applyFill="1" applyBorder="1" applyAlignment="1">
      <alignment vertical="top" wrapText="1"/>
    </xf>
    <xf numFmtId="0" fontId="1" fillId="0" borderId="1" xfId="0" quotePrefix="1" applyFont="1" applyFill="1" applyBorder="1" applyAlignment="1">
      <alignment horizontal="left" vertical="top" wrapText="1"/>
    </xf>
    <xf numFmtId="0" fontId="4" fillId="0" borderId="1" xfId="0" quotePrefix="1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center" vertical="top" wrapText="1"/>
    </xf>
    <xf numFmtId="0" fontId="4" fillId="3" borderId="1" xfId="0" quotePrefix="1" applyFont="1" applyFill="1" applyBorder="1" applyAlignment="1">
      <alignment horizontal="left" vertical="top" wrapText="1"/>
    </xf>
    <xf numFmtId="0" fontId="4" fillId="3" borderId="1" xfId="0" applyFont="1" applyFill="1" applyBorder="1" applyAlignment="1">
      <alignment vertical="top" wrapText="1"/>
    </xf>
    <xf numFmtId="0" fontId="3" fillId="0" borderId="1" xfId="1" applyNumberFormat="1" applyFont="1" applyFill="1" applyBorder="1" applyAlignment="1">
      <alignment horizontal="center" vertical="top" wrapText="1"/>
    </xf>
    <xf numFmtId="0" fontId="2" fillId="6" borderId="12" xfId="0" applyFont="1" applyFill="1" applyBorder="1" applyAlignment="1">
      <alignment horizontal="left" vertical="center"/>
    </xf>
    <xf numFmtId="0" fontId="2" fillId="3" borderId="7" xfId="0" applyFont="1" applyFill="1" applyBorder="1" applyAlignment="1">
      <alignment horizontal="left" vertical="center"/>
    </xf>
    <xf numFmtId="0" fontId="2" fillId="3" borderId="7" xfId="0" applyFont="1" applyFill="1" applyBorder="1" applyAlignment="1">
      <alignment horizontal="center" vertical="center"/>
    </xf>
    <xf numFmtId="166" fontId="6" fillId="4" borderId="18" xfId="0" applyNumberFormat="1" applyFont="1" applyFill="1" applyBorder="1" applyAlignment="1">
      <alignment horizontal="left" vertical="top" wrapText="1"/>
    </xf>
    <xf numFmtId="166" fontId="6" fillId="2" borderId="23" xfId="0" applyNumberFormat="1" applyFont="1" applyFill="1" applyBorder="1" applyAlignment="1">
      <alignment horizontal="left" vertical="top" wrapText="1"/>
    </xf>
    <xf numFmtId="0" fontId="15" fillId="0" borderId="1" xfId="0" applyFont="1" applyBorder="1" applyAlignment="1">
      <alignment horizontal="left" vertical="top"/>
    </xf>
    <xf numFmtId="0" fontId="1" fillId="0" borderId="18" xfId="0" applyFont="1" applyFill="1" applyBorder="1" applyAlignment="1">
      <alignment horizontal="center" vertical="center" wrapText="1"/>
    </xf>
    <xf numFmtId="0" fontId="3" fillId="0" borderId="18" xfId="1" applyNumberFormat="1" applyFont="1" applyFill="1" applyBorder="1" applyAlignment="1">
      <alignment horizontal="center" vertical="center" wrapText="1"/>
    </xf>
    <xf numFmtId="166" fontId="3" fillId="6" borderId="18" xfId="0" applyNumberFormat="1" applyFont="1" applyFill="1" applyBorder="1" applyAlignment="1">
      <alignment vertical="center" wrapText="1"/>
    </xf>
    <xf numFmtId="166" fontId="7" fillId="5" borderId="1" xfId="0" applyNumberFormat="1" applyFont="1" applyFill="1" applyBorder="1" applyAlignment="1">
      <alignment horizontal="left" vertical="center" wrapText="1"/>
    </xf>
    <xf numFmtId="0" fontId="17" fillId="0" borderId="0" xfId="0" applyFont="1" applyAlignment="1">
      <alignment vertical="center"/>
    </xf>
    <xf numFmtId="0" fontId="0" fillId="0" borderId="0" xfId="0" applyAlignment="1">
      <alignment wrapText="1"/>
    </xf>
    <xf numFmtId="0" fontId="3" fillId="0" borderId="18" xfId="1" applyNumberFormat="1" applyFont="1" applyFill="1" applyBorder="1" applyAlignment="1">
      <alignment horizontal="center" vertical="top" wrapText="1"/>
    </xf>
    <xf numFmtId="166" fontId="3" fillId="6" borderId="18" xfId="0" applyNumberFormat="1" applyFont="1" applyFill="1" applyBorder="1" applyAlignment="1">
      <alignment vertical="top" wrapText="1"/>
    </xf>
    <xf numFmtId="166" fontId="7" fillId="5" borderId="18" xfId="0" applyNumberFormat="1" applyFont="1" applyFill="1" applyBorder="1" applyAlignment="1">
      <alignment horizontal="left" vertical="top" wrapText="1"/>
    </xf>
    <xf numFmtId="0" fontId="1" fillId="0" borderId="18" xfId="0" applyFont="1" applyFill="1" applyBorder="1" applyAlignment="1">
      <alignment horizontal="center" vertical="top" wrapText="1"/>
    </xf>
    <xf numFmtId="167" fontId="6" fillId="5" borderId="4" xfId="0" applyNumberFormat="1" applyFont="1" applyFill="1" applyBorder="1" applyAlignment="1">
      <alignment horizontal="right" vertical="top" wrapText="1"/>
    </xf>
    <xf numFmtId="0" fontId="3" fillId="3" borderId="15" xfId="0" applyFont="1" applyFill="1" applyBorder="1" applyAlignment="1">
      <alignment horizontal="left" vertical="top" wrapText="1"/>
    </xf>
    <xf numFmtId="0" fontId="3" fillId="3" borderId="16" xfId="0" applyFont="1" applyFill="1" applyBorder="1" applyAlignment="1">
      <alignment horizontal="left" vertical="top" wrapText="1"/>
    </xf>
    <xf numFmtId="0" fontId="3" fillId="3" borderId="17" xfId="0" applyFont="1" applyFill="1" applyBorder="1" applyAlignment="1">
      <alignment horizontal="left" vertical="top" wrapText="1"/>
    </xf>
    <xf numFmtId="14" fontId="2" fillId="6" borderId="7" xfId="0" applyNumberFormat="1" applyFont="1" applyFill="1" applyBorder="1" applyAlignment="1">
      <alignment horizontal="left" vertical="center"/>
    </xf>
    <xf numFmtId="14" fontId="2" fillId="6" borderId="13" xfId="0" applyNumberFormat="1" applyFont="1" applyFill="1" applyBorder="1" applyAlignment="1">
      <alignment horizontal="left" vertical="center"/>
    </xf>
    <xf numFmtId="0" fontId="2" fillId="6" borderId="10" xfId="0" applyFont="1" applyFill="1" applyBorder="1" applyAlignment="1">
      <alignment horizontal="left" vertical="center" wrapText="1"/>
    </xf>
    <xf numFmtId="0" fontId="2" fillId="6" borderId="14" xfId="0" applyFont="1" applyFill="1" applyBorder="1" applyAlignment="1">
      <alignment horizontal="left" vertical="center" wrapText="1"/>
    </xf>
    <xf numFmtId="0" fontId="2" fillId="3" borderId="19" xfId="0" applyFont="1" applyFill="1" applyBorder="1" applyAlignment="1">
      <alignment horizontal="left" vertical="center"/>
    </xf>
    <xf numFmtId="0" fontId="2" fillId="3" borderId="9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center" vertical="top" wrapText="1"/>
    </xf>
    <xf numFmtId="0" fontId="6" fillId="2" borderId="21" xfId="0" applyFont="1" applyFill="1" applyBorder="1" applyAlignment="1">
      <alignment horizontal="center" vertical="top" wrapText="1"/>
    </xf>
    <xf numFmtId="0" fontId="6" fillId="2" borderId="22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right" vertical="top"/>
    </xf>
    <xf numFmtId="0" fontId="6" fillId="5" borderId="3" xfId="0" applyFont="1" applyFill="1" applyBorder="1" applyAlignment="1">
      <alignment horizontal="right" vertical="top"/>
    </xf>
    <xf numFmtId="0" fontId="6" fillId="5" borderId="6" xfId="0" applyFont="1" applyFill="1" applyBorder="1" applyAlignment="1">
      <alignment horizontal="right" vertical="top" wrapText="1"/>
    </xf>
    <xf numFmtId="0" fontId="7" fillId="0" borderId="3" xfId="0" applyFont="1" applyFill="1" applyBorder="1" applyAlignment="1">
      <alignment horizontal="left" vertical="top" wrapText="1"/>
    </xf>
    <xf numFmtId="0" fontId="7" fillId="6" borderId="6" xfId="0" applyFont="1" applyFill="1" applyBorder="1" applyAlignment="1">
      <alignment horizontal="left" vertical="top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FFFF99"/>
      <color rgb="FFFFFF00"/>
      <color rgb="FFCC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222573</xdr:colOff>
      <xdr:row>0</xdr:row>
      <xdr:rowOff>71016</xdr:rowOff>
    </xdr:from>
    <xdr:to>
      <xdr:col>0</xdr:col>
      <xdr:colOff>689298</xdr:colOff>
      <xdr:row>1</xdr:row>
      <xdr:rowOff>278752</xdr:rowOff>
    </xdr:to>
    <xdr:pic>
      <xdr:nvPicPr>
        <xdr:cNvPr id="2" name="Picture 1" descr="SITA Log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573" y="71016"/>
          <a:ext cx="466725" cy="6042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40"/>
  <sheetViews>
    <sheetView tabSelected="1" zoomScale="80" zoomScaleNormal="80" workbookViewId="0">
      <selection activeCell="E15" sqref="E15"/>
    </sheetView>
  </sheetViews>
  <sheetFormatPr defaultColWidth="9.21875" defaultRowHeight="14.4" x14ac:dyDescent="0.3"/>
  <cols>
    <col min="1" max="1" width="13.44140625" style="47" customWidth="1"/>
    <col min="2" max="2" width="59.44140625" style="46" customWidth="1"/>
    <col min="3" max="3" width="17.21875" style="48" customWidth="1"/>
    <col min="4" max="4" width="8.77734375" style="48" customWidth="1"/>
    <col min="5" max="5" width="23.77734375" style="46" customWidth="1"/>
    <col min="6" max="6" width="19.21875" style="46" customWidth="1"/>
    <col min="7" max="7" width="32.77734375" style="46" customWidth="1"/>
    <col min="8" max="8" width="36.77734375" style="46" customWidth="1"/>
    <col min="9" max="16384" width="9.21875" style="46"/>
  </cols>
  <sheetData>
    <row r="1" spans="1:13" s="36" customFormat="1" ht="31.2" x14ac:dyDescent="0.6">
      <c r="A1" s="6"/>
      <c r="B1" s="2" t="s">
        <v>8</v>
      </c>
      <c r="C1" s="3"/>
      <c r="D1" s="1"/>
      <c r="E1" s="1"/>
      <c r="F1" s="1"/>
      <c r="G1" s="1"/>
      <c r="H1" s="1"/>
    </row>
    <row r="2" spans="1:13" s="42" customFormat="1" ht="28.8" customHeight="1" x14ac:dyDescent="0.3">
      <c r="A2" s="40"/>
      <c r="B2" s="31" t="s">
        <v>18</v>
      </c>
      <c r="C2" s="4"/>
      <c r="D2" s="41"/>
      <c r="E2" s="41"/>
      <c r="F2" s="41"/>
      <c r="G2" s="41"/>
      <c r="H2" s="41"/>
    </row>
    <row r="3" spans="1:13" s="44" customFormat="1" ht="15.6" x14ac:dyDescent="0.3">
      <c r="A3" s="105" t="s">
        <v>27</v>
      </c>
      <c r="B3" s="81" t="s">
        <v>54</v>
      </c>
      <c r="C3" s="30"/>
      <c r="D3" s="29"/>
      <c r="E3" s="29"/>
      <c r="F3" s="29"/>
      <c r="G3" s="43"/>
      <c r="H3" s="43"/>
      <c r="I3" s="43"/>
      <c r="J3" s="43"/>
      <c r="K3" s="43"/>
      <c r="L3" s="43"/>
      <c r="M3" s="43"/>
    </row>
    <row r="4" spans="1:13" s="44" customFormat="1" ht="46.8" x14ac:dyDescent="0.3">
      <c r="A4" s="106" t="s">
        <v>28</v>
      </c>
      <c r="B4" s="108" t="s">
        <v>55</v>
      </c>
      <c r="C4" s="30"/>
      <c r="D4" s="32"/>
      <c r="E4" s="32"/>
      <c r="F4" s="32"/>
      <c r="G4" s="43"/>
      <c r="H4" s="43"/>
      <c r="I4" s="43"/>
      <c r="J4" s="43"/>
      <c r="K4" s="43"/>
      <c r="L4" s="43"/>
      <c r="M4" s="43"/>
    </row>
    <row r="5" spans="1:13" s="44" customFormat="1" ht="15.6" x14ac:dyDescent="0.3">
      <c r="A5" s="107" t="s">
        <v>9</v>
      </c>
      <c r="B5" s="109"/>
      <c r="C5" s="30"/>
      <c r="D5" s="19"/>
      <c r="E5" s="19"/>
      <c r="F5" s="19"/>
      <c r="G5" s="43"/>
      <c r="H5" s="43"/>
      <c r="I5" s="43"/>
      <c r="J5" s="43"/>
      <c r="K5" s="43"/>
      <c r="L5" s="43"/>
      <c r="M5" s="43"/>
    </row>
    <row r="6" spans="1:13" s="42" customFormat="1" ht="15.6" x14ac:dyDescent="0.3">
      <c r="A6" s="49"/>
      <c r="B6" s="50"/>
      <c r="C6" s="30"/>
      <c r="D6" s="19"/>
      <c r="E6" s="19"/>
      <c r="F6" s="19"/>
      <c r="G6" s="43"/>
      <c r="H6" s="43"/>
      <c r="I6" s="43"/>
      <c r="J6" s="43"/>
      <c r="K6" s="43"/>
      <c r="L6" s="43"/>
      <c r="M6" s="43"/>
    </row>
    <row r="7" spans="1:13" s="43" customFormat="1" ht="15.6" x14ac:dyDescent="0.3">
      <c r="A7" s="20" t="s">
        <v>3</v>
      </c>
      <c r="B7" s="21"/>
      <c r="C7" s="21"/>
      <c r="D7" s="19"/>
      <c r="E7" s="19"/>
      <c r="F7" s="19"/>
    </row>
    <row r="8" spans="1:13" s="43" customFormat="1" ht="15.6" x14ac:dyDescent="0.3">
      <c r="A8" s="52" t="s">
        <v>24</v>
      </c>
      <c r="B8" s="22"/>
      <c r="C8" s="23"/>
      <c r="D8" s="19"/>
      <c r="E8" s="19"/>
      <c r="F8" s="19"/>
    </row>
    <row r="9" spans="1:13" s="43" customFormat="1" ht="15.6" x14ac:dyDescent="0.3">
      <c r="A9" s="28" t="s">
        <v>25</v>
      </c>
      <c r="B9" s="5"/>
      <c r="C9" s="5"/>
      <c r="D9" s="19"/>
      <c r="E9" s="19"/>
      <c r="F9" s="19"/>
    </row>
    <row r="10" spans="1:13" s="43" customFormat="1" ht="15.6" x14ac:dyDescent="0.3">
      <c r="A10" s="28" t="s">
        <v>26</v>
      </c>
      <c r="B10" s="5"/>
      <c r="C10" s="5"/>
      <c r="D10" s="19"/>
      <c r="E10" s="19"/>
      <c r="F10" s="19"/>
    </row>
    <row r="11" spans="1:13" s="43" customFormat="1" ht="15.6" x14ac:dyDescent="0.3">
      <c r="A11" s="24"/>
      <c r="B11" s="18"/>
      <c r="C11" s="30"/>
      <c r="D11" s="19"/>
      <c r="E11" s="19"/>
      <c r="F11" s="19"/>
    </row>
    <row r="12" spans="1:13" s="44" customFormat="1" ht="15.6" x14ac:dyDescent="0.3">
      <c r="A12" s="8"/>
      <c r="B12" s="9"/>
      <c r="C12" s="102" t="s">
        <v>35</v>
      </c>
      <c r="D12" s="103"/>
      <c r="E12" s="103"/>
      <c r="F12" s="104"/>
      <c r="G12" s="45"/>
    </row>
    <row r="13" spans="1:13" ht="31.2" x14ac:dyDescent="0.3">
      <c r="A13" s="8" t="s">
        <v>0</v>
      </c>
      <c r="B13" s="9" t="s">
        <v>10</v>
      </c>
      <c r="C13" s="39" t="s">
        <v>1</v>
      </c>
      <c r="D13" s="39" t="s">
        <v>4</v>
      </c>
      <c r="E13" s="13" t="s">
        <v>7</v>
      </c>
      <c r="F13" s="13" t="s">
        <v>21</v>
      </c>
      <c r="G13" s="80" t="s">
        <v>19</v>
      </c>
      <c r="H13" s="38" t="s">
        <v>16</v>
      </c>
    </row>
    <row r="14" spans="1:13" ht="15.6" x14ac:dyDescent="0.3">
      <c r="A14" s="7">
        <v>1</v>
      </c>
      <c r="B14" s="10" t="s">
        <v>39</v>
      </c>
      <c r="C14" s="34"/>
      <c r="D14" s="35"/>
      <c r="E14" s="33"/>
      <c r="F14" s="79">
        <f>SUBTOTAL(9,F15:F17)</f>
        <v>0</v>
      </c>
      <c r="G14" s="53"/>
      <c r="H14" s="53"/>
    </row>
    <row r="15" spans="1:13" ht="15.6" x14ac:dyDescent="0.3">
      <c r="A15" s="25" t="s">
        <v>5</v>
      </c>
      <c r="B15" s="86" t="s">
        <v>34</v>
      </c>
      <c r="C15" s="14" t="s">
        <v>20</v>
      </c>
      <c r="D15" s="75">
        <v>35</v>
      </c>
      <c r="E15" s="51">
        <v>0</v>
      </c>
      <c r="F15" s="15">
        <f>E15*D15</f>
        <v>0</v>
      </c>
      <c r="G15" s="54"/>
      <c r="H15" s="53"/>
    </row>
    <row r="16" spans="1:13" ht="31.2" x14ac:dyDescent="0.3">
      <c r="A16" s="25" t="s">
        <v>22</v>
      </c>
      <c r="B16" s="69" t="s">
        <v>50</v>
      </c>
      <c r="C16" s="14" t="s">
        <v>20</v>
      </c>
      <c r="D16" s="75">
        <v>20</v>
      </c>
      <c r="E16" s="51">
        <v>0</v>
      </c>
      <c r="F16" s="15">
        <f>D16*E16</f>
        <v>0</v>
      </c>
      <c r="G16" s="54"/>
      <c r="H16" s="53"/>
    </row>
    <row r="17" spans="1:8" ht="15.6" x14ac:dyDescent="0.3">
      <c r="A17" s="25" t="s">
        <v>6</v>
      </c>
      <c r="B17" s="86" t="s">
        <v>53</v>
      </c>
      <c r="C17" s="14" t="s">
        <v>20</v>
      </c>
      <c r="D17" s="75">
        <v>35</v>
      </c>
      <c r="E17" s="51">
        <v>0</v>
      </c>
      <c r="F17" s="15">
        <f t="shared" ref="F17" si="0">D17*E17</f>
        <v>0</v>
      </c>
      <c r="G17" s="54"/>
      <c r="H17" s="53"/>
    </row>
    <row r="18" spans="1:8" ht="15.6" x14ac:dyDescent="0.3">
      <c r="A18" s="71">
        <v>2</v>
      </c>
      <c r="B18" s="10" t="s">
        <v>38</v>
      </c>
      <c r="C18" s="79"/>
      <c r="D18" s="79"/>
      <c r="E18" s="79"/>
      <c r="F18" s="79">
        <f>SUBTOTAL(9,F19:F20)</f>
        <v>0</v>
      </c>
      <c r="G18" s="54"/>
      <c r="H18" s="53"/>
    </row>
    <row r="19" spans="1:8" ht="15.6" x14ac:dyDescent="0.3">
      <c r="A19" s="70" t="s">
        <v>29</v>
      </c>
      <c r="B19" s="69" t="s">
        <v>49</v>
      </c>
      <c r="C19" s="72" t="s">
        <v>20</v>
      </c>
      <c r="D19" s="75">
        <v>9</v>
      </c>
      <c r="E19" s="51">
        <v>0</v>
      </c>
      <c r="F19" s="15">
        <f>D19*E19</f>
        <v>0</v>
      </c>
      <c r="G19" s="54"/>
      <c r="H19" s="53"/>
    </row>
    <row r="20" spans="1:8" ht="15.6" x14ac:dyDescent="0.3">
      <c r="A20" s="70" t="s">
        <v>51</v>
      </c>
      <c r="B20" s="69" t="s">
        <v>53</v>
      </c>
      <c r="C20" s="91" t="s">
        <v>20</v>
      </c>
      <c r="D20" s="88">
        <v>9</v>
      </c>
      <c r="E20" s="89">
        <v>0</v>
      </c>
      <c r="F20" s="90">
        <f>D20*E20</f>
        <v>0</v>
      </c>
      <c r="G20" s="54"/>
      <c r="H20" s="53"/>
    </row>
    <row r="21" spans="1:8" ht="15.6" x14ac:dyDescent="0.3">
      <c r="A21" s="73">
        <v>3</v>
      </c>
      <c r="B21" s="74" t="s">
        <v>36</v>
      </c>
      <c r="C21" s="79"/>
      <c r="D21" s="79"/>
      <c r="E21" s="79"/>
      <c r="F21" s="79">
        <f>SUBTOTAL(9,F22:F23)</f>
        <v>0</v>
      </c>
      <c r="G21" s="54"/>
      <c r="H21" s="53"/>
    </row>
    <row r="22" spans="1:8" ht="15.6" x14ac:dyDescent="0.3">
      <c r="A22" s="70" t="s">
        <v>30</v>
      </c>
      <c r="B22" s="69" t="s">
        <v>49</v>
      </c>
      <c r="C22" s="14" t="s">
        <v>20</v>
      </c>
      <c r="D22" s="75">
        <v>14</v>
      </c>
      <c r="E22" s="51">
        <v>0</v>
      </c>
      <c r="F22" s="15">
        <f>D22*E22</f>
        <v>0</v>
      </c>
      <c r="G22" s="54"/>
      <c r="H22" s="53"/>
    </row>
    <row r="23" spans="1:8" ht="15.6" x14ac:dyDescent="0.3">
      <c r="A23" s="70" t="s">
        <v>52</v>
      </c>
      <c r="B23" s="69" t="s">
        <v>53</v>
      </c>
      <c r="C23" s="91" t="s">
        <v>20</v>
      </c>
      <c r="D23" s="88">
        <v>14</v>
      </c>
      <c r="E23" s="89">
        <v>0</v>
      </c>
      <c r="F23" s="90">
        <f t="shared" ref="F23:F25" si="1">D23*E23</f>
        <v>0</v>
      </c>
      <c r="G23" s="54"/>
      <c r="H23" s="53"/>
    </row>
    <row r="24" spans="1:8" ht="15.6" x14ac:dyDescent="0.3">
      <c r="A24" s="73">
        <v>4</v>
      </c>
      <c r="B24" s="74" t="s">
        <v>37</v>
      </c>
      <c r="C24" s="79"/>
      <c r="D24" s="79"/>
      <c r="E24" s="79"/>
      <c r="F24" s="79">
        <f>SUBTOTAL(9,F25:F27)</f>
        <v>0</v>
      </c>
      <c r="G24" s="54"/>
      <c r="H24" s="53"/>
    </row>
    <row r="25" spans="1:8" ht="15.6" x14ac:dyDescent="0.3">
      <c r="A25" s="70" t="s">
        <v>31</v>
      </c>
      <c r="B25" s="69" t="s">
        <v>49</v>
      </c>
      <c r="C25" s="82" t="s">
        <v>20</v>
      </c>
      <c r="D25" s="83">
        <v>11</v>
      </c>
      <c r="E25" s="84">
        <v>0</v>
      </c>
      <c r="F25" s="85">
        <f t="shared" si="1"/>
        <v>0</v>
      </c>
      <c r="G25" s="54"/>
      <c r="H25" s="53"/>
    </row>
    <row r="26" spans="1:8" ht="31.2" x14ac:dyDescent="0.3">
      <c r="A26" s="70" t="s">
        <v>32</v>
      </c>
      <c r="B26" s="69" t="s">
        <v>50</v>
      </c>
      <c r="C26" s="82" t="s">
        <v>20</v>
      </c>
      <c r="D26" s="83">
        <v>34</v>
      </c>
      <c r="E26" s="84">
        <v>0</v>
      </c>
      <c r="F26" s="85">
        <f t="shared" ref="F26" si="2">D26*E26</f>
        <v>0</v>
      </c>
      <c r="G26" s="54"/>
      <c r="H26" s="53"/>
    </row>
    <row r="27" spans="1:8" ht="15.6" x14ac:dyDescent="0.3">
      <c r="A27" s="70" t="s">
        <v>40</v>
      </c>
      <c r="B27" s="69" t="s">
        <v>53</v>
      </c>
      <c r="C27" s="82" t="s">
        <v>20</v>
      </c>
      <c r="D27" s="83">
        <v>11</v>
      </c>
      <c r="E27" s="84">
        <v>0</v>
      </c>
      <c r="F27" s="85">
        <f t="shared" ref="F27" si="3">D27*E27</f>
        <v>0</v>
      </c>
      <c r="G27" s="54"/>
      <c r="H27" s="53"/>
    </row>
    <row r="28" spans="1:8" ht="15.6" x14ac:dyDescent="0.3">
      <c r="A28" s="73">
        <v>5</v>
      </c>
      <c r="B28" s="74" t="s">
        <v>47</v>
      </c>
      <c r="C28" s="82"/>
      <c r="D28" s="83"/>
      <c r="E28" s="84"/>
      <c r="F28" s="79">
        <f>D28*E28</f>
        <v>0</v>
      </c>
      <c r="G28" s="54"/>
      <c r="H28" s="53"/>
    </row>
    <row r="29" spans="1:8" ht="15.6" x14ac:dyDescent="0.3">
      <c r="A29" s="11"/>
      <c r="B29" s="12" t="s">
        <v>33</v>
      </c>
      <c r="C29" s="16"/>
      <c r="D29" s="17"/>
      <c r="E29" s="26"/>
      <c r="F29" s="60">
        <f>F14+F18+F21+F24+F28</f>
        <v>0</v>
      </c>
      <c r="G29" s="54"/>
      <c r="H29" s="53"/>
    </row>
    <row r="30" spans="1:8" ht="15.6" x14ac:dyDescent="0.3">
      <c r="A30" s="11"/>
      <c r="B30" s="12" t="s">
        <v>2</v>
      </c>
      <c r="C30" s="16"/>
      <c r="D30" s="17"/>
      <c r="E30" s="26"/>
      <c r="F30" s="92">
        <f>F29*0.15</f>
        <v>0</v>
      </c>
      <c r="G30" s="54"/>
      <c r="H30" s="53"/>
    </row>
    <row r="31" spans="1:8" ht="16.2" thickBot="1" x14ac:dyDescent="0.35">
      <c r="A31" s="11"/>
      <c r="B31" s="12" t="s">
        <v>11</v>
      </c>
      <c r="C31" s="16"/>
      <c r="D31" s="17"/>
      <c r="E31" s="26"/>
      <c r="F31" s="27">
        <f>F29+F30</f>
        <v>0</v>
      </c>
      <c r="G31" s="54"/>
      <c r="H31" s="53"/>
    </row>
    <row r="32" spans="1:8" ht="15.6" x14ac:dyDescent="0.3">
      <c r="A32" s="61"/>
      <c r="B32" s="62"/>
      <c r="C32" s="63"/>
      <c r="D32" s="64"/>
      <c r="E32" s="64"/>
      <c r="F32" s="65"/>
      <c r="G32" s="66"/>
      <c r="H32" s="66"/>
    </row>
    <row r="33" spans="1:8" ht="28.8" x14ac:dyDescent="0.3">
      <c r="A33" s="55"/>
      <c r="B33" s="67" t="s">
        <v>23</v>
      </c>
      <c r="C33" s="56"/>
      <c r="D33" s="56"/>
      <c r="E33" s="57"/>
      <c r="F33" s="57"/>
      <c r="G33" s="57"/>
      <c r="H33" s="57"/>
    </row>
    <row r="34" spans="1:8" ht="15" thickBot="1" x14ac:dyDescent="0.35">
      <c r="A34" s="55"/>
      <c r="B34" s="57"/>
      <c r="C34" s="56"/>
      <c r="D34" s="56"/>
      <c r="E34" s="57"/>
      <c r="F34" s="57"/>
      <c r="G34" s="57"/>
      <c r="H34" s="57"/>
    </row>
    <row r="35" spans="1:8" ht="25.8" customHeight="1" x14ac:dyDescent="0.3">
      <c r="A35" s="55"/>
      <c r="B35" s="93" t="s">
        <v>15</v>
      </c>
      <c r="C35" s="58"/>
      <c r="D35" s="98"/>
      <c r="E35" s="99"/>
      <c r="F35" s="57"/>
      <c r="G35" s="57"/>
      <c r="H35" s="57"/>
    </row>
    <row r="36" spans="1:8" ht="17.55" customHeight="1" x14ac:dyDescent="0.3">
      <c r="A36" s="55"/>
      <c r="B36" s="94"/>
      <c r="C36" s="77" t="s">
        <v>12</v>
      </c>
      <c r="D36" s="78" t="s">
        <v>14</v>
      </c>
      <c r="E36" s="37"/>
      <c r="F36" s="57"/>
      <c r="G36" s="57"/>
      <c r="H36" s="57"/>
    </row>
    <row r="37" spans="1:8" ht="34.799999999999997" customHeight="1" x14ac:dyDescent="0.3">
      <c r="A37" s="55"/>
      <c r="B37" s="94"/>
      <c r="C37" s="59"/>
      <c r="D37" s="96"/>
      <c r="E37" s="97"/>
      <c r="F37" s="57"/>
      <c r="G37" s="57"/>
      <c r="H37" s="57"/>
    </row>
    <row r="38" spans="1:8" ht="19.2" customHeight="1" thickBot="1" x14ac:dyDescent="0.35">
      <c r="A38" s="55"/>
      <c r="B38" s="95"/>
      <c r="C38" s="76" t="s">
        <v>17</v>
      </c>
      <c r="D38" s="100" t="s">
        <v>13</v>
      </c>
      <c r="E38" s="101"/>
      <c r="F38" s="57"/>
      <c r="G38" s="57"/>
      <c r="H38" s="57"/>
    </row>
    <row r="39" spans="1:8" x14ac:dyDescent="0.3">
      <c r="A39" s="55"/>
      <c r="B39" s="57"/>
      <c r="C39" s="56"/>
      <c r="D39" s="56"/>
      <c r="E39" s="57"/>
      <c r="F39" s="57"/>
      <c r="G39" s="57"/>
      <c r="H39" s="57"/>
    </row>
    <row r="40" spans="1:8" ht="18" x14ac:dyDescent="0.3">
      <c r="A40" s="68"/>
      <c r="B40" s="57"/>
      <c r="C40" s="56"/>
      <c r="D40" s="56"/>
      <c r="E40" s="57"/>
      <c r="F40" s="57"/>
      <c r="G40" s="57"/>
      <c r="H40" s="57"/>
    </row>
  </sheetData>
  <sheetProtection formatCells="0" formatColumns="0" formatRows="0" insertRows="0"/>
  <protectedRanges>
    <protectedRange sqref="C35:E37" name="Range7"/>
    <protectedRange sqref="G14:H32" name="Range6"/>
    <protectedRange sqref="A14:E14 A21:B21 A24:B24 A17:E17 A15:A16 C15:E16 A18:B18 B16 A25:E28 A19:E20 A22:E23" name="Range3"/>
    <protectedRange sqref="B3:B5" name="Range1"/>
    <protectedRange sqref="B15" name="Range3_2"/>
  </protectedRanges>
  <mergeCells count="5">
    <mergeCell ref="B35:B38"/>
    <mergeCell ref="D37:E37"/>
    <mergeCell ref="D35:E35"/>
    <mergeCell ref="D38:E38"/>
    <mergeCell ref="C12:F12"/>
  </mergeCells>
  <phoneticPr fontId="13" type="noConversion"/>
  <dataValidations count="1">
    <dataValidation type="decimal" operator="greaterThanOrEqual" allowBlank="1" showInputMessage="1" showErrorMessage="1" sqref="D15:E17 D25:E28 D19:E20 D22:E23" xr:uid="{00000000-0002-0000-00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8" scale="84" fitToHeight="4" orientation="landscape" r:id="rId1"/>
  <ignoredErrors>
    <ignoredError sqref="A15 A17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052AD6-16AF-4662-AE73-32D90D46C607}">
  <dimension ref="A1:G4"/>
  <sheetViews>
    <sheetView workbookViewId="0">
      <selection activeCell="B2" sqref="B2"/>
    </sheetView>
  </sheetViews>
  <sheetFormatPr defaultRowHeight="14.4" x14ac:dyDescent="0.3"/>
  <cols>
    <col min="1" max="1" width="17.33203125" customWidth="1"/>
    <col min="2" max="2" width="10.109375" customWidth="1"/>
    <col min="3" max="3" width="11.77734375" customWidth="1"/>
    <col min="4" max="4" width="13.88671875" customWidth="1"/>
    <col min="5" max="5" width="14.21875" customWidth="1"/>
  </cols>
  <sheetData>
    <row r="1" spans="1:7" x14ac:dyDescent="0.3">
      <c r="B1" t="s">
        <v>43</v>
      </c>
      <c r="C1" t="s">
        <v>44</v>
      </c>
      <c r="D1" t="s">
        <v>45</v>
      </c>
      <c r="E1" t="s">
        <v>46</v>
      </c>
    </row>
    <row r="2" spans="1:7" x14ac:dyDescent="0.3">
      <c r="A2" t="s">
        <v>41</v>
      </c>
      <c r="B2">
        <v>4</v>
      </c>
      <c r="C2">
        <v>5</v>
      </c>
      <c r="D2">
        <v>18</v>
      </c>
      <c r="E2">
        <v>20</v>
      </c>
      <c r="G2">
        <f>SUM(B2:F2)</f>
        <v>47</v>
      </c>
    </row>
    <row r="3" spans="1:7" x14ac:dyDescent="0.3">
      <c r="A3" t="s">
        <v>42</v>
      </c>
      <c r="B3">
        <v>9</v>
      </c>
      <c r="C3">
        <v>14</v>
      </c>
      <c r="D3">
        <v>13</v>
      </c>
      <c r="E3">
        <v>35</v>
      </c>
      <c r="G3">
        <f>SUM(B3:F3)</f>
        <v>71</v>
      </c>
    </row>
    <row r="4" spans="1:7" ht="115.2" x14ac:dyDescent="0.3">
      <c r="A4" s="87" t="s">
        <v>48</v>
      </c>
      <c r="B4">
        <v>4</v>
      </c>
      <c r="C4">
        <v>5</v>
      </c>
      <c r="D4">
        <v>16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PRICING SCHEDULE</vt:lpstr>
      <vt:lpstr>Sheet1</vt:lpstr>
      <vt:lpstr>'PRICING SCHEDULE'!_Hlk133224260</vt:lpstr>
      <vt:lpstr>'PRICING SCHEDULE'!Print_Area</vt:lpstr>
      <vt:lpstr>'PRICING SCHEDULE'!Print_Titles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Willie Needham</dc:creator>
  <cp:lastModifiedBy>Mandla Nhlabathi</cp:lastModifiedBy>
  <cp:lastPrinted>2020-07-02T18:44:36Z</cp:lastPrinted>
  <dcterms:created xsi:type="dcterms:W3CDTF">2017-06-15T23:28:53Z</dcterms:created>
  <dcterms:modified xsi:type="dcterms:W3CDTF">2023-10-11T12:16:14Z</dcterms:modified>
</cp:coreProperties>
</file>