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rapulas_bankseta_org_za/Documents/Desktop/Rapula Reviews/"/>
    </mc:Choice>
  </mc:AlternateContent>
  <xr:revisionPtr revIDLastSave="0" documentId="8_{3D35EAF7-227E-4DF1-B2C7-E00E3C5B8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 for 3 Years" sheetId="1" r:id="rId1"/>
  </sheets>
  <definedNames>
    <definedName name="_Hlk117355484" localSheetId="0">'Pricing schedule for 3 Years'!$B$3</definedName>
    <definedName name="_xlnm.Print_Area" localSheetId="0">'Pricing schedule for 3 Years'!$A$1:$N$36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J14" i="1"/>
  <c r="J20" i="1" s="1"/>
  <c r="M15" i="1"/>
  <c r="M14" i="1"/>
  <c r="M20" i="1" s="1"/>
  <c r="N16" i="1"/>
  <c r="G6" i="1"/>
  <c r="N6" i="1" s="1"/>
  <c r="J7" i="1"/>
  <c r="M7" i="1"/>
  <c r="N7" i="1"/>
  <c r="M6" i="1"/>
  <c r="J6" i="1"/>
  <c r="M10" i="1"/>
  <c r="J10" i="1"/>
  <c r="G10" i="1"/>
  <c r="N10" i="1" s="1"/>
  <c r="M19" i="1"/>
  <c r="M18" i="1"/>
  <c r="M17" i="1"/>
  <c r="M16" i="1"/>
  <c r="J19" i="1"/>
  <c r="J18" i="1"/>
  <c r="J17" i="1"/>
  <c r="J16" i="1"/>
  <c r="J15" i="1"/>
  <c r="N15" i="1" s="1"/>
  <c r="G19" i="1"/>
  <c r="N19" i="1" s="1"/>
  <c r="G18" i="1"/>
  <c r="N18" i="1" s="1"/>
  <c r="G17" i="1"/>
  <c r="N17" i="1" s="1"/>
  <c r="G16" i="1"/>
  <c r="G15" i="1"/>
  <c r="M8" i="1"/>
  <c r="M9" i="1"/>
  <c r="J8" i="1"/>
  <c r="N8" i="1" s="1"/>
  <c r="J9" i="1"/>
  <c r="G7" i="1"/>
  <c r="G8" i="1"/>
  <c r="G9" i="1"/>
  <c r="N9" i="1" s="1"/>
  <c r="N14" i="1" l="1"/>
  <c r="J11" i="1"/>
  <c r="M11" i="1"/>
  <c r="G11" i="1"/>
  <c r="N11" i="1" s="1"/>
  <c r="F22" i="1" s="1"/>
  <c r="G20" i="1"/>
  <c r="N20" i="1" s="1"/>
  <c r="F23" i="1" l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tc={88478722-16C0-4B4C-9C16-83C503011D28}</author>
    <author>tc={85E94418-16B0-42FB-B26A-2800F873CA50}</author>
  </authors>
  <commentList>
    <comment ref="B2" authorId="0" shapeId="0" xr:uid="{88478722-16C0-4B4C-9C16-83C503011D28}">
      <text>
        <t>[Threaded comment]
Your version of Excel allows you to read this threaded comment; however, any edits to it will get removed if the file is opened in a newer version of Excel. Learn more: https://go.microsoft.com/fwlink/?linkid=870924
Comment:
    Align the title of the current tender.</t>
      </text>
    </comment>
    <comment ref="A28" authorId="1" shapeId="0" xr:uid="{85E94418-16B0-42FB-B26A-2800F873CA50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the CFO e-mail if all concerns were attended to.</t>
      </text>
    </comment>
  </commentList>
</comments>
</file>

<file path=xl/sharedStrings.xml><?xml version="1.0" encoding="utf-8"?>
<sst xmlns="http://schemas.openxmlformats.org/spreadsheetml/2006/main" count="52" uniqueCount="36">
  <si>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</si>
  <si>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</si>
  <si>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</si>
  <si>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</si>
  <si>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</si>
  <si>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</si>
  <si>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remain firm for the duration  of the Project.</t>
  </si>
  <si>
    <t>Pricing must include Value Added Tax (VAT)</t>
  </si>
  <si>
    <t>Date:</t>
  </si>
  <si>
    <t>Signature</t>
  </si>
  <si>
    <t>TOTAL AMOUNT</t>
  </si>
  <si>
    <t>Qty</t>
  </si>
  <si>
    <t>Specification / Description A</t>
  </si>
  <si>
    <t>Unit Price ( Ex Vat)</t>
  </si>
  <si>
    <t>VAT if Applicable (If VAT registered)</t>
  </si>
  <si>
    <t>Service provider must complte blocks in yellow. Total values in this spreadsheet are automatically calculated and filled in.</t>
  </si>
  <si>
    <t>Service Provider Name</t>
  </si>
  <si>
    <t>Name of Person Signing</t>
  </si>
  <si>
    <t xml:space="preserve">APPENDIX A - PRICING SHEET </t>
  </si>
  <si>
    <t>Bid No: BS/2023/RFB483</t>
  </si>
  <si>
    <t>Literature review and theoritical framework</t>
  </si>
  <si>
    <t xml:space="preserve">Data collection process </t>
  </si>
  <si>
    <t>Data analysis and report writing</t>
  </si>
  <si>
    <t>Draft Research Report &amp; Recommendations</t>
  </si>
  <si>
    <t>Total for 3 years</t>
  </si>
  <si>
    <t>Amount</t>
  </si>
  <si>
    <t>TOTAL COSTS</t>
  </si>
  <si>
    <t xml:space="preserve">APPOINTMENT OF A SERVICE PROVIDER FOR THE PROVISION OF IMPACT ASSESSMENT AND TRACER STUDIES SERVICES FOR SELECTED BANKSETA PROGRAMMES FOR A PERIOD OF THREE (03) YEARS TO THE BANKSETA    </t>
  </si>
  <si>
    <t>2023/24</t>
  </si>
  <si>
    <t>2024/25</t>
  </si>
  <si>
    <t>2025/26</t>
  </si>
  <si>
    <t>Final Research Report  and project closure (1 Tracer study Report and 1 Impact Assessement Report)</t>
  </si>
  <si>
    <t>Tracking and Tracing should cover +/- 8000 Learners for the duration of three years.</t>
  </si>
  <si>
    <r>
      <rPr>
        <b/>
        <sz val="12"/>
        <color rgb="FF000000"/>
        <rFont val="Ariel"/>
      </rPr>
      <t>Year 1</t>
    </r>
    <r>
      <rPr>
        <b/>
        <sz val="12"/>
        <color indexed="8"/>
        <rFont val="Ariel"/>
      </rPr>
      <t xml:space="preserve"> (The service provider should cover the BANKSETA programmes completed from financial years 2020/21  and 2022/23)
</t>
    </r>
    <r>
      <rPr>
        <sz val="12"/>
        <color rgb="FF000000"/>
        <rFont val="Ariel"/>
      </rPr>
      <t>NB:Two report will be produced (2 programmes on tracking and 2 progammes on  impact assesment)</t>
    </r>
  </si>
  <si>
    <r>
      <t xml:space="preserve">Year 2  (The service provider should cover the BANKSETA programmes completed from financial years 2020/21  and 2023/24)
</t>
    </r>
    <r>
      <rPr>
        <sz val="12"/>
        <color rgb="FF000000"/>
        <rFont val="Ariel"/>
      </rPr>
      <t>NB:Two report will be produced (3 programmes on tracking and 2 progammes on  impact assesment)</t>
    </r>
    <r>
      <rPr>
        <b/>
        <sz val="12"/>
        <color indexed="8"/>
        <rFont val="Ariel"/>
      </rPr>
      <t xml:space="preserve">
</t>
    </r>
  </si>
  <si>
    <r>
      <t xml:space="preserve">Year 3 (The service provider should cover the BANKSETA programmes completed from financial years 2020/21  and 2024/25)
</t>
    </r>
    <r>
      <rPr>
        <sz val="12"/>
        <rFont val="Ariel"/>
      </rPr>
      <t>NB:Two report will be produced (2 programmes on tracking and 2 progammes on  impact assesment)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</si>
</sst>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el"/>
    </font>
    <font>
      <b/>
      <u/>
      <sz val="12"/>
      <color rgb="FFFF0000"/>
      <name val="Ariel"/>
    </font>
    <font>
      <b/>
      <u/>
      <sz val="12"/>
      <color indexed="8"/>
      <name val="Ariel"/>
    </font>
    <font>
      <sz val="12"/>
      <color theme="1"/>
      <name val="Ariel"/>
    </font>
    <font>
      <b/>
      <sz val="12"/>
      <color indexed="8"/>
      <name val="Ariel"/>
    </font>
    <font>
      <b/>
      <sz val="12"/>
      <color indexed="9"/>
      <name val="Ariel"/>
    </font>
    <font>
      <b/>
      <sz val="12"/>
      <color rgb="FFFF0000"/>
      <name val="Ariel"/>
    </font>
    <font>
      <b/>
      <sz val="12"/>
      <color theme="1"/>
      <name val="Ariel"/>
    </font>
    <font>
      <b/>
      <u/>
      <sz val="12"/>
      <name val="Ariel"/>
    </font>
    <font>
      <sz val="12"/>
      <name val="Ariel"/>
    </font>
    <font>
      <sz val="12"/>
      <color rgb="FFFF0000"/>
      <name val="Ariel"/>
    </font>
    <font>
      <b/>
      <sz val="12"/>
      <color rgb="FF000000"/>
      <name val="Ariel"/>
    </font>
    <font>
      <b/>
      <sz val="12"/>
      <name val="Ariel"/>
    </font>
    <font>
      <sz val="12"/>
      <color rgb="FF000000"/>
      <name val="Ariel"/>
    </font>
    <font>
      <b/>
      <u/>
      <sz val="14"/>
      <color indexed="8"/>
      <name val="Ariel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6" fillId="0" borderId="1" xfId="0" applyFont="1" applyBorder="1"/>
    <xf numFmtId="0" fontId="7" fillId="2" borderId="4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 applyProtection="1">
      <alignment horizontal="left" vertical="center"/>
      <protection locked="0"/>
    </xf>
    <xf numFmtId="164" fontId="6" fillId="3" borderId="3" xfId="0" applyNumberFormat="1" applyFont="1" applyFill="1" applyBorder="1" applyAlignment="1" applyProtection="1">
      <alignment horizontal="right" vertical="center"/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0" fontId="6" fillId="3" borderId="31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2" fillId="3" borderId="32" xfId="0" applyFont="1" applyFill="1" applyBorder="1" applyAlignment="1">
      <alignment horizontal="left"/>
    </xf>
    <xf numFmtId="0" fontId="2" fillId="3" borderId="42" xfId="0" applyFont="1" applyFill="1" applyBorder="1" applyAlignment="1">
      <alignment horizontal="left"/>
    </xf>
    <xf numFmtId="0" fontId="5" fillId="0" borderId="33" xfId="0" applyFont="1" applyBorder="1"/>
    <xf numFmtId="164" fontId="6" fillId="3" borderId="5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5" fillId="0" borderId="18" xfId="0" applyFont="1" applyBorder="1"/>
    <xf numFmtId="164" fontId="6" fillId="3" borderId="38" xfId="0" applyNumberFormat="1" applyFont="1" applyFill="1" applyBorder="1" applyAlignment="1">
      <alignment horizontal="right"/>
    </xf>
    <xf numFmtId="0" fontId="10" fillId="0" borderId="0" xfId="1" applyFont="1" applyAlignment="1">
      <alignment horizontal="left"/>
    </xf>
    <xf numFmtId="164" fontId="6" fillId="3" borderId="0" xfId="0" applyNumberFormat="1" applyFont="1" applyFill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0" fillId="0" borderId="17" xfId="0" applyFont="1" applyBorder="1" applyAlignment="1">
      <alignment horizontal="left" wrapText="1"/>
    </xf>
    <xf numFmtId="0" fontId="11" fillId="0" borderId="0" xfId="0" applyFont="1" applyAlignment="1" applyProtection="1">
      <alignment horizontal="left"/>
      <protection locked="0"/>
    </xf>
    <xf numFmtId="0" fontId="3" fillId="0" borderId="17" xfId="0" applyFont="1" applyBorder="1" applyAlignment="1">
      <alignment horizontal="left" wrapText="1"/>
    </xf>
    <xf numFmtId="0" fontId="11" fillId="4" borderId="39" xfId="0" applyFont="1" applyFill="1" applyBorder="1" applyAlignment="1" applyProtection="1">
      <alignment horizontal="left"/>
      <protection locked="0"/>
    </xf>
    <xf numFmtId="0" fontId="11" fillId="4" borderId="16" xfId="0" applyFont="1" applyFill="1" applyBorder="1" applyAlignment="1" applyProtection="1">
      <alignment horizontal="left"/>
      <protection locked="0"/>
    </xf>
    <xf numFmtId="0" fontId="11" fillId="4" borderId="40" xfId="0" applyFont="1" applyFill="1" applyBorder="1" applyAlignment="1" applyProtection="1">
      <alignment horizontal="left"/>
      <protection locked="0"/>
    </xf>
    <xf numFmtId="0" fontId="2" fillId="4" borderId="25" xfId="0" applyFont="1" applyFill="1" applyBorder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/>
      <protection locked="0"/>
    </xf>
    <xf numFmtId="0" fontId="2" fillId="4" borderId="26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43" xfId="0" applyFont="1" applyBorder="1"/>
    <xf numFmtId="164" fontId="6" fillId="6" borderId="3" xfId="0" applyNumberFormat="1" applyFont="1" applyFill="1" applyBorder="1" applyAlignment="1" applyProtection="1">
      <alignment horizontal="left" vertical="center"/>
      <protection locked="0"/>
    </xf>
    <xf numFmtId="164" fontId="6" fillId="7" borderId="3" xfId="0" applyNumberFormat="1" applyFont="1" applyFill="1" applyBorder="1" applyAlignment="1" applyProtection="1">
      <alignment horizontal="left"/>
      <protection locked="0"/>
    </xf>
    <xf numFmtId="1" fontId="2" fillId="3" borderId="50" xfId="0" applyNumberFormat="1" applyFont="1" applyFill="1" applyBorder="1" applyAlignment="1">
      <alignment horizontal="center" vertical="center"/>
    </xf>
    <xf numFmtId="164" fontId="6" fillId="3" borderId="53" xfId="0" applyNumberFormat="1" applyFont="1" applyFill="1" applyBorder="1" applyAlignment="1">
      <alignment horizontal="left"/>
    </xf>
    <xf numFmtId="164" fontId="6" fillId="3" borderId="53" xfId="0" applyNumberFormat="1" applyFont="1" applyFill="1" applyBorder="1" applyAlignment="1">
      <alignment horizontal="right"/>
    </xf>
    <xf numFmtId="164" fontId="6" fillId="6" borderId="53" xfId="0" applyNumberFormat="1" applyFont="1" applyFill="1" applyBorder="1" applyAlignment="1">
      <alignment horizontal="left"/>
    </xf>
    <xf numFmtId="0" fontId="11" fillId="0" borderId="30" xfId="1" applyFont="1" applyBorder="1" applyAlignment="1">
      <alignment horizontal="left"/>
    </xf>
    <xf numFmtId="0" fontId="11" fillId="0" borderId="16" xfId="1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6" fillId="4" borderId="6" xfId="0" applyFont="1" applyFill="1" applyBorder="1" applyAlignment="1" applyProtection="1">
      <alignment horizontal="left"/>
      <protection locked="0"/>
    </xf>
    <xf numFmtId="0" fontId="6" fillId="4" borderId="11" xfId="0" applyFont="1" applyFill="1" applyBorder="1" applyAlignment="1" applyProtection="1">
      <alignment horizontal="left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3" borderId="51" xfId="0" applyFont="1" applyFill="1" applyBorder="1" applyAlignment="1">
      <alignment horizontal="left" wrapText="1"/>
    </xf>
    <xf numFmtId="0" fontId="6" fillId="3" borderId="52" xfId="0" applyFont="1" applyFill="1" applyBorder="1" applyAlignment="1">
      <alignment horizontal="left" wrapText="1"/>
    </xf>
    <xf numFmtId="0" fontId="6" fillId="3" borderId="54" xfId="0" applyFont="1" applyFill="1" applyBorder="1" applyAlignment="1">
      <alignment horizontal="left" wrapText="1"/>
    </xf>
    <xf numFmtId="164" fontId="6" fillId="3" borderId="55" xfId="0" applyNumberFormat="1" applyFont="1" applyFill="1" applyBorder="1" applyAlignment="1">
      <alignment horizontal="center"/>
    </xf>
    <xf numFmtId="164" fontId="6" fillId="3" borderId="53" xfId="0" applyNumberFormat="1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horizontal="left" wrapText="1"/>
    </xf>
    <xf numFmtId="0" fontId="6" fillId="5" borderId="22" xfId="0" applyFont="1" applyFill="1" applyBorder="1" applyAlignment="1">
      <alignment horizontal="left" wrapText="1"/>
    </xf>
    <xf numFmtId="0" fontId="6" fillId="3" borderId="34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164" fontId="6" fillId="3" borderId="56" xfId="0" applyNumberFormat="1" applyFont="1" applyFill="1" applyBorder="1" applyAlignment="1">
      <alignment horizontal="center"/>
    </xf>
    <xf numFmtId="0" fontId="6" fillId="4" borderId="12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 wrapText="1"/>
    </xf>
    <xf numFmtId="0" fontId="6" fillId="5" borderId="48" xfId="0" applyFont="1" applyFill="1" applyBorder="1" applyAlignment="1">
      <alignment horizontal="left" wrapText="1"/>
    </xf>
    <xf numFmtId="0" fontId="6" fillId="5" borderId="49" xfId="0" applyFont="1" applyFill="1" applyBorder="1" applyAlignment="1">
      <alignment horizontal="left" wrapText="1"/>
    </xf>
    <xf numFmtId="0" fontId="10" fillId="0" borderId="27" xfId="0" applyFont="1" applyBorder="1" applyAlignment="1">
      <alignment horizontal="left" vertical="center" wrapText="1"/>
    </xf>
    <xf numFmtId="15" fontId="11" fillId="4" borderId="24" xfId="0" applyNumberFormat="1" applyFont="1" applyFill="1" applyBorder="1" applyAlignment="1" applyProtection="1">
      <alignment horizontal="left"/>
      <protection locked="0"/>
    </xf>
    <xf numFmtId="15" fontId="11" fillId="4" borderId="15" xfId="0" applyNumberFormat="1" applyFont="1" applyFill="1" applyBorder="1" applyAlignment="1" applyProtection="1">
      <alignment horizontal="left"/>
      <protection locked="0"/>
    </xf>
    <xf numFmtId="15" fontId="11" fillId="4" borderId="19" xfId="0" applyNumberFormat="1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29" xfId="1" applyFont="1" applyBorder="1" applyAlignment="1">
      <alignment horizontal="left"/>
    </xf>
    <xf numFmtId="0" fontId="11" fillId="0" borderId="15" xfId="1" applyFont="1" applyBorder="1" applyAlignment="1">
      <alignment horizontal="left"/>
    </xf>
    <xf numFmtId="0" fontId="12" fillId="0" borderId="30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8" fillId="3" borderId="34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12699</xdr:colOff>
      <xdr:row>2</xdr:row>
      <xdr:rowOff>1166611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9999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pula Sathekge" id="{94D3138C-8894-475E-BBFF-F6FD83766D21}" userId="S::RapulaS@bankseta.org.za::4a67c996-4cf9-4758-a6f7-c4fd0bbca54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4-04T09:33:35.44" personId="{94D3138C-8894-475E-BBFF-F6FD83766D21}" id="{88478722-16C0-4B4C-9C16-83C503011D28}">
    <text>Align the title of the current tender.</text>
  </threadedComment>
  <threadedComment ref="A28" dT="2023-04-04T09:43:52.02" personId="{94D3138C-8894-475E-BBFF-F6FD83766D21}" id="{85E94418-16B0-42FB-B26A-2800F873CA50}">
    <text>Check with the CFO e-mail if all concerns were attended 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view="pageBreakPreview" zoomScale="60" zoomScaleNormal="100" workbookViewId="0">
      <selection activeCell="J3" sqref="J3"/>
    </sheetView>
  </sheetViews>
  <sheetFormatPr defaultColWidth="9.109375" defaultRowHeight="50.1" customHeight="1"/>
  <cols>
    <col min="1" max="1" width="55.33203125" style="4" customWidth="1"/>
    <col min="2" max="2" width="32.44140625" style="4" customWidth="1"/>
    <col min="3" max="3" width="9.109375" style="4"/>
    <col min="4" max="4" width="26.33203125" style="4" customWidth="1"/>
    <col min="5" max="5" width="23.6640625" style="4" customWidth="1"/>
    <col min="6" max="12" width="26.33203125" style="4" customWidth="1"/>
    <col min="13" max="13" width="33.21875" style="4" customWidth="1"/>
    <col min="14" max="14" width="25.5546875" style="4" customWidth="1"/>
    <col min="15" max="16384" width="9.109375" style="4"/>
  </cols>
  <sheetData>
    <row r="1" spans="1:15" ht="50.1" customHeight="1">
      <c r="A1" s="1"/>
      <c r="B1" s="2" t="s">
        <v>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0.1" customHeight="1">
      <c r="A2" s="1"/>
      <c r="B2" s="50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"/>
      <c r="M2" s="5"/>
      <c r="N2" s="3"/>
      <c r="O2" s="3"/>
    </row>
    <row r="3" spans="1:15" ht="143.4" customHeight="1" thickBot="1">
      <c r="A3" s="1"/>
      <c r="B3" s="6" t="s">
        <v>19</v>
      </c>
      <c r="C3" s="6"/>
      <c r="D3" s="6"/>
      <c r="E3" s="6"/>
      <c r="F3" s="99" t="s">
        <v>28</v>
      </c>
      <c r="G3" s="99"/>
      <c r="H3" s="99"/>
      <c r="I3" s="99" t="s">
        <v>29</v>
      </c>
      <c r="J3" s="99"/>
      <c r="K3" s="99"/>
      <c r="L3" s="99" t="s">
        <v>30</v>
      </c>
      <c r="M3" s="6"/>
    </row>
    <row r="4" spans="1:15" ht="78.599999999999994" customHeight="1" thickBot="1">
      <c r="A4" s="1"/>
      <c r="B4" s="7"/>
      <c r="C4" s="7"/>
      <c r="D4" s="7"/>
      <c r="E4" s="51" t="s">
        <v>33</v>
      </c>
      <c r="F4" s="52"/>
      <c r="G4" s="53"/>
      <c r="H4" s="51" t="s">
        <v>34</v>
      </c>
      <c r="I4" s="52"/>
      <c r="J4" s="53"/>
      <c r="K4" s="54" t="s">
        <v>35</v>
      </c>
      <c r="L4" s="55"/>
      <c r="M4" s="56"/>
      <c r="N4" s="41" t="s">
        <v>24</v>
      </c>
    </row>
    <row r="5" spans="1:15" ht="50.1" customHeight="1" thickTop="1" thickBot="1">
      <c r="A5" s="65" t="s">
        <v>12</v>
      </c>
      <c r="B5" s="66"/>
      <c r="C5" s="66"/>
      <c r="D5" s="67"/>
      <c r="E5" s="8" t="s">
        <v>11</v>
      </c>
      <c r="F5" s="8" t="s">
        <v>13</v>
      </c>
      <c r="G5" s="8" t="s">
        <v>25</v>
      </c>
      <c r="H5" s="8" t="s">
        <v>11</v>
      </c>
      <c r="I5" s="8" t="s">
        <v>13</v>
      </c>
      <c r="J5" s="8" t="s">
        <v>25</v>
      </c>
      <c r="K5" s="8" t="s">
        <v>11</v>
      </c>
      <c r="L5" s="8" t="s">
        <v>13</v>
      </c>
      <c r="M5" s="8" t="s">
        <v>25</v>
      </c>
      <c r="N5" s="8" t="s">
        <v>10</v>
      </c>
    </row>
    <row r="6" spans="1:15" ht="50.1" customHeight="1">
      <c r="A6" s="68" t="s">
        <v>20</v>
      </c>
      <c r="B6" s="69"/>
      <c r="C6" s="69"/>
      <c r="D6" s="70"/>
      <c r="E6" s="10">
        <v>2</v>
      </c>
      <c r="F6" s="11">
        <v>0</v>
      </c>
      <c r="G6" s="42">
        <f>F6*E6</f>
        <v>0</v>
      </c>
      <c r="H6" s="10">
        <v>2</v>
      </c>
      <c r="I6" s="11">
        <v>0</v>
      </c>
      <c r="J6" s="42">
        <f>H6*I6</f>
        <v>0</v>
      </c>
      <c r="K6" s="10">
        <v>2</v>
      </c>
      <c r="L6" s="11">
        <v>0</v>
      </c>
      <c r="M6" s="42">
        <f>K6*L6</f>
        <v>0</v>
      </c>
      <c r="N6" s="12">
        <f>G6+J6+M6</f>
        <v>0</v>
      </c>
    </row>
    <row r="7" spans="1:15" ht="50.1" customHeight="1">
      <c r="A7" s="68" t="s">
        <v>21</v>
      </c>
      <c r="B7" s="69"/>
      <c r="C7" s="69"/>
      <c r="D7" s="70"/>
      <c r="E7" s="10">
        <v>2</v>
      </c>
      <c r="F7" s="11">
        <v>0</v>
      </c>
      <c r="G7" s="42">
        <f t="shared" ref="G7:G10" si="0">F7*E7</f>
        <v>0</v>
      </c>
      <c r="H7" s="10">
        <v>2</v>
      </c>
      <c r="I7" s="11">
        <v>0</v>
      </c>
      <c r="J7" s="42">
        <f>H7*I7</f>
        <v>0</v>
      </c>
      <c r="K7" s="10">
        <v>2</v>
      </c>
      <c r="L7" s="11">
        <v>0</v>
      </c>
      <c r="M7" s="42">
        <f>K7*L7</f>
        <v>0</v>
      </c>
      <c r="N7" s="12">
        <f t="shared" ref="N7:N10" si="1">G7+J7+M7</f>
        <v>0</v>
      </c>
    </row>
    <row r="8" spans="1:15" ht="50.1" customHeight="1">
      <c r="A8" s="68" t="s">
        <v>22</v>
      </c>
      <c r="B8" s="69"/>
      <c r="C8" s="69"/>
      <c r="D8" s="70"/>
      <c r="E8" s="10">
        <v>2</v>
      </c>
      <c r="F8" s="11">
        <v>0</v>
      </c>
      <c r="G8" s="42">
        <f t="shared" si="0"/>
        <v>0</v>
      </c>
      <c r="H8" s="10">
        <v>2</v>
      </c>
      <c r="I8" s="11">
        <v>0</v>
      </c>
      <c r="J8" s="42">
        <f t="shared" ref="J8:J10" si="2">H8*I8</f>
        <v>0</v>
      </c>
      <c r="K8" s="10">
        <v>2</v>
      </c>
      <c r="L8" s="11">
        <v>0</v>
      </c>
      <c r="M8" s="42">
        <f t="shared" ref="M8:M10" si="3">K8*L8</f>
        <v>0</v>
      </c>
      <c r="N8" s="12">
        <f t="shared" si="1"/>
        <v>0</v>
      </c>
    </row>
    <row r="9" spans="1:15" ht="50.1" customHeight="1">
      <c r="A9" s="68" t="s">
        <v>23</v>
      </c>
      <c r="B9" s="69"/>
      <c r="C9" s="69"/>
      <c r="D9" s="70"/>
      <c r="E9" s="10">
        <v>2</v>
      </c>
      <c r="F9" s="11">
        <v>0</v>
      </c>
      <c r="G9" s="42">
        <f t="shared" si="0"/>
        <v>0</v>
      </c>
      <c r="H9" s="10">
        <v>2</v>
      </c>
      <c r="I9" s="11">
        <v>0</v>
      </c>
      <c r="J9" s="42">
        <f t="shared" si="2"/>
        <v>0</v>
      </c>
      <c r="K9" s="10">
        <v>2</v>
      </c>
      <c r="L9" s="11">
        <v>0</v>
      </c>
      <c r="M9" s="42">
        <f t="shared" si="3"/>
        <v>0</v>
      </c>
      <c r="N9" s="12">
        <f t="shared" si="1"/>
        <v>0</v>
      </c>
    </row>
    <row r="10" spans="1:15" ht="50.1" customHeight="1">
      <c r="A10" s="78" t="s">
        <v>31</v>
      </c>
      <c r="B10" s="79"/>
      <c r="C10" s="79"/>
      <c r="D10" s="80"/>
      <c r="E10" s="44">
        <v>2</v>
      </c>
      <c r="F10" s="11">
        <v>0</v>
      </c>
      <c r="G10" s="42">
        <f t="shared" si="0"/>
        <v>0</v>
      </c>
      <c r="H10" s="44">
        <v>2</v>
      </c>
      <c r="I10" s="11">
        <v>0</v>
      </c>
      <c r="J10" s="42">
        <f t="shared" si="2"/>
        <v>0</v>
      </c>
      <c r="K10" s="44">
        <v>2</v>
      </c>
      <c r="L10" s="11">
        <v>0</v>
      </c>
      <c r="M10" s="42">
        <f t="shared" si="3"/>
        <v>0</v>
      </c>
      <c r="N10" s="12">
        <f t="shared" si="1"/>
        <v>0</v>
      </c>
    </row>
    <row r="11" spans="1:15" ht="50.1" customHeight="1" thickBot="1">
      <c r="A11" s="60" t="s">
        <v>26</v>
      </c>
      <c r="B11" s="61"/>
      <c r="C11" s="61"/>
      <c r="D11" s="62"/>
      <c r="E11" s="63"/>
      <c r="F11" s="64"/>
      <c r="G11" s="47">
        <f>SUM(G6:G10)</f>
        <v>0</v>
      </c>
      <c r="H11" s="74"/>
      <c r="I11" s="64"/>
      <c r="J11" s="47">
        <f>SUM(J6:J10)</f>
        <v>0</v>
      </c>
      <c r="K11" s="45"/>
      <c r="L11" s="45"/>
      <c r="M11" s="47">
        <f>SUM(M6:M10)</f>
        <v>0</v>
      </c>
      <c r="N11" s="46">
        <f>SUM(G11+J11+M11)</f>
        <v>0</v>
      </c>
    </row>
    <row r="12" spans="1:15" ht="50.1" customHeight="1" thickTop="1" thickBot="1"/>
    <row r="13" spans="1:15" ht="50.1" customHeight="1" thickTop="1" thickBot="1">
      <c r="A13" s="85" t="s">
        <v>0</v>
      </c>
      <c r="B13" s="86"/>
      <c r="C13" s="86"/>
      <c r="D13" s="87"/>
      <c r="E13" s="9" t="s">
        <v>11</v>
      </c>
      <c r="F13" s="9" t="s">
        <v>13</v>
      </c>
      <c r="G13" s="8" t="s">
        <v>25</v>
      </c>
      <c r="H13" s="8" t="s">
        <v>11</v>
      </c>
      <c r="I13" s="8" t="s">
        <v>13</v>
      </c>
      <c r="J13" s="8" t="s">
        <v>25</v>
      </c>
      <c r="K13" s="8" t="s">
        <v>11</v>
      </c>
      <c r="L13" s="8" t="s">
        <v>13</v>
      </c>
      <c r="M13" s="8" t="s">
        <v>25</v>
      </c>
      <c r="N13" s="9" t="s">
        <v>10</v>
      </c>
    </row>
    <row r="14" spans="1:15" ht="50.1" customHeight="1">
      <c r="A14" s="57">
        <v>1</v>
      </c>
      <c r="B14" s="58"/>
      <c r="C14" s="58"/>
      <c r="D14" s="59"/>
      <c r="E14" s="43"/>
      <c r="F14" s="11">
        <v>0</v>
      </c>
      <c r="G14" s="42">
        <f>F14*E14</f>
        <v>0</v>
      </c>
      <c r="H14" s="43"/>
      <c r="I14" s="11">
        <v>0</v>
      </c>
      <c r="J14" s="42">
        <f>I14*H14</f>
        <v>0</v>
      </c>
      <c r="K14" s="43"/>
      <c r="L14" s="11">
        <v>0</v>
      </c>
      <c r="M14" s="42">
        <f>L14*K14</f>
        <v>0</v>
      </c>
      <c r="N14" s="16">
        <f>G14+J14+M14</f>
        <v>0</v>
      </c>
    </row>
    <row r="15" spans="1:15" ht="50.1" customHeight="1">
      <c r="A15" s="57">
        <v>2</v>
      </c>
      <c r="B15" s="58"/>
      <c r="C15" s="58"/>
      <c r="D15" s="59"/>
      <c r="E15" s="43"/>
      <c r="F15" s="11">
        <v>0</v>
      </c>
      <c r="G15" s="42">
        <f t="shared" ref="G15:G17" si="4">F15*E15</f>
        <v>0</v>
      </c>
      <c r="H15" s="43"/>
      <c r="I15" s="11">
        <v>0</v>
      </c>
      <c r="J15" s="42">
        <f t="shared" ref="J15:J17" si="5">I15*H15</f>
        <v>0</v>
      </c>
      <c r="K15" s="43"/>
      <c r="L15" s="11">
        <v>0</v>
      </c>
      <c r="M15" s="42">
        <f>L15*K15</f>
        <v>0</v>
      </c>
      <c r="N15" s="16">
        <f t="shared" ref="N15:N18" si="6">G15+J15+M15</f>
        <v>0</v>
      </c>
    </row>
    <row r="16" spans="1:15" ht="50.1" customHeight="1">
      <c r="A16" s="57">
        <v>3</v>
      </c>
      <c r="B16" s="58"/>
      <c r="C16" s="58"/>
      <c r="D16" s="59"/>
      <c r="E16" s="43"/>
      <c r="F16" s="11">
        <v>0</v>
      </c>
      <c r="G16" s="42">
        <f t="shared" si="4"/>
        <v>0</v>
      </c>
      <c r="H16" s="43"/>
      <c r="I16" s="11">
        <v>0</v>
      </c>
      <c r="J16" s="42">
        <f t="shared" si="5"/>
        <v>0</v>
      </c>
      <c r="K16" s="43"/>
      <c r="L16" s="11">
        <v>0</v>
      </c>
      <c r="M16" s="42">
        <f t="shared" ref="M16:M17" si="7">L16*K16</f>
        <v>0</v>
      </c>
      <c r="N16" s="16">
        <f t="shared" si="6"/>
        <v>0</v>
      </c>
    </row>
    <row r="17" spans="1:14" ht="50.1" customHeight="1">
      <c r="A17" s="57">
        <v>4</v>
      </c>
      <c r="B17" s="58"/>
      <c r="C17" s="58"/>
      <c r="D17" s="59"/>
      <c r="E17" s="43"/>
      <c r="F17" s="11">
        <v>0</v>
      </c>
      <c r="G17" s="42">
        <f t="shared" si="4"/>
        <v>0</v>
      </c>
      <c r="H17" s="43"/>
      <c r="I17" s="11">
        <v>0</v>
      </c>
      <c r="J17" s="42">
        <f t="shared" si="5"/>
        <v>0</v>
      </c>
      <c r="K17" s="43"/>
      <c r="L17" s="11">
        <v>0</v>
      </c>
      <c r="M17" s="42">
        <f t="shared" si="7"/>
        <v>0</v>
      </c>
      <c r="N17" s="16">
        <f t="shared" si="6"/>
        <v>0</v>
      </c>
    </row>
    <row r="18" spans="1:14" ht="50.1" customHeight="1">
      <c r="A18" s="13">
        <v>5</v>
      </c>
      <c r="B18" s="14"/>
      <c r="C18" s="14"/>
      <c r="D18" s="15"/>
      <c r="E18" s="43"/>
      <c r="F18" s="11">
        <v>0</v>
      </c>
      <c r="G18" s="42">
        <f>F18*E18</f>
        <v>0</v>
      </c>
      <c r="H18" s="43"/>
      <c r="I18" s="11">
        <v>0</v>
      </c>
      <c r="J18" s="42">
        <f>I18*H18</f>
        <v>0</v>
      </c>
      <c r="K18" s="43"/>
      <c r="L18" s="11">
        <v>0</v>
      </c>
      <c r="M18" s="42">
        <f>L18*K18</f>
        <v>0</v>
      </c>
      <c r="N18" s="16">
        <f t="shared" si="6"/>
        <v>0</v>
      </c>
    </row>
    <row r="19" spans="1:14" ht="50.1" customHeight="1" thickBot="1">
      <c r="A19" s="75">
        <v>6</v>
      </c>
      <c r="B19" s="76"/>
      <c r="C19" s="76"/>
      <c r="D19" s="77"/>
      <c r="E19" s="43"/>
      <c r="F19" s="11">
        <v>0</v>
      </c>
      <c r="G19" s="42">
        <f>F19*E19</f>
        <v>0</v>
      </c>
      <c r="H19" s="43"/>
      <c r="I19" s="11">
        <v>0</v>
      </c>
      <c r="J19" s="42">
        <f>I19*H19</f>
        <v>0</v>
      </c>
      <c r="K19" s="43"/>
      <c r="L19" s="11">
        <v>0</v>
      </c>
      <c r="M19" s="42">
        <f>L19*K19</f>
        <v>0</v>
      </c>
      <c r="N19" s="16">
        <f>G19+J19+M19</f>
        <v>0</v>
      </c>
    </row>
    <row r="20" spans="1:14" ht="50.1" customHeight="1" thickTop="1" thickBot="1">
      <c r="A20" s="60" t="s">
        <v>1</v>
      </c>
      <c r="B20" s="61"/>
      <c r="C20" s="61"/>
      <c r="D20" s="62"/>
      <c r="E20" s="63"/>
      <c r="F20" s="64"/>
      <c r="G20" s="47">
        <f>SUM(G14:G19)</f>
        <v>0</v>
      </c>
      <c r="H20" s="74"/>
      <c r="I20" s="64"/>
      <c r="J20" s="47">
        <f>SUM(J14:J19)</f>
        <v>0</v>
      </c>
      <c r="K20" s="45"/>
      <c r="L20" s="45"/>
      <c r="M20" s="47">
        <f>SUM(M14:M19)</f>
        <v>0</v>
      </c>
      <c r="N20" s="46">
        <f>SUM(G20+J20+M20)</f>
        <v>0</v>
      </c>
    </row>
    <row r="21" spans="1:14" ht="21" customHeight="1" thickTop="1">
      <c r="A21" s="1"/>
      <c r="B21" s="1"/>
      <c r="C21" s="17"/>
      <c r="D21" s="18"/>
      <c r="E21" s="19"/>
      <c r="F21" s="20"/>
      <c r="G21" s="21"/>
      <c r="H21" s="21"/>
      <c r="I21" s="21"/>
      <c r="J21" s="21"/>
      <c r="K21" s="21"/>
      <c r="L21" s="21"/>
      <c r="M21" s="21"/>
      <c r="N21" s="22"/>
    </row>
    <row r="22" spans="1:14" ht="50.1" customHeight="1">
      <c r="A22" s="1"/>
      <c r="B22" s="1"/>
      <c r="C22" s="71" t="s">
        <v>2</v>
      </c>
      <c r="D22" s="72"/>
      <c r="E22" s="73"/>
      <c r="F22" s="23">
        <f>N11+N20</f>
        <v>0</v>
      </c>
      <c r="G22" s="24"/>
      <c r="H22" s="24"/>
      <c r="I22" s="24"/>
      <c r="J22" s="24"/>
      <c r="K22" s="24"/>
      <c r="L22" s="24"/>
      <c r="M22" s="24"/>
      <c r="N22" s="25"/>
    </row>
    <row r="23" spans="1:14" ht="50.1" customHeight="1">
      <c r="A23" s="1"/>
      <c r="B23" s="1"/>
      <c r="C23" s="92" t="s">
        <v>14</v>
      </c>
      <c r="D23" s="93"/>
      <c r="E23" s="94"/>
      <c r="F23" s="23">
        <f>F22*15%</f>
        <v>0</v>
      </c>
      <c r="G23" s="24"/>
      <c r="H23" s="24"/>
      <c r="I23" s="24"/>
      <c r="J23" s="24"/>
      <c r="K23" s="24"/>
      <c r="L23" s="24"/>
      <c r="M23" s="24"/>
      <c r="N23" s="25"/>
    </row>
    <row r="24" spans="1:14" ht="50.1" customHeight="1" thickBot="1">
      <c r="A24" s="1"/>
      <c r="B24" s="1"/>
      <c r="C24" s="96" t="s">
        <v>4</v>
      </c>
      <c r="D24" s="97"/>
      <c r="E24" s="98"/>
      <c r="F24" s="26">
        <f>SUM(F22:F23)</f>
        <v>0</v>
      </c>
      <c r="G24" s="24"/>
      <c r="H24" s="24"/>
      <c r="I24" s="24"/>
      <c r="J24" s="24"/>
      <c r="K24" s="24"/>
      <c r="L24" s="24"/>
      <c r="M24" s="24"/>
    </row>
    <row r="25" spans="1:14" ht="25.8" customHeight="1">
      <c r="A25" s="27" t="s">
        <v>3</v>
      </c>
      <c r="B25" s="27"/>
      <c r="C25" s="95"/>
      <c r="D25" s="95"/>
      <c r="E25" s="95"/>
      <c r="F25" s="28"/>
      <c r="G25" s="28"/>
      <c r="H25" s="28"/>
      <c r="I25" s="28"/>
      <c r="J25" s="28"/>
      <c r="K25" s="28"/>
      <c r="L25" s="28"/>
      <c r="M25" s="28"/>
    </row>
    <row r="26" spans="1:14" ht="50.1" customHeight="1">
      <c r="A26" s="88" t="s">
        <v>5</v>
      </c>
      <c r="B26" s="89"/>
      <c r="C26" s="89"/>
      <c r="D26" s="89"/>
      <c r="E26" s="89"/>
      <c r="F26" s="89"/>
      <c r="G26" s="29"/>
      <c r="H26" s="29"/>
      <c r="I26" s="29"/>
      <c r="J26" s="29"/>
      <c r="K26" s="29"/>
      <c r="L26" s="29"/>
      <c r="M26" s="29"/>
    </row>
    <row r="27" spans="1:14" ht="50.1" customHeight="1">
      <c r="A27" s="88" t="s">
        <v>6</v>
      </c>
      <c r="B27" s="89"/>
      <c r="C27" s="89"/>
      <c r="D27" s="89"/>
      <c r="E27" s="89"/>
      <c r="F27" s="89"/>
      <c r="G27" s="29"/>
      <c r="H27" s="29"/>
      <c r="I27" s="29"/>
      <c r="J27" s="29"/>
      <c r="K27" s="29"/>
      <c r="L27" s="29"/>
      <c r="M27" s="29"/>
    </row>
    <row r="28" spans="1:14" ht="50.1" customHeight="1">
      <c r="A28" s="48" t="s">
        <v>7</v>
      </c>
      <c r="B28" s="49"/>
      <c r="C28" s="49"/>
      <c r="D28" s="49"/>
      <c r="E28" s="49"/>
      <c r="F28" s="49"/>
      <c r="G28" s="29"/>
      <c r="H28" s="29"/>
      <c r="I28" s="29"/>
      <c r="J28" s="29"/>
      <c r="K28" s="29"/>
      <c r="L28" s="29"/>
      <c r="M28" s="29"/>
    </row>
    <row r="29" spans="1:14" ht="50.1" customHeight="1">
      <c r="A29" s="48" t="s">
        <v>32</v>
      </c>
      <c r="B29" s="49"/>
      <c r="C29" s="49"/>
      <c r="D29" s="49"/>
      <c r="E29" s="49"/>
      <c r="F29" s="49"/>
      <c r="G29" s="29"/>
      <c r="H29" s="29"/>
      <c r="I29" s="29"/>
      <c r="J29" s="29"/>
      <c r="K29" s="29"/>
      <c r="L29" s="29"/>
      <c r="M29" s="29"/>
    </row>
    <row r="30" spans="1:14" ht="50.1" customHeight="1">
      <c r="A30" s="90" t="s">
        <v>15</v>
      </c>
      <c r="B30" s="91"/>
      <c r="C30" s="91"/>
      <c r="D30" s="91"/>
      <c r="E30" s="91"/>
      <c r="F30" s="91"/>
      <c r="G30" s="30"/>
      <c r="H30" s="30"/>
      <c r="I30" s="30"/>
      <c r="J30" s="30"/>
      <c r="K30" s="30"/>
      <c r="L30" s="30"/>
      <c r="M30" s="30"/>
    </row>
    <row r="31" spans="1:14" ht="25.8" customHeight="1">
      <c r="A31" s="48"/>
      <c r="B31" s="49"/>
      <c r="C31" s="49"/>
      <c r="D31" s="49"/>
      <c r="E31" s="49"/>
      <c r="F31" s="49"/>
      <c r="G31" s="29"/>
      <c r="H31" s="29"/>
      <c r="I31" s="29"/>
      <c r="J31" s="29"/>
      <c r="K31" s="29"/>
      <c r="L31" s="29"/>
      <c r="M31" s="29"/>
    </row>
    <row r="32" spans="1:14" ht="50.1" customHeight="1">
      <c r="A32" s="31" t="s">
        <v>8</v>
      </c>
      <c r="B32" s="82"/>
      <c r="C32" s="83"/>
      <c r="D32" s="84"/>
      <c r="E32" s="32"/>
      <c r="F32" s="1"/>
      <c r="G32" s="1"/>
      <c r="H32" s="1"/>
      <c r="I32" s="1"/>
      <c r="J32" s="1"/>
      <c r="K32" s="1"/>
      <c r="L32" s="1"/>
      <c r="M32" s="1"/>
    </row>
    <row r="33" spans="1:13" ht="50.1" customHeight="1">
      <c r="A33" s="33" t="s">
        <v>16</v>
      </c>
      <c r="B33" s="34"/>
      <c r="C33" s="35"/>
      <c r="D33" s="36"/>
      <c r="E33" s="32"/>
      <c r="F33" s="1"/>
      <c r="G33" s="1"/>
      <c r="H33" s="1"/>
      <c r="I33" s="1"/>
      <c r="J33" s="1"/>
      <c r="K33" s="1"/>
      <c r="L33" s="1"/>
      <c r="M33" s="1"/>
    </row>
    <row r="34" spans="1:13" ht="50.1" customHeight="1">
      <c r="A34" s="31" t="s">
        <v>17</v>
      </c>
      <c r="B34" s="34"/>
      <c r="C34" s="35"/>
      <c r="D34" s="36"/>
      <c r="E34" s="32"/>
      <c r="F34" s="1"/>
      <c r="G34" s="1"/>
      <c r="H34" s="1"/>
      <c r="I34" s="1"/>
      <c r="J34" s="1"/>
      <c r="K34" s="1"/>
      <c r="L34" s="1"/>
      <c r="M34" s="1"/>
    </row>
    <row r="35" spans="1:13" ht="50.1" customHeight="1">
      <c r="A35" s="81" t="s">
        <v>9</v>
      </c>
      <c r="B35" s="34"/>
      <c r="C35" s="35"/>
      <c r="D35" s="36"/>
      <c r="E35" s="32"/>
      <c r="F35" s="1"/>
      <c r="G35" s="1"/>
      <c r="H35" s="1"/>
      <c r="I35" s="1"/>
      <c r="J35" s="1"/>
      <c r="K35" s="1"/>
      <c r="L35" s="1"/>
      <c r="M35" s="1"/>
    </row>
    <row r="36" spans="1:13" ht="50.1" customHeight="1" thickBot="1">
      <c r="A36" s="81"/>
      <c r="B36" s="37"/>
      <c r="C36" s="38"/>
      <c r="D36" s="39"/>
      <c r="E36" s="40"/>
      <c r="F36" s="1"/>
      <c r="G36" s="1"/>
      <c r="H36" s="1"/>
      <c r="I36" s="1"/>
      <c r="J36" s="1"/>
      <c r="K36" s="1"/>
      <c r="L36" s="1"/>
      <c r="M36" s="1"/>
    </row>
  </sheetData>
  <mergeCells count="34">
    <mergeCell ref="C25:E25"/>
    <mergeCell ref="C24:E24"/>
    <mergeCell ref="H20:I20"/>
    <mergeCell ref="A19:D19"/>
    <mergeCell ref="A10:D10"/>
    <mergeCell ref="A9:D9"/>
    <mergeCell ref="A35:A36"/>
    <mergeCell ref="B32:D32"/>
    <mergeCell ref="A31:F31"/>
    <mergeCell ref="A13:D13"/>
    <mergeCell ref="A14:D14"/>
    <mergeCell ref="A26:F26"/>
    <mergeCell ref="A27:F27"/>
    <mergeCell ref="A28:F28"/>
    <mergeCell ref="A30:F30"/>
    <mergeCell ref="C23:E23"/>
    <mergeCell ref="A16:D16"/>
    <mergeCell ref="A17:D17"/>
    <mergeCell ref="A29:F29"/>
    <mergeCell ref="B2:K2"/>
    <mergeCell ref="E4:G4"/>
    <mergeCell ref="H4:J4"/>
    <mergeCell ref="K4:M4"/>
    <mergeCell ref="A15:D15"/>
    <mergeCell ref="A11:D11"/>
    <mergeCell ref="E11:F11"/>
    <mergeCell ref="A5:D5"/>
    <mergeCell ref="A6:D6"/>
    <mergeCell ref="A7:D7"/>
    <mergeCell ref="A8:D8"/>
    <mergeCell ref="C22:E22"/>
    <mergeCell ref="H11:I11"/>
    <mergeCell ref="A20:D20"/>
    <mergeCell ref="E20:F20"/>
  </mergeCells>
  <pageMargins left="0.7" right="0.7" top="0.75" bottom="0.75" header="0.3" footer="0.3"/>
  <pageSetup paperSize="9" scale="22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 for 3 Years</vt:lpstr>
      <vt:lpstr>'Pricing schedule for 3 Years'!_Hlk117355484</vt:lpstr>
      <vt:lpstr>'Pricing schedule for 3 Years'!Print_Area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Rapula Sathekge</cp:lastModifiedBy>
  <cp:revision/>
  <cp:lastPrinted>2020-02-27T08:16:43Z</cp:lastPrinted>
  <dcterms:created xsi:type="dcterms:W3CDTF">2018-09-17T11:00:08Z</dcterms:created>
  <dcterms:modified xsi:type="dcterms:W3CDTF">2023-05-04T08:22:48Z</dcterms:modified>
  <cp:category/>
  <cp:contentStatus/>
</cp:coreProperties>
</file>