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Users\PumzaN\Documents\SITA docs\INC 24931773\"/>
    </mc:Choice>
  </mc:AlternateContent>
  <xr:revisionPtr revIDLastSave="0" documentId="8_{63DDE916-40A0-434E-B55A-2B16F23E99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Hlk136329580" localSheetId="0">'PRICING SCHEDULE'!$B$4</definedName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6" l="1"/>
  <c r="S21" i="6"/>
  <c r="S20" i="6"/>
  <c r="P22" i="6"/>
  <c r="S19" i="6" l="1"/>
  <c r="S23" i="6" s="1"/>
  <c r="S24" i="6" s="1"/>
  <c r="S25" i="6" s="1"/>
  <c r="P19" i="6"/>
  <c r="P23" i="6" s="1"/>
  <c r="P24" i="6" s="1"/>
  <c r="P25" i="6" s="1"/>
  <c r="J20" i="6"/>
  <c r="J21" i="6" l="1"/>
  <c r="J22" i="6"/>
  <c r="M21" i="6"/>
  <c r="M22" i="6"/>
  <c r="G21" i="6"/>
  <c r="G22" i="6"/>
  <c r="T21" i="6" l="1"/>
  <c r="U21" i="6" s="1"/>
  <c r="T22" i="6"/>
  <c r="U22" i="6" s="1"/>
  <c r="M20" i="6"/>
  <c r="M19" i="6" s="1"/>
  <c r="J19" i="6"/>
  <c r="G20" i="6"/>
  <c r="J23" i="6" l="1"/>
  <c r="J24" i="6" s="1"/>
  <c r="J25" i="6" s="1"/>
  <c r="G19" i="6"/>
  <c r="T20" i="6"/>
  <c r="M23" i="6" l="1"/>
  <c r="M24" i="6" s="1"/>
  <c r="M25" i="6" s="1"/>
  <c r="T19" i="6"/>
  <c r="T23" i="6" s="1"/>
  <c r="T24" i="6" s="1"/>
  <c r="U20" i="6"/>
  <c r="U19" i="6" s="1"/>
  <c r="U23" i="6" s="1"/>
  <c r="G23" i="6"/>
  <c r="G24" i="6" s="1"/>
  <c r="G25" i="6" s="1"/>
  <c r="T25" i="6" l="1"/>
</calcChain>
</file>

<file path=xl/sharedStrings.xml><?xml version="1.0" encoding="utf-8"?>
<sst xmlns="http://schemas.openxmlformats.org/spreadsheetml/2006/main" count="65" uniqueCount="57">
  <si>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</si>
  <si>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</si>
  <si>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</si>
  <si>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</si>
  <si>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</si>
  <si>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</si>
  <si>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</si>
  <si>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</si>
  <si>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</si>
  <si>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</si>
  <si>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</si>
  <si>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</si>
  <si>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</si>
  <si>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</si>
  <si>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</si>
  <si>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</si>
  <si>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</si>
  <si>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</si>
  <si>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</si>
  <si>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</si>
  <si>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</si>
  <si>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</si>
  <si>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</si>
  <si>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</si>
  <si>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</si>
  <si>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</si>
  <si>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</si>
  <si>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</si>
  <si>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</si>
  <si>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</si>
  <si>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</si>
  <si>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</si>
  <si>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</si>
  <si>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</si>
  <si>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</si>
  <si>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</si>
  <si>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</si>
  <si>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</si>
  <si>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[GOODS/SERVICE PACKAGE 1]</t>
  </si>
  <si>
    <t>YEAR 4</t>
  </si>
  <si>
    <t>YEAR 5</t>
  </si>
  <si>
    <t>Line Price Y4</t>
  </si>
  <si>
    <t>Line Price Y5</t>
  </si>
  <si>
    <t>Pricing schedule</t>
  </si>
  <si>
    <t>Maintenance and support for 60 Months</t>
  </si>
  <si>
    <t>The replacement of the Customer Premises Edge (CPE) routers  at SITA offices</t>
  </si>
  <si>
    <r>
      <t xml:space="preserve">Minimum throughput of 100 Mbps, 5 GE (Minimum 3 WAN GE and Minimum 2 LAN GE), 1 GB Flash Memory, 1 GB DRAM
</t>
    </r>
    <r>
      <rPr>
        <b/>
        <sz val="12"/>
        <color theme="1"/>
        <rFont val="Calibri"/>
        <family val="2"/>
        <scheme val="minor"/>
      </rPr>
      <t>NOTE: Once off procurement</t>
    </r>
  </si>
  <si>
    <r>
      <t xml:space="preserve">Minimum throughput of 1Gig Mbps, 5 GE (Minimum 4 WAN GE and Minimum 4 LAN GE), 1 GB Flash Memory, 1 GB DRAM
</t>
    </r>
    <r>
      <rPr>
        <b/>
        <sz val="12"/>
        <color theme="1"/>
        <rFont val="Calibri"/>
        <family val="2"/>
        <scheme val="minor"/>
      </rPr>
      <t>NOTE: Once off procurement</t>
    </r>
  </si>
  <si>
    <t>Once off</t>
  </si>
  <si>
    <t>Monthly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</si>
  <si>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</si>
  <si>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</si>
  <si>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</si>
  <si>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</si>
  <si>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RFB Title</t>
  </si>
  <si>
    <t>RFB No</t>
  </si>
  <si>
    <t>2865/2024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</si>
</sst>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6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3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top" wrapText="1"/>
    </xf>
    <xf numFmtId="164" fontId="5" fillId="2" borderId="25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5" fillId="0" borderId="27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164" fontId="4" fillId="5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25" xfId="0" applyNumberFormat="1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3"/>
  <sheetViews>
    <sheetView tabSelected="1" zoomScale="98" zoomScaleNormal="98" workbookViewId="0">
      <selection activeCell="B3" sqref="B3"/>
    </sheetView>
  </sheetViews>
  <sheetFormatPr defaultColWidth="9.21875" defaultRowHeight="14.4" x14ac:dyDescent="0.3"/>
  <cols>
    <col min="1" max="1" width="13.5546875" style="69" customWidth="1"/>
    <col min="2" max="2" width="59.5546875" style="65" customWidth="1"/>
    <col min="3" max="3" width="13.21875" style="70" customWidth="1"/>
    <col min="4" max="4" width="9.77734375" style="70" customWidth="1"/>
    <col min="5" max="5" width="7.5546875" style="70" customWidth="1"/>
    <col min="6" max="7" width="19.5546875" style="65" customWidth="1"/>
    <col min="8" max="8" width="7.21875" style="65" customWidth="1"/>
    <col min="9" max="10" width="19.5546875" style="65" customWidth="1"/>
    <col min="11" max="11" width="7.44140625" style="65" customWidth="1"/>
    <col min="12" max="13" width="19.5546875" style="65" customWidth="1"/>
    <col min="14" max="14" width="7.44140625" style="65" customWidth="1"/>
    <col min="15" max="16" width="19.5546875" style="65" customWidth="1"/>
    <col min="17" max="17" width="7.44140625" style="65" customWidth="1"/>
    <col min="18" max="19" width="19.5546875" style="65" customWidth="1"/>
    <col min="20" max="20" width="21.21875" style="65" customWidth="1"/>
    <col min="21" max="21" width="17.21875" style="65" customWidth="1"/>
    <col min="22" max="22" width="32.77734375" style="65" customWidth="1"/>
    <col min="23" max="23" width="36.77734375" style="65" customWidth="1"/>
    <col min="24" max="16384" width="9.21875" style="65"/>
  </cols>
  <sheetData>
    <row r="1" spans="1:28" s="52" customFormat="1" ht="31.2" x14ac:dyDescent="0.6">
      <c r="A1" s="7"/>
      <c r="B1" s="2" t="s">
        <v>22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5"/>
      <c r="Q1" s="1"/>
      <c r="R1" s="1"/>
      <c r="S1" s="5"/>
      <c r="T1" s="1"/>
      <c r="U1" s="1"/>
      <c r="V1" s="1"/>
      <c r="W1" s="1"/>
    </row>
    <row r="2" spans="1:28" customFormat="1" ht="28.95" customHeight="1" x14ac:dyDescent="0.3">
      <c r="A2" s="61"/>
      <c r="B2" s="43" t="s">
        <v>43</v>
      </c>
      <c r="C2" s="4"/>
      <c r="D2" s="4"/>
      <c r="E2" s="62"/>
      <c r="F2" s="62"/>
      <c r="G2" s="62"/>
      <c r="H2" s="62"/>
      <c r="I2" s="62"/>
      <c r="J2" s="62"/>
      <c r="K2" s="62"/>
      <c r="L2" s="62"/>
      <c r="M2" s="63"/>
      <c r="N2" s="62"/>
      <c r="O2" s="62"/>
      <c r="P2" s="63"/>
      <c r="Q2" s="62"/>
      <c r="R2" s="62"/>
      <c r="S2" s="63"/>
      <c r="T2" s="62"/>
      <c r="U2" s="62"/>
      <c r="V2" s="62"/>
      <c r="W2" s="62"/>
    </row>
    <row r="3" spans="1:28" customFormat="1" ht="15.6" x14ac:dyDescent="0.3">
      <c r="A3" s="30" t="s">
        <v>55</v>
      </c>
      <c r="B3" s="60" t="s">
        <v>56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64"/>
      <c r="U3" s="64"/>
      <c r="V3" s="64"/>
      <c r="W3" s="64"/>
      <c r="X3" s="64"/>
      <c r="Y3" s="64"/>
      <c r="Z3" s="64"/>
      <c r="AA3" s="64"/>
      <c r="AB3" s="64"/>
    </row>
    <row r="4" spans="1:28" customFormat="1" ht="33" customHeight="1" x14ac:dyDescent="0.3">
      <c r="A4" s="73" t="s">
        <v>54</v>
      </c>
      <c r="B4" s="88" t="s">
        <v>45</v>
      </c>
      <c r="C4" s="89"/>
      <c r="D4" s="41"/>
      <c r="E4" s="44"/>
      <c r="F4" s="44"/>
      <c r="G4" s="44"/>
      <c r="H4" s="44"/>
      <c r="I4" s="44"/>
      <c r="J4" s="44"/>
      <c r="K4" s="44"/>
      <c r="L4" s="44"/>
      <c r="M4" s="40"/>
      <c r="N4" s="44"/>
      <c r="O4" s="44"/>
      <c r="P4" s="40"/>
      <c r="Q4" s="44"/>
      <c r="R4" s="44"/>
      <c r="S4" s="40"/>
      <c r="T4" s="64"/>
      <c r="U4" s="64"/>
      <c r="V4" s="64"/>
      <c r="W4" s="64"/>
      <c r="X4" s="64"/>
      <c r="Y4" s="64"/>
      <c r="Z4" s="64"/>
      <c r="AA4" s="64"/>
      <c r="AB4" s="64"/>
    </row>
    <row r="5" spans="1:28" customFormat="1" ht="15.6" x14ac:dyDescent="0.3">
      <c r="A5" s="87" t="s">
        <v>23</v>
      </c>
      <c r="B5" s="79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23"/>
      <c r="O5" s="23"/>
      <c r="P5" s="40"/>
      <c r="Q5" s="23"/>
      <c r="R5" s="23"/>
      <c r="S5" s="40"/>
      <c r="T5" s="64"/>
      <c r="U5" s="64"/>
      <c r="V5" s="64"/>
      <c r="W5" s="64"/>
      <c r="X5" s="64"/>
      <c r="Y5" s="64"/>
      <c r="Z5" s="64"/>
      <c r="AA5" s="64"/>
      <c r="AB5" s="64"/>
    </row>
    <row r="6" spans="1:28" customFormat="1" ht="15.6" x14ac:dyDescent="0.3">
      <c r="A6" s="74"/>
      <c r="B6" s="75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23"/>
      <c r="O6" s="23"/>
      <c r="P6" s="40"/>
      <c r="Q6" s="23"/>
      <c r="R6" s="23"/>
      <c r="S6" s="40"/>
      <c r="T6" s="64"/>
      <c r="U6" s="64"/>
      <c r="V6" s="64"/>
      <c r="W6" s="64"/>
      <c r="X6" s="64"/>
      <c r="Y6" s="64"/>
      <c r="Z6" s="64"/>
      <c r="AA6" s="64"/>
      <c r="AB6" s="64"/>
    </row>
    <row r="7" spans="1:28" s="64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  <c r="N7" s="23"/>
      <c r="O7" s="23"/>
      <c r="P7" s="40"/>
      <c r="Q7" s="23"/>
      <c r="R7" s="23"/>
      <c r="S7" s="40"/>
    </row>
    <row r="8" spans="1:28" s="64" customFormat="1" ht="15.6" x14ac:dyDescent="0.3">
      <c r="A8" s="80" t="s">
        <v>50</v>
      </c>
      <c r="B8" s="27"/>
      <c r="C8" s="28"/>
      <c r="D8" s="28"/>
      <c r="E8" s="23"/>
      <c r="F8" s="23"/>
      <c r="G8" s="23"/>
      <c r="H8" s="23"/>
      <c r="I8" s="23"/>
      <c r="J8" s="23"/>
      <c r="K8" s="23"/>
      <c r="L8" s="23"/>
      <c r="M8" s="40"/>
      <c r="N8" s="23"/>
      <c r="O8" s="23"/>
      <c r="P8" s="40"/>
      <c r="Q8" s="23"/>
      <c r="R8" s="23"/>
      <c r="S8" s="40"/>
    </row>
    <row r="9" spans="1:28" s="64" customFormat="1" ht="15.6" x14ac:dyDescent="0.3">
      <c r="A9" s="39" t="s">
        <v>51</v>
      </c>
      <c r="B9" s="6"/>
      <c r="C9" s="6"/>
      <c r="D9" s="6"/>
      <c r="E9" s="23"/>
      <c r="F9" s="23"/>
      <c r="G9" s="23"/>
      <c r="H9" s="23"/>
      <c r="I9" s="23"/>
      <c r="J9" s="23"/>
      <c r="K9" s="23"/>
      <c r="L9" s="23"/>
      <c r="M9" s="40"/>
      <c r="N9" s="23"/>
      <c r="O9" s="23"/>
      <c r="P9" s="40"/>
      <c r="Q9" s="23"/>
      <c r="R9" s="23"/>
      <c r="S9" s="40"/>
    </row>
    <row r="10" spans="1:28" s="64" customFormat="1" ht="15.6" x14ac:dyDescent="0.3">
      <c r="A10" s="39" t="s">
        <v>52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  <c r="N10" s="23"/>
      <c r="O10" s="23"/>
      <c r="P10" s="40"/>
      <c r="Q10" s="23"/>
      <c r="R10" s="23"/>
      <c r="S10" s="40"/>
    </row>
    <row r="11" spans="1:28" s="64" customFormat="1" ht="15.6" x14ac:dyDescent="0.3">
      <c r="A11" s="38" t="s">
        <v>53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  <c r="N11" s="23"/>
      <c r="O11" s="23"/>
      <c r="P11" s="40"/>
      <c r="Q11" s="23"/>
      <c r="R11" s="23"/>
      <c r="S11" s="40"/>
    </row>
    <row r="12" spans="1:28" s="64" customFormat="1" ht="15.6" x14ac:dyDescent="0.3">
      <c r="A12" s="6"/>
      <c r="B12" s="72" t="s">
        <v>3</v>
      </c>
      <c r="C12" s="93" t="s">
        <v>4</v>
      </c>
      <c r="D12" s="93"/>
      <c r="E12" s="71"/>
      <c r="F12" s="23"/>
      <c r="G12" s="23"/>
      <c r="H12" s="23"/>
      <c r="I12" s="23"/>
      <c r="J12" s="23"/>
      <c r="K12" s="23"/>
      <c r="L12" s="23"/>
      <c r="M12" s="40"/>
      <c r="N12" s="23"/>
      <c r="O12" s="23"/>
      <c r="P12" s="40"/>
      <c r="Q12" s="23"/>
      <c r="R12" s="23"/>
      <c r="S12" s="40"/>
    </row>
    <row r="13" spans="1:28" s="64" customFormat="1" ht="15.6" x14ac:dyDescent="0.3">
      <c r="A13" s="6"/>
      <c r="B13" s="45" t="s">
        <v>5</v>
      </c>
      <c r="C13" s="94">
        <v>18.52</v>
      </c>
      <c r="D13" s="95"/>
      <c r="E13" s="78"/>
      <c r="F13" s="98" t="s">
        <v>30</v>
      </c>
      <c r="G13" s="23"/>
      <c r="H13" s="23"/>
      <c r="I13" s="23"/>
      <c r="J13" s="23"/>
      <c r="K13" s="23"/>
      <c r="L13" s="23"/>
      <c r="M13" s="40"/>
      <c r="N13" s="23"/>
      <c r="O13" s="23"/>
      <c r="P13" s="40"/>
      <c r="Q13" s="23"/>
      <c r="R13" s="23"/>
      <c r="S13" s="40"/>
    </row>
    <row r="14" spans="1:28" s="64" customFormat="1" ht="15.6" customHeight="1" x14ac:dyDescent="0.3">
      <c r="A14" s="6"/>
      <c r="B14" s="45" t="s">
        <v>6</v>
      </c>
      <c r="C14" s="96">
        <v>19.57</v>
      </c>
      <c r="D14" s="97"/>
      <c r="E14" s="78"/>
      <c r="F14" s="98"/>
      <c r="G14" s="23"/>
      <c r="H14" s="23"/>
      <c r="I14" s="23"/>
      <c r="J14" s="23"/>
      <c r="K14" s="23"/>
      <c r="L14" s="23"/>
      <c r="M14" s="40"/>
      <c r="N14" s="23"/>
      <c r="O14" s="23"/>
      <c r="P14" s="40"/>
      <c r="Q14" s="23"/>
      <c r="R14" s="23"/>
      <c r="S14" s="40"/>
    </row>
    <row r="15" spans="1:28" s="64" customFormat="1" ht="15.6" x14ac:dyDescent="0.3">
      <c r="A15" s="6"/>
      <c r="B15" s="46" t="s">
        <v>8</v>
      </c>
      <c r="C15" s="96">
        <v>22.51</v>
      </c>
      <c r="D15" s="97"/>
      <c r="E15" s="78"/>
      <c r="F15" s="98"/>
      <c r="G15" s="23"/>
      <c r="H15" s="23"/>
      <c r="I15" s="23"/>
      <c r="J15" s="23"/>
      <c r="K15" s="23"/>
      <c r="L15" s="23"/>
      <c r="M15" s="40"/>
      <c r="N15" s="23"/>
      <c r="O15" s="23"/>
      <c r="P15" s="40"/>
      <c r="Q15" s="23"/>
      <c r="R15" s="23"/>
      <c r="S15" s="40"/>
    </row>
    <row r="16" spans="1:28" s="64" customFormat="1" ht="15.6" x14ac:dyDescent="0.3">
      <c r="A16" s="29"/>
      <c r="B16" s="22"/>
      <c r="C16" s="41"/>
      <c r="D16" s="41"/>
      <c r="E16" s="23"/>
      <c r="F16" s="23"/>
      <c r="G16" s="23"/>
      <c r="H16" s="23"/>
      <c r="I16" s="23"/>
      <c r="J16" s="23"/>
      <c r="K16" s="23"/>
      <c r="L16" s="23"/>
      <c r="M16" s="40"/>
      <c r="N16" s="23"/>
      <c r="O16" s="23"/>
      <c r="P16" s="40"/>
      <c r="Q16" s="23"/>
      <c r="R16" s="23"/>
      <c r="S16" s="40"/>
    </row>
    <row r="17" spans="1:23" customFormat="1" ht="15.6" x14ac:dyDescent="0.3">
      <c r="A17" s="9"/>
      <c r="B17" s="10"/>
      <c r="C17" s="58"/>
      <c r="D17" s="58"/>
      <c r="E17" s="91" t="s">
        <v>9</v>
      </c>
      <c r="F17" s="91"/>
      <c r="G17" s="91"/>
      <c r="H17" s="91" t="s">
        <v>10</v>
      </c>
      <c r="I17" s="91"/>
      <c r="J17" s="91"/>
      <c r="K17" s="91" t="s">
        <v>11</v>
      </c>
      <c r="L17" s="91"/>
      <c r="M17" s="92"/>
      <c r="N17" s="91" t="s">
        <v>39</v>
      </c>
      <c r="O17" s="91"/>
      <c r="P17" s="92"/>
      <c r="Q17" s="91" t="s">
        <v>40</v>
      </c>
      <c r="R17" s="91"/>
      <c r="S17" s="92"/>
      <c r="T17" s="54" t="s">
        <v>13</v>
      </c>
      <c r="U17" s="64"/>
      <c r="V17" s="64"/>
    </row>
    <row r="18" spans="1:23" ht="31.2" x14ac:dyDescent="0.3">
      <c r="A18" s="9" t="s">
        <v>0</v>
      </c>
      <c r="B18" s="10" t="s">
        <v>24</v>
      </c>
      <c r="C18" s="58" t="s">
        <v>1</v>
      </c>
      <c r="D18" s="58" t="s">
        <v>20</v>
      </c>
      <c r="E18" s="58" t="s">
        <v>12</v>
      </c>
      <c r="F18" s="15" t="s">
        <v>18</v>
      </c>
      <c r="G18" s="15" t="s">
        <v>33</v>
      </c>
      <c r="H18" s="58" t="s">
        <v>14</v>
      </c>
      <c r="I18" s="15" t="s">
        <v>18</v>
      </c>
      <c r="J18" s="15" t="s">
        <v>31</v>
      </c>
      <c r="K18" s="58" t="s">
        <v>14</v>
      </c>
      <c r="L18" s="15" t="s">
        <v>18</v>
      </c>
      <c r="M18" s="15" t="s">
        <v>32</v>
      </c>
      <c r="N18" s="58" t="s">
        <v>14</v>
      </c>
      <c r="O18" s="15" t="s">
        <v>18</v>
      </c>
      <c r="P18" s="15" t="s">
        <v>41</v>
      </c>
      <c r="Q18" s="58" t="s">
        <v>14</v>
      </c>
      <c r="R18" s="15" t="s">
        <v>18</v>
      </c>
      <c r="S18" s="15" t="s">
        <v>42</v>
      </c>
      <c r="T18" s="55" t="s">
        <v>19</v>
      </c>
      <c r="U18" s="56" t="s">
        <v>21</v>
      </c>
      <c r="V18" s="57" t="s">
        <v>35</v>
      </c>
      <c r="W18" s="57" t="s">
        <v>36</v>
      </c>
    </row>
    <row r="19" spans="1:23" ht="15.6" x14ac:dyDescent="0.3">
      <c r="A19" s="8">
        <v>1</v>
      </c>
      <c r="B19" s="12" t="s">
        <v>38</v>
      </c>
      <c r="C19" s="50"/>
      <c r="D19" s="50"/>
      <c r="E19" s="51"/>
      <c r="F19" s="47"/>
      <c r="G19" s="48">
        <f>SUBTOTAL(9,G20:G22)</f>
        <v>0</v>
      </c>
      <c r="H19" s="47"/>
      <c r="I19" s="49"/>
      <c r="J19" s="48">
        <f>SUBTOTAL(9,J20:J22)</f>
        <v>0</v>
      </c>
      <c r="K19" s="47"/>
      <c r="L19" s="47"/>
      <c r="M19" s="48">
        <f>SUBTOTAL(9,M20:M22)</f>
        <v>0</v>
      </c>
      <c r="N19" s="47"/>
      <c r="O19" s="47"/>
      <c r="P19" s="48">
        <f>SUBTOTAL(9,P20:P22)</f>
        <v>0</v>
      </c>
      <c r="Q19" s="47"/>
      <c r="R19" s="47"/>
      <c r="S19" s="48">
        <f>SUBTOTAL(9,S20:S22)</f>
        <v>0</v>
      </c>
      <c r="T19" s="48">
        <f>SUBTOTAL(9,T20:T22)</f>
        <v>0</v>
      </c>
      <c r="U19" s="48">
        <f>SUBTOTAL(9,U20:U22)</f>
        <v>0</v>
      </c>
      <c r="V19" s="81"/>
      <c r="W19" s="81"/>
    </row>
    <row r="20" spans="1:23" ht="59.25" customHeight="1" x14ac:dyDescent="0.3">
      <c r="A20" s="31" t="s">
        <v>15</v>
      </c>
      <c r="B20" s="11" t="s">
        <v>46</v>
      </c>
      <c r="C20" s="17" t="s">
        <v>48</v>
      </c>
      <c r="D20" s="77">
        <v>0</v>
      </c>
      <c r="E20" s="32">
        <v>11</v>
      </c>
      <c r="F20" s="76">
        <v>0</v>
      </c>
      <c r="G20" s="18">
        <f>E20*F20</f>
        <v>0</v>
      </c>
      <c r="H20" s="32">
        <v>0</v>
      </c>
      <c r="I20" s="90"/>
      <c r="J20" s="16">
        <f>H20*I20</f>
        <v>0</v>
      </c>
      <c r="K20" s="32">
        <v>0</v>
      </c>
      <c r="L20" s="90"/>
      <c r="M20" s="16">
        <f>K20*L20</f>
        <v>0</v>
      </c>
      <c r="N20" s="32">
        <v>0</v>
      </c>
      <c r="O20" s="90"/>
      <c r="P20" s="16"/>
      <c r="Q20" s="32">
        <v>0</v>
      </c>
      <c r="R20" s="90"/>
      <c r="S20" s="16">
        <f>Q20*R20</f>
        <v>0</v>
      </c>
      <c r="T20" s="42">
        <f>SUM(G20,J20,M20,P20,S20)</f>
        <v>0</v>
      </c>
      <c r="U20" s="66">
        <f>D20*T20</f>
        <v>0</v>
      </c>
      <c r="V20" s="82"/>
      <c r="W20" s="81"/>
    </row>
    <row r="21" spans="1:23" ht="51.75" customHeight="1" x14ac:dyDescent="0.3">
      <c r="A21" s="31" t="s">
        <v>16</v>
      </c>
      <c r="B21" s="11" t="s">
        <v>47</v>
      </c>
      <c r="C21" s="17" t="s">
        <v>48</v>
      </c>
      <c r="D21" s="77">
        <v>0</v>
      </c>
      <c r="E21" s="32">
        <v>2</v>
      </c>
      <c r="F21" s="76">
        <v>0</v>
      </c>
      <c r="G21" s="18">
        <f t="shared" ref="G21:G22" si="0">E21*F21</f>
        <v>0</v>
      </c>
      <c r="H21" s="32">
        <v>0</v>
      </c>
      <c r="I21" s="90"/>
      <c r="J21" s="16">
        <f t="shared" ref="J21:J22" si="1">H21*I21</f>
        <v>0</v>
      </c>
      <c r="K21" s="32">
        <v>0</v>
      </c>
      <c r="L21" s="90"/>
      <c r="M21" s="16">
        <f t="shared" ref="M21:M22" si="2">K21*L21</f>
        <v>0</v>
      </c>
      <c r="N21" s="32">
        <v>0</v>
      </c>
      <c r="O21" s="90"/>
      <c r="P21" s="16"/>
      <c r="Q21" s="32">
        <v>0</v>
      </c>
      <c r="R21" s="90"/>
      <c r="S21" s="16">
        <f t="shared" ref="S21:S22" si="3">Q21*R21</f>
        <v>0</v>
      </c>
      <c r="T21" s="42">
        <f t="shared" ref="T21:T22" si="4">SUM(G21,J21,M21,P21,S21)</f>
        <v>0</v>
      </c>
      <c r="U21" s="66">
        <f t="shared" ref="U21:U22" si="5">D21*T21</f>
        <v>0</v>
      </c>
      <c r="V21" s="82"/>
      <c r="W21" s="81"/>
    </row>
    <row r="22" spans="1:23" ht="16.2" thickBot="1" x14ac:dyDescent="0.35">
      <c r="A22" s="31" t="s">
        <v>17</v>
      </c>
      <c r="B22" s="11" t="s">
        <v>44</v>
      </c>
      <c r="C22" s="17" t="s">
        <v>49</v>
      </c>
      <c r="D22" s="77">
        <v>0</v>
      </c>
      <c r="E22" s="32">
        <v>12</v>
      </c>
      <c r="F22" s="76">
        <v>0</v>
      </c>
      <c r="G22" s="18">
        <f t="shared" si="0"/>
        <v>0</v>
      </c>
      <c r="H22" s="32">
        <v>12</v>
      </c>
      <c r="I22" s="76">
        <v>0</v>
      </c>
      <c r="J22" s="16">
        <f t="shared" si="1"/>
        <v>0</v>
      </c>
      <c r="K22" s="32">
        <v>12</v>
      </c>
      <c r="L22" s="76">
        <v>0</v>
      </c>
      <c r="M22" s="16">
        <f t="shared" si="2"/>
        <v>0</v>
      </c>
      <c r="N22" s="32">
        <v>12</v>
      </c>
      <c r="O22" s="76">
        <v>0</v>
      </c>
      <c r="P22" s="16">
        <f t="shared" ref="P22" si="6">N22*O22</f>
        <v>0</v>
      </c>
      <c r="Q22" s="32">
        <v>12</v>
      </c>
      <c r="R22" s="76">
        <v>0</v>
      </c>
      <c r="S22" s="16">
        <f t="shared" si="3"/>
        <v>0</v>
      </c>
      <c r="T22" s="42">
        <f t="shared" si="4"/>
        <v>0</v>
      </c>
      <c r="U22" s="66">
        <f t="shared" si="5"/>
        <v>0</v>
      </c>
      <c r="V22" s="82"/>
      <c r="W22" s="81"/>
    </row>
    <row r="23" spans="1:23" ht="15.6" x14ac:dyDescent="0.3">
      <c r="A23" s="13"/>
      <c r="B23" s="14" t="s">
        <v>25</v>
      </c>
      <c r="C23" s="19"/>
      <c r="D23" s="19"/>
      <c r="E23" s="20"/>
      <c r="F23" s="35"/>
      <c r="G23" s="21">
        <f>SUBTOTAL(9,G19:G22)</f>
        <v>0</v>
      </c>
      <c r="H23" s="34"/>
      <c r="I23" s="34"/>
      <c r="J23" s="21">
        <f>SUBTOTAL(9,J19:J22)</f>
        <v>0</v>
      </c>
      <c r="K23" s="34"/>
      <c r="L23" s="33"/>
      <c r="M23" s="21">
        <f>SUBTOTAL(9,M19:M22)</f>
        <v>0</v>
      </c>
      <c r="N23" s="34"/>
      <c r="O23" s="33"/>
      <c r="P23" s="21">
        <f>SUBTOTAL(9,P19:P22)</f>
        <v>0</v>
      </c>
      <c r="Q23" s="34"/>
      <c r="R23" s="33"/>
      <c r="S23" s="21">
        <f>SUBTOTAL(9,S19:S22)</f>
        <v>0</v>
      </c>
      <c r="T23" s="21">
        <f>SUBTOTAL(9,T19:T22)</f>
        <v>0</v>
      </c>
      <c r="U23" s="21">
        <f>SUBTOTAL(9,U19:U22)</f>
        <v>0</v>
      </c>
      <c r="V23" s="82"/>
      <c r="W23" s="81"/>
    </row>
    <row r="24" spans="1:23" ht="15.6" x14ac:dyDescent="0.3">
      <c r="A24" s="13"/>
      <c r="B24" s="14" t="s">
        <v>2</v>
      </c>
      <c r="C24" s="19"/>
      <c r="D24" s="19"/>
      <c r="E24" s="20"/>
      <c r="F24" s="35"/>
      <c r="G24" s="36">
        <f>G23*0.15</f>
        <v>0</v>
      </c>
      <c r="H24" s="34"/>
      <c r="I24" s="33"/>
      <c r="J24" s="36">
        <f>J23*0.15</f>
        <v>0</v>
      </c>
      <c r="K24" s="34"/>
      <c r="L24" s="33"/>
      <c r="M24" s="36">
        <f>M23*0.15</f>
        <v>0</v>
      </c>
      <c r="N24" s="34"/>
      <c r="O24" s="33"/>
      <c r="P24" s="36">
        <f>P23*0.15</f>
        <v>0</v>
      </c>
      <c r="Q24" s="34"/>
      <c r="R24" s="33"/>
      <c r="S24" s="36">
        <f>S23*0.15</f>
        <v>0</v>
      </c>
      <c r="T24" s="36">
        <f>T23*0.15</f>
        <v>0</v>
      </c>
      <c r="U24" s="67"/>
      <c r="V24" s="82"/>
      <c r="W24" s="81"/>
    </row>
    <row r="25" spans="1:23" ht="16.2" thickBot="1" x14ac:dyDescent="0.35">
      <c r="A25" s="13"/>
      <c r="B25" s="14" t="s">
        <v>26</v>
      </c>
      <c r="C25" s="19"/>
      <c r="D25" s="19"/>
      <c r="E25" s="20"/>
      <c r="F25" s="35"/>
      <c r="G25" s="37">
        <f>G23+G24</f>
        <v>0</v>
      </c>
      <c r="H25" s="34"/>
      <c r="I25" s="33"/>
      <c r="J25" s="37">
        <f>J23+J24</f>
        <v>0</v>
      </c>
      <c r="K25" s="34"/>
      <c r="L25" s="33"/>
      <c r="M25" s="37">
        <f>M23+M24</f>
        <v>0</v>
      </c>
      <c r="N25" s="34"/>
      <c r="O25" s="33"/>
      <c r="P25" s="37">
        <f>P23+P24</f>
        <v>0</v>
      </c>
      <c r="Q25" s="34"/>
      <c r="R25" s="33"/>
      <c r="S25" s="37">
        <f>S23+S24</f>
        <v>0</v>
      </c>
      <c r="T25" s="37">
        <f>T23+T24</f>
        <v>0</v>
      </c>
      <c r="U25" s="68"/>
      <c r="V25" s="82"/>
      <c r="W25" s="81"/>
    </row>
    <row r="26" spans="1:23" x14ac:dyDescent="0.3">
      <c r="A26" s="83"/>
      <c r="B26" s="84"/>
      <c r="C26" s="85"/>
      <c r="D26" s="85"/>
      <c r="E26" s="85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</row>
    <row r="27" spans="1:23" ht="15" thickBot="1" x14ac:dyDescent="0.35">
      <c r="A27" s="83"/>
      <c r="B27" s="86"/>
      <c r="C27" s="85"/>
      <c r="D27" s="85"/>
      <c r="E27" s="85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</row>
    <row r="28" spans="1:23" ht="25.95" customHeight="1" x14ac:dyDescent="0.3">
      <c r="A28" s="83"/>
      <c r="B28" s="101" t="s">
        <v>34</v>
      </c>
      <c r="C28" s="99"/>
      <c r="D28" s="100"/>
      <c r="E28" s="106"/>
      <c r="F28" s="107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</row>
    <row r="29" spans="1:23" ht="17.55" customHeight="1" x14ac:dyDescent="0.3">
      <c r="A29" s="83"/>
      <c r="B29" s="102"/>
      <c r="C29" s="108" t="s">
        <v>27</v>
      </c>
      <c r="D29" s="109"/>
      <c r="E29" s="59" t="s">
        <v>29</v>
      </c>
      <c r="F29" s="53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</row>
    <row r="30" spans="1:23" ht="34.950000000000003" customHeight="1" x14ac:dyDescent="0.3">
      <c r="A30" s="83"/>
      <c r="B30" s="102"/>
      <c r="C30" s="110"/>
      <c r="D30" s="111"/>
      <c r="E30" s="104"/>
      <c r="F30" s="105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</row>
    <row r="31" spans="1:23" ht="19.2" customHeight="1" thickBot="1" x14ac:dyDescent="0.35">
      <c r="A31" s="83"/>
      <c r="B31" s="103"/>
      <c r="C31" s="112" t="s">
        <v>37</v>
      </c>
      <c r="D31" s="113"/>
      <c r="E31" s="114" t="s">
        <v>28</v>
      </c>
      <c r="F31" s="115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</row>
    <row r="32" spans="1:23" x14ac:dyDescent="0.3">
      <c r="A32" s="83"/>
      <c r="B32" s="86"/>
      <c r="C32" s="85"/>
      <c r="D32" s="85"/>
      <c r="E32" s="8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</row>
    <row r="33" spans="1:23" x14ac:dyDescent="0.3">
      <c r="A33" s="83"/>
      <c r="B33" s="86"/>
      <c r="C33" s="85"/>
      <c r="D33" s="85"/>
      <c r="E33" s="85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</row>
  </sheetData>
  <sheetProtection formatCells="0" formatColumns="0" formatRows="0" insertRows="0" deleteRows="0"/>
  <protectedRanges>
    <protectedRange sqref="C28:F30" name="Range7"/>
    <protectedRange sqref="V19:W25" name="Range6"/>
    <protectedRange sqref="N20:O22 Q20:R22 K20:L22" name="Range5"/>
    <protectedRange sqref="H20:I22" name="Range4"/>
    <protectedRange sqref="A19:F22" name="Range3"/>
    <protectedRange sqref="C13:E15" name="Range2"/>
    <protectedRange sqref="B3:B5" name="Range1"/>
  </protectedRanges>
  <mergeCells count="18">
    <mergeCell ref="C28:D28"/>
    <mergeCell ref="B28:B31"/>
    <mergeCell ref="E30:F30"/>
    <mergeCell ref="E28:F28"/>
    <mergeCell ref="C29:D29"/>
    <mergeCell ref="C30:D30"/>
    <mergeCell ref="C31:D31"/>
    <mergeCell ref="E31:F31"/>
    <mergeCell ref="N17:P17"/>
    <mergeCell ref="Q17:S17"/>
    <mergeCell ref="C12:D12"/>
    <mergeCell ref="C13:D13"/>
    <mergeCell ref="C14:D14"/>
    <mergeCell ref="C15:D15"/>
    <mergeCell ref="E17:G17"/>
    <mergeCell ref="F13:F15"/>
    <mergeCell ref="H17:J17"/>
    <mergeCell ref="K17:M17"/>
  </mergeCells>
  <phoneticPr fontId="12" type="noConversion"/>
  <dataValidations count="2">
    <dataValidation type="decimal" operator="greaterThanOrEqual" allowBlank="1" showInputMessage="1" showErrorMessage="1" sqref="E20:F22 H20:I22 K20:L22 C13:D15 N20:O22 Q20:R22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4" orientation="landscape" r:id="rId1"/>
  <ignoredErrors>
    <ignoredError sqref="A20:A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</vt:lpstr>
      <vt:lpstr>'PRICING SCHEDULE'!_Hlk136329580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Pumza Nqoma</cp:lastModifiedBy>
  <cp:lastPrinted>2020-07-02T18:44:36Z</cp:lastPrinted>
  <dcterms:created xsi:type="dcterms:W3CDTF">2017-06-15T23:28:53Z</dcterms:created>
  <dcterms:modified xsi:type="dcterms:W3CDTF">2024-04-18T06:34:56Z</dcterms:modified>
</cp:coreProperties>
</file>