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ruwadzanom\Documents\"/>
    </mc:Choice>
  </mc:AlternateContent>
  <xr:revisionPtr revIDLastSave="5" documentId="11_2CD10217632C2032003B1D8B7D7B7A721A00CE76" xr6:coauthVersionLast="47" xr6:coauthVersionMax="47" xr10:uidLastSave="{1C60D3E3-ED5E-4C56-9B6A-77485E1F4101}"/>
  <bookViews>
    <workbookView xWindow="0" yWindow="0" windowWidth="28800" windowHeight="12285" firstSheet="2" activeTab="1" xr2:uid="{00000000-000D-0000-FFFF-FFFF00000000}"/>
  </bookViews>
  <sheets>
    <sheet name="Technical Buildings" sheetId="3" r:id="rId1"/>
    <sheet name="Corporate Buildings" sheetId="1" r:id="rId2"/>
    <sheet name="Cargo Building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4" l="1"/>
  <c r="B15" i="4"/>
  <c r="B11" i="4"/>
  <c r="B7" i="4" l="1"/>
  <c r="B21" i="4" s="1"/>
  <c r="B90" i="1" l="1"/>
  <c r="B71" i="1"/>
  <c r="B85" i="1"/>
  <c r="B78" i="1"/>
  <c r="B62" i="1"/>
  <c r="B57" i="1"/>
  <c r="B52" i="1"/>
  <c r="B44" i="1"/>
  <c r="B40" i="1"/>
  <c r="B33" i="1"/>
  <c r="B27" i="1"/>
  <c r="B19" i="1"/>
  <c r="B11" i="1"/>
  <c r="B6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Ruwadzano Mubaira</author>
  </authors>
  <commentList>
    <comment ref="B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Ruwadzano Mubaira:</t>
        </r>
        <r>
          <rPr>
            <sz val="9"/>
            <color indexed="81"/>
            <rFont val="Tahoma"/>
            <family val="2"/>
          </rPr>
          <t xml:space="preserve">
includes forklift workshop  building</t>
        </r>
      </text>
    </comment>
  </commentList>
</comments>
</file>

<file path=xl/sharedStrings.xml><?xml version="1.0" encoding="utf-8"?>
<sst xmlns="http://schemas.openxmlformats.org/spreadsheetml/2006/main" count="164" uniqueCount="147">
  <si>
    <t>These measurements were taken from drawings originally done by LGM &amp; TFMC</t>
  </si>
  <si>
    <t>Building Name</t>
  </si>
  <si>
    <r>
      <t>Total Area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</si>
  <si>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TECHNICAL BUILDINGS</t>
  </si>
  <si>
    <t>Hangar 1</t>
  </si>
  <si>
    <t>Hangar 2</t>
  </si>
  <si>
    <t>Hangar 3</t>
  </si>
  <si>
    <t>Hangar 4</t>
  </si>
  <si>
    <t>Hangar 5</t>
  </si>
  <si>
    <t>Hangar 5 Annex</t>
  </si>
  <si>
    <t>Hangar 6</t>
  </si>
  <si>
    <t>Hangar 7</t>
  </si>
  <si>
    <t>Hangar 8</t>
  </si>
  <si>
    <t>Avionics Building</t>
  </si>
  <si>
    <t>NDT Building</t>
  </si>
  <si>
    <t>NDT Annex</t>
  </si>
  <si>
    <t>H-Building</t>
  </si>
  <si>
    <t>Machineshop</t>
  </si>
  <si>
    <t>Avionics Training</t>
  </si>
  <si>
    <t>Welding &amp; Heat Treatment</t>
  </si>
  <si>
    <t>CRS Workshop</t>
  </si>
  <si>
    <t>Accessories Workshop</t>
  </si>
  <si>
    <t>ALFA 9</t>
  </si>
  <si>
    <t>Jetshop</t>
  </si>
  <si>
    <t>Employee Wellbeing Centre</t>
  </si>
  <si>
    <t>Technical Canteen</t>
  </si>
  <si>
    <t>QA Building</t>
  </si>
  <si>
    <t>FCC Building</t>
  </si>
  <si>
    <t>24HR Desk</t>
  </si>
  <si>
    <t>Overseas Shipping</t>
  </si>
  <si>
    <t>Civil Yard</t>
  </si>
  <si>
    <t>Gas Bottle Store</t>
  </si>
  <si>
    <t>HVAC Store</t>
  </si>
  <si>
    <t>Store 28</t>
  </si>
  <si>
    <t>Store 29</t>
  </si>
  <si>
    <t>Technical SRO Building</t>
  </si>
  <si>
    <t>Store 992</t>
  </si>
  <si>
    <t>Store 950</t>
  </si>
  <si>
    <t>Store 956</t>
  </si>
  <si>
    <t>Store 957</t>
  </si>
  <si>
    <t>Store 995</t>
  </si>
  <si>
    <t>Store 951 &amp; 952</t>
  </si>
  <si>
    <t>Store 953&amp;954</t>
  </si>
  <si>
    <t>Store 967</t>
  </si>
  <si>
    <t>Store 958 &amp; 968</t>
  </si>
  <si>
    <t>Plating Shop</t>
  </si>
  <si>
    <t>Fire Store</t>
  </si>
  <si>
    <t>Industria Safety Office</t>
  </si>
  <si>
    <t>Industrial Safety Training</t>
  </si>
  <si>
    <t>Fire Safety Training</t>
  </si>
  <si>
    <t>Small SRO Building</t>
  </si>
  <si>
    <t>Main Technical SRO Gate</t>
  </si>
  <si>
    <r>
      <t>Total Area (m</t>
    </r>
    <r>
      <rPr>
        <b/>
        <vertAlign val="superscript"/>
        <sz val="10"/>
        <color theme="1"/>
        <rFont val="Arial Black"/>
        <family val="2"/>
      </rPr>
      <t>2</t>
    </r>
    <r>
      <rPr>
        <b/>
        <sz val="10"/>
        <color theme="1"/>
        <rFont val="Arial Black"/>
        <family val="2"/>
      </rPr>
      <t>)</t>
    </r>
  </si>
  <si>
    <t>AIRWAYS PARK</t>
  </si>
  <si>
    <t>A-BLOCK GROUND FLOOR</t>
  </si>
  <si>
    <t>A-BLOCK FIRST FLOOR</t>
  </si>
  <si>
    <t>A-BLOCK SECOND FLOOR</t>
  </si>
  <si>
    <t>A-BLOCK THIRD FLOOR</t>
  </si>
  <si>
    <t>A-BLOCK FOURTH FLOOR</t>
  </si>
  <si>
    <t>A-BLOCK FIFTH FLOOR</t>
  </si>
  <si>
    <t>A-BLOCK SIXTH FLOOR</t>
  </si>
  <si>
    <t xml:space="preserve">A-BLOCK TOTAL AREA </t>
  </si>
  <si>
    <t>B-BLOCK GROUND FLOOR</t>
  </si>
  <si>
    <t>B-BLOCK FIRST FLOOR</t>
  </si>
  <si>
    <t>B-BLOCK SECOND FLOOR</t>
  </si>
  <si>
    <t>B-BLOCK THIRD FLOOR</t>
  </si>
  <si>
    <t>B-BLOCK FOURTH FLOOR</t>
  </si>
  <si>
    <t>B-BLOCK FIFTH FLOOR</t>
  </si>
  <si>
    <t>B-BLOCK SIXTH FLOOR</t>
  </si>
  <si>
    <t xml:space="preserve">B-BLOCK TOTAL AREA </t>
  </si>
  <si>
    <t>C-BLOCK GROUND FLOOR</t>
  </si>
  <si>
    <t>C-BLOCK FIRST FLOOR</t>
  </si>
  <si>
    <t>C-BLOCK SECOND FLOOR</t>
  </si>
  <si>
    <t>C-BLOCK THIRD FLOOR</t>
  </si>
  <si>
    <t>C-BLOCK FOURTH FLOOR</t>
  </si>
  <si>
    <t>C-BLOCK FIFTH FLOOR</t>
  </si>
  <si>
    <t>C-BLOCK SIXTH FLOOR</t>
  </si>
  <si>
    <t xml:space="preserve">C-BLOCK TOTAL AREA </t>
  </si>
  <si>
    <t>D-BLOCK FIRST FLOOR</t>
  </si>
  <si>
    <t>D-BLOCK SECOND FLOOR</t>
  </si>
  <si>
    <t>D-BLOCK THIRD FLOOR</t>
  </si>
  <si>
    <t>D-BLOCK FOURTH FLOOR</t>
  </si>
  <si>
    <t>D-BLOCK FIFTH FLOOR</t>
  </si>
  <si>
    <t xml:space="preserve">D-BLOCK TOTAL AREA </t>
  </si>
  <si>
    <t>E-BLOCK GROUND FLOOR</t>
  </si>
  <si>
    <t>E-BLOCK FIRST FLOOR</t>
  </si>
  <si>
    <t>E-BLOCK SECOND FLOOR</t>
  </si>
  <si>
    <t>E-BLOCK THIRD FLOOR</t>
  </si>
  <si>
    <t>E-BLOCK FOURTH FLOOR</t>
  </si>
  <si>
    <t>E-BLOCK FIFTH FLOOR</t>
  </si>
  <si>
    <t xml:space="preserve">E-BLOCK TOTAL AREA </t>
  </si>
  <si>
    <t>F-BLOCK GROUND FLOOR</t>
  </si>
  <si>
    <t>F-BLOCK FIRST FLOOR</t>
  </si>
  <si>
    <t>F-BLOCK SECOND FLOOR</t>
  </si>
  <si>
    <t xml:space="preserve">F-BLOCK TOTAL AREA </t>
  </si>
  <si>
    <t>G-BLOCK BASEMENT FLOOR</t>
  </si>
  <si>
    <t>G-BLOCK GROUND FLOOR</t>
  </si>
  <si>
    <t>G-BLOCK FIRST FLOOR</t>
  </si>
  <si>
    <t>G-BLOCK SECOND FLOOR</t>
  </si>
  <si>
    <t>G-BLOCK THIRD FLOOR</t>
  </si>
  <si>
    <t>G-BLOCK FOURTH FLOOR</t>
  </si>
  <si>
    <t>G-BLOCK FIFTH FLOOR</t>
  </si>
  <si>
    <t xml:space="preserve">G-BLOCK TOTAL AREA </t>
  </si>
  <si>
    <t>H1-BLOCK BASEMENT FLOOR</t>
  </si>
  <si>
    <t>H1-BLOCK GROUND FLOOR</t>
  </si>
  <si>
    <t>H1-BLOCK FIRST FLOOR</t>
  </si>
  <si>
    <t>H1-BLOCK SECOND FLOOR</t>
  </si>
  <si>
    <t xml:space="preserve">H1-BLOCK TOTAL AREA </t>
  </si>
  <si>
    <t>H2-BLOCK BASEMENT FLOOR</t>
  </si>
  <si>
    <t>H2-BLOCK GROUND FLOOR</t>
  </si>
  <si>
    <t>H2-BLOCK FIRST FLOOR</t>
  </si>
  <si>
    <t>H2-BLOCK SECOND FLOOR</t>
  </si>
  <si>
    <t xml:space="preserve">H2-BLOCK TOTAL AREA </t>
  </si>
  <si>
    <t>AIRWAYS PARK TOTAL AREA</t>
  </si>
  <si>
    <t>INFLIGHT SERVICES BUILDING</t>
  </si>
  <si>
    <t>BASEMENT FLOOR</t>
  </si>
  <si>
    <t>GROUND FLOOR WAREHOUSE SPACE</t>
  </si>
  <si>
    <t>PLANT ROOM</t>
  </si>
  <si>
    <t>FIRST FLOOR WAREHOUSE SPACE (OCCUPIED BY TITAN AVIATION)</t>
  </si>
  <si>
    <t>MEZZANINE OFFICE SPACE (OCCUPIED BY TITAN AVIATION)</t>
  </si>
  <si>
    <t>SECOND FLOOR OFFICE SPACE</t>
  </si>
  <si>
    <t>IFS TOTAL AREA</t>
  </si>
  <si>
    <t>AWP CRECHE</t>
  </si>
  <si>
    <t>GROUND FLOOR</t>
  </si>
  <si>
    <t>CRECHE TOTAL AREA</t>
  </si>
  <si>
    <t>GYM</t>
  </si>
  <si>
    <t>MEZZANINEFLOOR</t>
  </si>
  <si>
    <t>GYM TOTAL AREA</t>
  </si>
  <si>
    <t>JUMBO INN</t>
  </si>
  <si>
    <t>JUMBO INN GROUND FLOOR</t>
  </si>
  <si>
    <t>JUMBO INN TOTAL AREA</t>
  </si>
  <si>
    <t>ATO BUILDING</t>
  </si>
  <si>
    <t>FIRST FLOOR</t>
  </si>
  <si>
    <t>ATO TOTAL AREA</t>
  </si>
  <si>
    <t>ISANDO BUILDING</t>
  </si>
  <si>
    <t>SECOND FLOOR</t>
  </si>
  <si>
    <t>ISANDO BUILDING TOTAL AREA</t>
  </si>
  <si>
    <t>These measurements were taken from drawings originally done at Cargo</t>
  </si>
  <si>
    <t>JOHANNESBURG CARGO</t>
  </si>
  <si>
    <t xml:space="preserve">JHB CARGO TOTAL AREA </t>
  </si>
  <si>
    <t>CAPE TOWN CARGO</t>
  </si>
  <si>
    <t xml:space="preserve">CAPE TOWN CARGO TOTAL AREA </t>
  </si>
  <si>
    <t>PORT ELIZABETH CARGO</t>
  </si>
  <si>
    <t xml:space="preserve">PORT ELIZABETH TOTAL AREA </t>
  </si>
  <si>
    <t>EAST LONDON CARGO</t>
  </si>
  <si>
    <t xml:space="preserve">EAST LONDON TOTAL AREA </t>
  </si>
  <si>
    <t>TOTAL AREA FOR ALL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</si>
</sst>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Arial Black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 Black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vertAlign val="superscript"/>
      <sz val="10"/>
      <color theme="1"/>
      <name val="Arial Black"/>
      <family val="2"/>
    </font>
    <font>
      <u/>
      <sz val="9"/>
      <color theme="1"/>
      <name val="Arial Black"/>
      <family val="2"/>
    </font>
    <font>
      <b/>
      <sz val="8"/>
      <color theme="1"/>
      <name val="Arial Blac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/>
    <xf numFmtId="2" fontId="7" fillId="0" borderId="1" xfId="0" applyNumberFormat="1" applyFont="1" applyBorder="1"/>
    <xf numFmtId="2" fontId="8" fillId="0" borderId="1" xfId="0" applyNumberFormat="1" applyFont="1" applyBorder="1"/>
    <xf numFmtId="0" fontId="4" fillId="0" borderId="0" xfId="0" applyFont="1"/>
    <xf numFmtId="2" fontId="7" fillId="0" borderId="1" xfId="0" applyNumberFormat="1" applyFont="1" applyBorder="1" applyAlignment="1">
      <alignment wrapText="1"/>
    </xf>
    <xf numFmtId="2" fontId="9" fillId="0" borderId="1" xfId="0" applyNumberFormat="1" applyFont="1" applyBorder="1"/>
    <xf numFmtId="2" fontId="5" fillId="0" borderId="0" xfId="0" applyNumberFormat="1" applyFont="1"/>
    <xf numFmtId="0" fontId="10" fillId="0" borderId="0" xfId="0" applyFont="1"/>
    <xf numFmtId="0" fontId="11" fillId="0" borderId="2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/>
    <xf numFmtId="0" fontId="5" fillId="0" borderId="6" xfId="0" applyFont="1" applyBorder="1"/>
    <xf numFmtId="2" fontId="7" fillId="0" borderId="7" xfId="0" applyNumberFormat="1" applyFont="1" applyBorder="1"/>
    <xf numFmtId="0" fontId="4" fillId="0" borderId="6" xfId="0" applyFont="1" applyBorder="1"/>
    <xf numFmtId="2" fontId="8" fillId="0" borderId="7" xfId="0" applyNumberFormat="1" applyFont="1" applyBorder="1"/>
    <xf numFmtId="0" fontId="5" fillId="0" borderId="8" xfId="0" applyFont="1" applyBorder="1"/>
    <xf numFmtId="2" fontId="7" fillId="0" borderId="9" xfId="0" applyNumberFormat="1" applyFont="1" applyBorder="1"/>
    <xf numFmtId="0" fontId="6" fillId="0" borderId="3" xfId="0" applyFont="1" applyBorder="1"/>
    <xf numFmtId="2" fontId="6" fillId="0" borderId="3" xfId="0" applyNumberFormat="1" applyFont="1" applyBorder="1"/>
    <xf numFmtId="0" fontId="1" fillId="0" borderId="3" xfId="0" applyFont="1" applyBorder="1"/>
    <xf numFmtId="0" fontId="17" fillId="0" borderId="0" xfId="0" applyFont="1" applyAlignment="1"/>
    <xf numFmtId="0" fontId="1" fillId="2" borderId="10" xfId="0" applyFont="1" applyFill="1" applyBorder="1" applyAlignment="1"/>
    <xf numFmtId="0" fontId="0" fillId="2" borderId="11" xfId="0" applyFill="1" applyBorder="1" applyAlignment="1"/>
    <xf numFmtId="0" fontId="13" fillId="2" borderId="1" xfId="0" applyFont="1" applyFill="1" applyBorder="1" applyAlignment="1"/>
    <xf numFmtId="0" fontId="14" fillId="2" borderId="1" xfId="0" applyFont="1" applyFill="1" applyBorder="1" applyAlignment="1"/>
    <xf numFmtId="0" fontId="6" fillId="2" borderId="1" xfId="0" applyFont="1" applyFill="1" applyBorder="1" applyAlignment="1"/>
    <xf numFmtId="0" fontId="13" fillId="2" borderId="4" xfId="0" applyFont="1" applyFill="1" applyBorder="1" applyAlignment="1"/>
    <xf numFmtId="0" fontId="13" fillId="2" borderId="5" xfId="0" applyFont="1" applyFill="1" applyBorder="1" applyAlignment="1"/>
    <xf numFmtId="0" fontId="13" fillId="2" borderId="6" xfId="0" applyFont="1" applyFill="1" applyBorder="1" applyAlignment="1"/>
    <xf numFmtId="0" fontId="13" fillId="2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view="pageBreakPreview" zoomScaleNormal="100" zoomScaleSheetLayoutView="100" workbookViewId="0"/>
  </sheetViews>
  <sheetFormatPr defaultRowHeight="15"/>
  <cols>
    <col min="1" max="1" width="37.28515625" customWidth="1"/>
    <col min="2" max="2" width="26" customWidth="1"/>
  </cols>
  <sheetData>
    <row r="1" spans="1:2" ht="15.75" thickBot="1">
      <c r="A1" s="27" t="s">
        <v>0</v>
      </c>
      <c r="B1" s="27"/>
    </row>
    <row r="2" spans="1:2" ht="18" thickBot="1">
      <c r="A2" s="26" t="s">
        <v>1</v>
      </c>
      <c r="B2" s="26" t="s">
        <v>2</v>
      </c>
    </row>
    <row r="3" spans="1:2" ht="15.75" thickBot="1">
      <c r="A3" s="28" t="s">
        <v>3</v>
      </c>
      <c r="B3" s="29"/>
    </row>
    <row r="4" spans="1:2">
      <c r="A4" s="1" t="s">
        <v>4</v>
      </c>
      <c r="B4" s="1">
        <v>7121</v>
      </c>
    </row>
    <row r="5" spans="1:2">
      <c r="A5" s="1" t="s">
        <v>5</v>
      </c>
      <c r="B5" s="1">
        <v>7593</v>
      </c>
    </row>
    <row r="6" spans="1:2">
      <c r="A6" s="1" t="s">
        <v>6</v>
      </c>
      <c r="B6" s="1">
        <v>4302</v>
      </c>
    </row>
    <row r="7" spans="1:2">
      <c r="A7" s="1" t="s">
        <v>7</v>
      </c>
      <c r="B7" s="1">
        <v>5975</v>
      </c>
    </row>
    <row r="8" spans="1:2">
      <c r="A8" s="1" t="s">
        <v>8</v>
      </c>
      <c r="B8" s="1">
        <v>6872</v>
      </c>
    </row>
    <row r="9" spans="1:2">
      <c r="A9" s="1" t="s">
        <v>9</v>
      </c>
      <c r="B9" s="1">
        <v>3951.66</v>
      </c>
    </row>
    <row r="10" spans="1:2">
      <c r="A10" s="1" t="s">
        <v>10</v>
      </c>
      <c r="B10" s="1">
        <v>6552</v>
      </c>
    </row>
    <row r="11" spans="1:2">
      <c r="A11" s="1" t="s">
        <v>11</v>
      </c>
      <c r="B11" s="1">
        <v>23444</v>
      </c>
    </row>
    <row r="12" spans="1:2">
      <c r="A12" s="1" t="s">
        <v>12</v>
      </c>
      <c r="B12" s="1">
        <v>47180</v>
      </c>
    </row>
    <row r="13" spans="1:2">
      <c r="A13" s="1" t="s">
        <v>13</v>
      </c>
      <c r="B13" s="1">
        <v>17886</v>
      </c>
    </row>
    <row r="14" spans="1:2">
      <c r="A14" s="1" t="s">
        <v>14</v>
      </c>
      <c r="B14" s="1">
        <v>5337</v>
      </c>
    </row>
    <row r="15" spans="1:2">
      <c r="A15" s="1" t="s">
        <v>15</v>
      </c>
      <c r="B15" s="1">
        <v>280</v>
      </c>
    </row>
    <row r="16" spans="1:2">
      <c r="A16" s="1" t="s">
        <v>16</v>
      </c>
      <c r="B16" s="1">
        <v>2203</v>
      </c>
    </row>
    <row r="17" spans="1:2">
      <c r="A17" s="1" t="s">
        <v>17</v>
      </c>
      <c r="B17" s="1">
        <v>7856</v>
      </c>
    </row>
    <row r="18" spans="1:2">
      <c r="A18" s="1" t="s">
        <v>18</v>
      </c>
      <c r="B18" s="1">
        <v>1354</v>
      </c>
    </row>
    <row r="19" spans="1:2">
      <c r="A19" s="1" t="s">
        <v>19</v>
      </c>
      <c r="B19" s="1">
        <v>1354</v>
      </c>
    </row>
    <row r="20" spans="1:2">
      <c r="A20" s="1" t="s">
        <v>20</v>
      </c>
      <c r="B20" s="1">
        <v>4816</v>
      </c>
    </row>
    <row r="21" spans="1:2">
      <c r="A21" s="1" t="s">
        <v>21</v>
      </c>
      <c r="B21" s="1">
        <v>5874</v>
      </c>
    </row>
    <row r="22" spans="1:2">
      <c r="A22" s="1" t="s">
        <v>22</v>
      </c>
      <c r="B22" s="1">
        <v>8.5</v>
      </c>
    </row>
    <row r="23" spans="1:2">
      <c r="A23" s="1" t="s">
        <v>23</v>
      </c>
      <c r="B23" s="1">
        <v>14815</v>
      </c>
    </row>
    <row r="24" spans="1:2">
      <c r="A24" s="1" t="s">
        <v>24</v>
      </c>
      <c r="B24" s="1">
        <v>2092</v>
      </c>
    </row>
    <row r="25" spans="1:2">
      <c r="A25" s="1" t="s">
        <v>25</v>
      </c>
      <c r="B25" s="1">
        <v>3000</v>
      </c>
    </row>
    <row r="26" spans="1:2">
      <c r="A26" s="1" t="s">
        <v>26</v>
      </c>
      <c r="B26" s="1">
        <v>672</v>
      </c>
    </row>
    <row r="27" spans="1:2">
      <c r="A27" s="1" t="s">
        <v>27</v>
      </c>
      <c r="B27" s="1">
        <v>671</v>
      </c>
    </row>
    <row r="28" spans="1:2">
      <c r="A28" s="1" t="s">
        <v>28</v>
      </c>
      <c r="B28" s="1">
        <v>2759</v>
      </c>
    </row>
    <row r="29" spans="1:2">
      <c r="A29" s="1" t="s">
        <v>29</v>
      </c>
      <c r="B29" s="1">
        <v>475</v>
      </c>
    </row>
    <row r="30" spans="1:2">
      <c r="A30" s="1" t="s">
        <v>30</v>
      </c>
      <c r="B30" s="1">
        <v>1006</v>
      </c>
    </row>
    <row r="31" spans="1:2">
      <c r="A31" s="1" t="s">
        <v>31</v>
      </c>
      <c r="B31" s="1">
        <v>3495</v>
      </c>
    </row>
    <row r="32" spans="1:2">
      <c r="A32" s="1" t="s">
        <v>32</v>
      </c>
      <c r="B32" s="1">
        <v>507</v>
      </c>
    </row>
    <row r="33" spans="1:2">
      <c r="A33" s="1" t="s">
        <v>33</v>
      </c>
      <c r="B33" s="1">
        <v>1560</v>
      </c>
    </row>
    <row r="34" spans="1:2">
      <c r="A34" s="1" t="s">
        <v>34</v>
      </c>
      <c r="B34" s="1">
        <v>1757</v>
      </c>
    </row>
    <row r="35" spans="1:2">
      <c r="A35" s="1" t="s">
        <v>35</v>
      </c>
      <c r="B35" s="1">
        <v>4520</v>
      </c>
    </row>
    <row r="36" spans="1:2">
      <c r="A36" s="1" t="s">
        <v>36</v>
      </c>
      <c r="B36" s="1">
        <v>1313</v>
      </c>
    </row>
    <row r="37" spans="1:2">
      <c r="A37" s="1" t="s">
        <v>37</v>
      </c>
      <c r="B37" s="1">
        <v>1785</v>
      </c>
    </row>
    <row r="38" spans="1:2">
      <c r="A38" s="1" t="s">
        <v>38</v>
      </c>
      <c r="B38" s="1">
        <v>3193</v>
      </c>
    </row>
    <row r="39" spans="1:2">
      <c r="A39" s="1" t="s">
        <v>39</v>
      </c>
      <c r="B39" s="1">
        <v>2285</v>
      </c>
    </row>
    <row r="40" spans="1:2">
      <c r="A40" s="1" t="s">
        <v>40</v>
      </c>
      <c r="B40" s="1">
        <v>913</v>
      </c>
    </row>
    <row r="41" spans="1:2">
      <c r="A41" s="1" t="s">
        <v>41</v>
      </c>
      <c r="B41" s="1">
        <v>3986</v>
      </c>
    </row>
    <row r="42" spans="1:2">
      <c r="A42" s="1" t="s">
        <v>42</v>
      </c>
      <c r="B42" s="1">
        <v>3927</v>
      </c>
    </row>
    <row r="43" spans="1:2">
      <c r="A43" s="1" t="s">
        <v>43</v>
      </c>
      <c r="B43" s="1">
        <v>2962</v>
      </c>
    </row>
    <row r="44" spans="1:2">
      <c r="A44" s="1" t="s">
        <v>44</v>
      </c>
      <c r="B44" s="1">
        <v>1966</v>
      </c>
    </row>
    <row r="45" spans="1:2">
      <c r="A45" s="1" t="s">
        <v>45</v>
      </c>
      <c r="B45" s="1">
        <v>2257</v>
      </c>
    </row>
    <row r="46" spans="1:2">
      <c r="A46" s="1" t="s">
        <v>46</v>
      </c>
      <c r="B46" s="1">
        <v>254</v>
      </c>
    </row>
    <row r="47" spans="1:2">
      <c r="A47" s="1" t="s">
        <v>47</v>
      </c>
      <c r="B47" s="1">
        <v>114</v>
      </c>
    </row>
    <row r="48" spans="1:2">
      <c r="A48" s="1" t="s">
        <v>48</v>
      </c>
      <c r="B48" s="1">
        <v>103</v>
      </c>
    </row>
    <row r="49" spans="1:2">
      <c r="A49" s="1" t="s">
        <v>49</v>
      </c>
      <c r="B49" s="1">
        <v>82</v>
      </c>
    </row>
    <row r="50" spans="1:2">
      <c r="A50" s="1" t="s">
        <v>50</v>
      </c>
      <c r="B50" s="1">
        <v>143</v>
      </c>
    </row>
    <row r="51" spans="1:2">
      <c r="A51" s="1" t="s">
        <v>51</v>
      </c>
      <c r="B51" s="1">
        <v>93</v>
      </c>
    </row>
  </sheetData>
  <mergeCells count="2">
    <mergeCell ref="A3:B3"/>
    <mergeCell ref="A1:B1"/>
  </mergeCells>
  <pageMargins left="0.7" right="0.7" top="0.75" bottom="0.75" header="0.3" footer="0.3"/>
  <pageSetup paperSize="9" orientation="portrait" r:id="rId1"/>
  <rowBreaks count="1" manualBreakCount="1">
    <brk id="25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0"/>
  <sheetViews>
    <sheetView tabSelected="1" view="pageBreakPreview" topLeftCell="A35" zoomScaleNormal="100" zoomScaleSheetLayoutView="100" workbookViewId="0">
      <selection activeCell="G52" sqref="G52"/>
    </sheetView>
  </sheetViews>
  <sheetFormatPr defaultRowHeight="12.75"/>
  <cols>
    <col min="1" max="1" width="40.85546875" style="3" customWidth="1"/>
    <col min="2" max="2" width="26" style="3" customWidth="1"/>
    <col min="3" max="16384" width="9.140625" style="3"/>
  </cols>
  <sheetData>
    <row r="1" spans="1:2" customFormat="1" ht="15.75">
      <c r="A1" s="27" t="s">
        <v>0</v>
      </c>
      <c r="B1" s="27"/>
    </row>
    <row r="2" spans="1:2" ht="16.5">
      <c r="A2" s="14" t="s">
        <v>1</v>
      </c>
      <c r="B2" s="14" t="s">
        <v>52</v>
      </c>
    </row>
    <row r="3" spans="1:2" s="2" customFormat="1" ht="15">
      <c r="A3" s="30" t="s">
        <v>53</v>
      </c>
      <c r="B3" s="30"/>
    </row>
    <row r="4" spans="1:2">
      <c r="A4" s="4" t="s">
        <v>54</v>
      </c>
      <c r="B4" s="7">
        <v>1951.4</v>
      </c>
    </row>
    <row r="5" spans="1:2">
      <c r="A5" s="4" t="s">
        <v>55</v>
      </c>
      <c r="B5" s="7">
        <v>1348</v>
      </c>
    </row>
    <row r="6" spans="1:2">
      <c r="A6" s="4" t="s">
        <v>56</v>
      </c>
      <c r="B6" s="7">
        <v>1296.3399999999999</v>
      </c>
    </row>
    <row r="7" spans="1:2">
      <c r="A7" s="4" t="s">
        <v>57</v>
      </c>
      <c r="B7" s="7">
        <v>1297.4000000000001</v>
      </c>
    </row>
    <row r="8" spans="1:2">
      <c r="A8" s="4" t="s">
        <v>58</v>
      </c>
      <c r="B8" s="7">
        <v>1418</v>
      </c>
    </row>
    <row r="9" spans="1:2">
      <c r="A9" s="4" t="s">
        <v>59</v>
      </c>
      <c r="B9" s="7">
        <v>1367</v>
      </c>
    </row>
    <row r="10" spans="1:2">
      <c r="A10" s="4" t="s">
        <v>60</v>
      </c>
      <c r="B10" s="7">
        <v>380.6</v>
      </c>
    </row>
    <row r="11" spans="1:2" s="9" customFormat="1">
      <c r="A11" s="5" t="s">
        <v>61</v>
      </c>
      <c r="B11" s="8">
        <f>SUM(B4:B10)</f>
        <v>9058.74</v>
      </c>
    </row>
    <row r="12" spans="1:2">
      <c r="A12" s="4" t="s">
        <v>62</v>
      </c>
      <c r="B12" s="4">
        <v>2300</v>
      </c>
    </row>
    <row r="13" spans="1:2">
      <c r="A13" s="4" t="s">
        <v>63</v>
      </c>
      <c r="B13" s="7">
        <v>982.56</v>
      </c>
    </row>
    <row r="14" spans="1:2">
      <c r="A14" s="4" t="s">
        <v>64</v>
      </c>
      <c r="B14" s="7">
        <v>965.91</v>
      </c>
    </row>
    <row r="15" spans="1:2">
      <c r="A15" s="4" t="s">
        <v>65</v>
      </c>
      <c r="B15" s="7">
        <v>859.9</v>
      </c>
    </row>
    <row r="16" spans="1:2">
      <c r="A16" s="4" t="s">
        <v>66</v>
      </c>
      <c r="B16" s="7">
        <v>820.38</v>
      </c>
    </row>
    <row r="17" spans="1:2">
      <c r="A17" s="4" t="s">
        <v>67</v>
      </c>
      <c r="B17" s="7">
        <v>855.19</v>
      </c>
    </row>
    <row r="18" spans="1:2">
      <c r="A18" s="4" t="s">
        <v>68</v>
      </c>
      <c r="B18" s="7">
        <v>208.47</v>
      </c>
    </row>
    <row r="19" spans="1:2" s="9" customFormat="1">
      <c r="A19" s="5" t="s">
        <v>69</v>
      </c>
      <c r="B19" s="8">
        <f>SUM(B12:B18)</f>
        <v>6992.4100000000008</v>
      </c>
    </row>
    <row r="20" spans="1:2">
      <c r="A20" s="4" t="s">
        <v>70</v>
      </c>
      <c r="B20" s="4">
        <v>1781.72</v>
      </c>
    </row>
    <row r="21" spans="1:2">
      <c r="A21" s="4" t="s">
        <v>71</v>
      </c>
      <c r="B21" s="4">
        <v>1539</v>
      </c>
    </row>
    <row r="22" spans="1:2">
      <c r="A22" s="4" t="s">
        <v>72</v>
      </c>
      <c r="B22" s="4">
        <v>1655</v>
      </c>
    </row>
    <row r="23" spans="1:2">
      <c r="A23" s="4" t="s">
        <v>73</v>
      </c>
      <c r="B23" s="4">
        <v>1655</v>
      </c>
    </row>
    <row r="24" spans="1:2">
      <c r="A24" s="4" t="s">
        <v>74</v>
      </c>
      <c r="B24" s="4">
        <v>1655</v>
      </c>
    </row>
    <row r="25" spans="1:2">
      <c r="A25" s="4" t="s">
        <v>75</v>
      </c>
      <c r="B25" s="4">
        <v>1539</v>
      </c>
    </row>
    <row r="26" spans="1:2">
      <c r="A26" s="4" t="s">
        <v>76</v>
      </c>
      <c r="B26" s="4">
        <v>373.34</v>
      </c>
    </row>
    <row r="27" spans="1:2" s="9" customFormat="1">
      <c r="A27" s="5" t="s">
        <v>77</v>
      </c>
      <c r="B27" s="8">
        <f>SUM(B20:B26)</f>
        <v>10198.060000000001</v>
      </c>
    </row>
    <row r="28" spans="1:2">
      <c r="A28" s="4" t="s">
        <v>78</v>
      </c>
      <c r="B28" s="4">
        <v>174.27</v>
      </c>
    </row>
    <row r="29" spans="1:2">
      <c r="A29" s="4" t="s">
        <v>79</v>
      </c>
      <c r="B29" s="4">
        <v>174.27</v>
      </c>
    </row>
    <row r="30" spans="1:2">
      <c r="A30" s="4" t="s">
        <v>80</v>
      </c>
      <c r="B30" s="4">
        <v>174.27</v>
      </c>
    </row>
    <row r="31" spans="1:2">
      <c r="A31" s="4" t="s">
        <v>81</v>
      </c>
      <c r="B31" s="4">
        <v>174.27</v>
      </c>
    </row>
    <row r="32" spans="1:2">
      <c r="A32" s="4" t="s">
        <v>82</v>
      </c>
      <c r="B32" s="4">
        <v>174.27</v>
      </c>
    </row>
    <row r="33" spans="1:5" s="9" customFormat="1">
      <c r="A33" s="5" t="s">
        <v>83</v>
      </c>
      <c r="B33" s="8">
        <f>SUM(B28:B32)</f>
        <v>871.35</v>
      </c>
    </row>
    <row r="34" spans="1:5">
      <c r="A34" s="4" t="s">
        <v>84</v>
      </c>
      <c r="B34" s="4">
        <v>1120.6500000000001</v>
      </c>
    </row>
    <row r="35" spans="1:5">
      <c r="A35" s="4" t="s">
        <v>85</v>
      </c>
      <c r="B35" s="4">
        <v>1120.6500000000001</v>
      </c>
    </row>
    <row r="36" spans="1:5">
      <c r="A36" s="4" t="s">
        <v>86</v>
      </c>
      <c r="B36" s="4">
        <v>1120.6500000000001</v>
      </c>
    </row>
    <row r="37" spans="1:5">
      <c r="A37" s="4" t="s">
        <v>87</v>
      </c>
      <c r="B37" s="4">
        <v>1120.6500000000001</v>
      </c>
    </row>
    <row r="38" spans="1:5">
      <c r="A38" s="4" t="s">
        <v>88</v>
      </c>
      <c r="B38" s="4">
        <v>1120.6500000000001</v>
      </c>
    </row>
    <row r="39" spans="1:5">
      <c r="A39" s="4" t="s">
        <v>89</v>
      </c>
      <c r="B39" s="4">
        <v>1120.6500000000001</v>
      </c>
    </row>
    <row r="40" spans="1:5" s="9" customFormat="1">
      <c r="A40" s="5" t="s">
        <v>90</v>
      </c>
      <c r="B40" s="8">
        <f>SUM(B34:B39)</f>
        <v>6723.9</v>
      </c>
    </row>
    <row r="41" spans="1:5">
      <c r="A41" s="4" t="s">
        <v>91</v>
      </c>
      <c r="B41" s="4">
        <v>963.93</v>
      </c>
    </row>
    <row r="42" spans="1:5">
      <c r="A42" s="4" t="s">
        <v>92</v>
      </c>
      <c r="B42" s="4">
        <v>913.6</v>
      </c>
    </row>
    <row r="43" spans="1:5">
      <c r="A43" s="4" t="s">
        <v>93</v>
      </c>
      <c r="B43" s="4">
        <v>1002.54</v>
      </c>
    </row>
    <row r="44" spans="1:5" s="9" customFormat="1">
      <c r="A44" s="5" t="s">
        <v>94</v>
      </c>
      <c r="B44" s="8">
        <f>SUM(B41:B43)</f>
        <v>2880.0699999999997</v>
      </c>
    </row>
    <row r="45" spans="1:5" s="9" customFormat="1">
      <c r="A45" s="4" t="s">
        <v>95</v>
      </c>
      <c r="B45" s="10">
        <v>1464.85</v>
      </c>
    </row>
    <row r="46" spans="1:5">
      <c r="A46" s="4" t="s">
        <v>96</v>
      </c>
      <c r="B46" s="10">
        <v>1156.78</v>
      </c>
    </row>
    <row r="47" spans="1:5">
      <c r="A47" s="4" t="s">
        <v>97</v>
      </c>
      <c r="B47" s="11">
        <v>766.03</v>
      </c>
      <c r="E47" s="12"/>
    </row>
    <row r="48" spans="1:5">
      <c r="A48" s="4" t="s">
        <v>98</v>
      </c>
      <c r="B48" s="11">
        <v>616.13</v>
      </c>
    </row>
    <row r="49" spans="1:2">
      <c r="A49" s="4" t="s">
        <v>99</v>
      </c>
      <c r="B49" s="4">
        <v>1007.89</v>
      </c>
    </row>
    <row r="50" spans="1:2">
      <c r="A50" s="4" t="s">
        <v>100</v>
      </c>
      <c r="B50" s="4">
        <v>1007.89</v>
      </c>
    </row>
    <row r="51" spans="1:2">
      <c r="A51" s="4" t="s">
        <v>101</v>
      </c>
      <c r="B51" s="4">
        <v>1007.89</v>
      </c>
    </row>
    <row r="52" spans="1:2" s="9" customFormat="1">
      <c r="A52" s="5" t="s">
        <v>102</v>
      </c>
      <c r="B52" s="8">
        <f>SUM(B45:B51)</f>
        <v>7027.4600000000009</v>
      </c>
    </row>
    <row r="53" spans="1:2" s="9" customFormat="1">
      <c r="A53" s="4" t="s">
        <v>103</v>
      </c>
      <c r="B53" s="11">
        <v>1372.8</v>
      </c>
    </row>
    <row r="54" spans="1:2">
      <c r="A54" s="4" t="s">
        <v>104</v>
      </c>
      <c r="B54" s="11">
        <v>1348.99</v>
      </c>
    </row>
    <row r="55" spans="1:2">
      <c r="A55" s="4" t="s">
        <v>105</v>
      </c>
      <c r="B55" s="11">
        <v>702.45</v>
      </c>
    </row>
    <row r="56" spans="1:2">
      <c r="A56" s="4" t="s">
        <v>106</v>
      </c>
      <c r="B56" s="11">
        <v>702.45</v>
      </c>
    </row>
    <row r="57" spans="1:2" s="9" customFormat="1">
      <c r="A57" s="5" t="s">
        <v>107</v>
      </c>
      <c r="B57" s="8">
        <f>SUM(B53:B56)</f>
        <v>4126.6899999999996</v>
      </c>
    </row>
    <row r="58" spans="1:2">
      <c r="A58" s="4" t="s">
        <v>108</v>
      </c>
      <c r="B58" s="11">
        <v>1143.42</v>
      </c>
    </row>
    <row r="59" spans="1:2">
      <c r="A59" s="4" t="s">
        <v>109</v>
      </c>
      <c r="B59" s="11">
        <v>1143.42</v>
      </c>
    </row>
    <row r="60" spans="1:2">
      <c r="A60" s="4" t="s">
        <v>110</v>
      </c>
      <c r="B60" s="11">
        <v>699.42</v>
      </c>
    </row>
    <row r="61" spans="1:2">
      <c r="A61" s="4" t="s">
        <v>111</v>
      </c>
      <c r="B61" s="11">
        <v>82.2</v>
      </c>
    </row>
    <row r="62" spans="1:2" s="9" customFormat="1">
      <c r="A62" s="5" t="s">
        <v>112</v>
      </c>
      <c r="B62" s="8">
        <f>SUM(B58:B61)</f>
        <v>3068.46</v>
      </c>
    </row>
    <row r="63" spans="1:2" s="13" customFormat="1">
      <c r="A63" s="16" t="s">
        <v>113</v>
      </c>
      <c r="B63" s="17">
        <f>B11+B19+B27+B33+B40+B44+B52+B57+B62</f>
        <v>50947.14</v>
      </c>
    </row>
    <row r="64" spans="1:2" ht="13.5">
      <c r="A64" s="31" t="s">
        <v>114</v>
      </c>
      <c r="B64" s="32"/>
    </row>
    <row r="65" spans="1:2">
      <c r="A65" s="4" t="s">
        <v>115</v>
      </c>
      <c r="B65" s="4">
        <v>1585.6</v>
      </c>
    </row>
    <row r="66" spans="1:2">
      <c r="A66" s="4" t="s">
        <v>116</v>
      </c>
      <c r="B66" s="4">
        <v>5041</v>
      </c>
    </row>
    <row r="67" spans="1:2">
      <c r="A67" s="4" t="s">
        <v>117</v>
      </c>
      <c r="B67" s="4">
        <v>1397</v>
      </c>
    </row>
    <row r="68" spans="1:2" ht="25.5">
      <c r="A68" s="15" t="s">
        <v>118</v>
      </c>
      <c r="B68" s="4">
        <v>5623</v>
      </c>
    </row>
    <row r="69" spans="1:2" ht="25.5">
      <c r="A69" s="15" t="s">
        <v>119</v>
      </c>
      <c r="B69" s="4">
        <v>371.5</v>
      </c>
    </row>
    <row r="70" spans="1:2">
      <c r="A70" s="4" t="s">
        <v>120</v>
      </c>
      <c r="B70" s="4">
        <v>5623</v>
      </c>
    </row>
    <row r="71" spans="1:2" s="6" customFormat="1">
      <c r="A71" s="16" t="s">
        <v>121</v>
      </c>
      <c r="B71" s="16">
        <f>SUM(B65:B70)</f>
        <v>19641.099999999999</v>
      </c>
    </row>
    <row r="72" spans="1:2" s="2" customFormat="1" ht="15">
      <c r="A72" s="31" t="s">
        <v>122</v>
      </c>
      <c r="B72" s="32"/>
    </row>
    <row r="73" spans="1:2">
      <c r="A73" s="4" t="s">
        <v>123</v>
      </c>
      <c r="B73" s="4">
        <v>703</v>
      </c>
    </row>
    <row r="74" spans="1:2" s="13" customFormat="1">
      <c r="A74" s="16" t="s">
        <v>124</v>
      </c>
      <c r="B74" s="16">
        <v>703</v>
      </c>
    </row>
    <row r="75" spans="1:2" s="2" customFormat="1" ht="15">
      <c r="A75" s="31" t="s">
        <v>125</v>
      </c>
      <c r="B75" s="32"/>
    </row>
    <row r="76" spans="1:2">
      <c r="A76" s="4" t="s">
        <v>123</v>
      </c>
      <c r="B76" s="7">
        <v>580.04</v>
      </c>
    </row>
    <row r="77" spans="1:2">
      <c r="A77" s="4" t="s">
        <v>126</v>
      </c>
      <c r="B77" s="7">
        <v>189.54</v>
      </c>
    </row>
    <row r="78" spans="1:2" s="13" customFormat="1">
      <c r="A78" s="16" t="s">
        <v>127</v>
      </c>
      <c r="B78" s="17">
        <f>SUM(B76:B77)</f>
        <v>769.57999999999993</v>
      </c>
    </row>
    <row r="79" spans="1:2" s="2" customFormat="1" ht="15">
      <c r="A79" s="31" t="s">
        <v>128</v>
      </c>
      <c r="B79" s="32"/>
    </row>
    <row r="80" spans="1:2">
      <c r="A80" s="4" t="s">
        <v>129</v>
      </c>
      <c r="B80" s="4">
        <v>734</v>
      </c>
    </row>
    <row r="81" spans="1:4" s="13" customFormat="1">
      <c r="A81" s="16" t="s">
        <v>130</v>
      </c>
      <c r="B81" s="16">
        <v>734</v>
      </c>
    </row>
    <row r="82" spans="1:4" s="2" customFormat="1" ht="15">
      <c r="A82" s="31" t="s">
        <v>131</v>
      </c>
      <c r="B82" s="32"/>
    </row>
    <row r="83" spans="1:4">
      <c r="A83" s="4" t="s">
        <v>123</v>
      </c>
      <c r="B83" s="7">
        <v>2711.15</v>
      </c>
      <c r="D83" s="12"/>
    </row>
    <row r="84" spans="1:4">
      <c r="A84" s="4" t="s">
        <v>132</v>
      </c>
      <c r="B84" s="7">
        <v>632.79999999999995</v>
      </c>
      <c r="D84" s="12"/>
    </row>
    <row r="85" spans="1:4" s="13" customFormat="1">
      <c r="A85" s="16" t="s">
        <v>133</v>
      </c>
      <c r="B85" s="17">
        <f>SUM(B83:B84)</f>
        <v>3343.95</v>
      </c>
    </row>
    <row r="86" spans="1:4" s="2" customFormat="1" ht="15">
      <c r="A86" s="31" t="s">
        <v>134</v>
      </c>
      <c r="B86" s="32"/>
    </row>
    <row r="87" spans="1:4">
      <c r="A87" s="4" t="s">
        <v>123</v>
      </c>
      <c r="B87" s="4">
        <v>689.85</v>
      </c>
    </row>
    <row r="88" spans="1:4">
      <c r="A88" s="4" t="s">
        <v>132</v>
      </c>
      <c r="B88" s="4">
        <v>727.65</v>
      </c>
    </row>
    <row r="89" spans="1:4">
      <c r="A89" s="4" t="s">
        <v>135</v>
      </c>
      <c r="B89" s="4">
        <v>727.65</v>
      </c>
    </row>
    <row r="90" spans="1:4" s="13" customFormat="1">
      <c r="A90" s="16" t="s">
        <v>136</v>
      </c>
      <c r="B90" s="17">
        <f>SUM(B87:B89)</f>
        <v>2145.15</v>
      </c>
    </row>
  </sheetData>
  <mergeCells count="8">
    <mergeCell ref="A1:B1"/>
    <mergeCell ref="A3:B3"/>
    <mergeCell ref="A64:B64"/>
    <mergeCell ref="A72:B72"/>
    <mergeCell ref="A86:B86"/>
    <mergeCell ref="A75:B75"/>
    <mergeCell ref="A79:B79"/>
    <mergeCell ref="A82:B82"/>
  </mergeCells>
  <pageMargins left="0.7" right="0.7" top="0.75" bottom="0.75" header="0.3" footer="0.3"/>
  <pageSetup paperSize="9" orientation="portrait" r:id="rId1"/>
  <ignoredErrors>
    <ignoredError sqref="B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1"/>
  <sheetViews>
    <sheetView view="pageBreakPreview" zoomScaleNormal="100" zoomScaleSheetLayoutView="100" workbookViewId="0">
      <selection activeCell="I21" sqref="I21"/>
    </sheetView>
  </sheetViews>
  <sheetFormatPr defaultRowHeight="12.75"/>
  <cols>
    <col min="1" max="1" width="40.85546875" style="3" customWidth="1"/>
    <col min="2" max="2" width="26" style="3" customWidth="1"/>
    <col min="3" max="16384" width="9.140625" style="3"/>
  </cols>
  <sheetData>
    <row r="1" spans="1:2" customFormat="1" ht="15.75" thickBot="1">
      <c r="A1" s="27" t="s">
        <v>137</v>
      </c>
      <c r="B1" s="27"/>
    </row>
    <row r="2" spans="1:2" ht="17.25" thickBot="1">
      <c r="A2" s="14" t="s">
        <v>1</v>
      </c>
      <c r="B2" s="14" t="s">
        <v>52</v>
      </c>
    </row>
    <row r="3" spans="1:2" s="2" customFormat="1" ht="15">
      <c r="A3" s="33" t="s">
        <v>138</v>
      </c>
      <c r="B3" s="34"/>
    </row>
    <row r="4" spans="1:2">
      <c r="A4" s="18" t="s">
        <v>123</v>
      </c>
      <c r="B4" s="19">
        <v>16445.75</v>
      </c>
    </row>
    <row r="5" spans="1:2">
      <c r="A5" s="18" t="s">
        <v>132</v>
      </c>
      <c r="B5" s="19">
        <v>13629.4</v>
      </c>
    </row>
    <row r="6" spans="1:2">
      <c r="A6" s="18" t="s">
        <v>135</v>
      </c>
      <c r="B6" s="19">
        <v>2465.38</v>
      </c>
    </row>
    <row r="7" spans="1:2" s="9" customFormat="1">
      <c r="A7" s="20" t="s">
        <v>139</v>
      </c>
      <c r="B7" s="21">
        <f>SUM(B4:B6)</f>
        <v>32540.530000000002</v>
      </c>
    </row>
    <row r="8" spans="1:2" s="2" customFormat="1" ht="15">
      <c r="A8" s="35" t="s">
        <v>140</v>
      </c>
      <c r="B8" s="36"/>
    </row>
    <row r="9" spans="1:2">
      <c r="A9" s="18" t="s">
        <v>123</v>
      </c>
      <c r="B9" s="19">
        <v>13237.52</v>
      </c>
    </row>
    <row r="10" spans="1:2">
      <c r="A10" s="18" t="s">
        <v>132</v>
      </c>
      <c r="B10" s="19">
        <v>951</v>
      </c>
    </row>
    <row r="11" spans="1:2" s="9" customFormat="1">
      <c r="A11" s="20" t="s">
        <v>141</v>
      </c>
      <c r="B11" s="21">
        <f>SUM(B9:B10)</f>
        <v>14188.52</v>
      </c>
    </row>
    <row r="12" spans="1:2" s="2" customFormat="1" ht="15">
      <c r="A12" s="35" t="s">
        <v>142</v>
      </c>
      <c r="B12" s="36"/>
    </row>
    <row r="13" spans="1:2">
      <c r="A13" s="18" t="s">
        <v>123</v>
      </c>
      <c r="B13" s="19">
        <v>6893.98</v>
      </c>
    </row>
    <row r="14" spans="1:2">
      <c r="A14" s="18" t="s">
        <v>132</v>
      </c>
      <c r="B14" s="19">
        <v>723.18</v>
      </c>
    </row>
    <row r="15" spans="1:2" s="9" customFormat="1">
      <c r="A15" s="20" t="s">
        <v>143</v>
      </c>
      <c r="B15" s="21">
        <f>SUM(B13:B14)</f>
        <v>7617.16</v>
      </c>
    </row>
    <row r="16" spans="1:2" s="2" customFormat="1" ht="15">
      <c r="A16" s="35" t="s">
        <v>144</v>
      </c>
      <c r="B16" s="36"/>
    </row>
    <row r="17" spans="1:2">
      <c r="A17" s="18" t="s">
        <v>123</v>
      </c>
      <c r="B17" s="19">
        <v>1498.76</v>
      </c>
    </row>
    <row r="18" spans="1:2">
      <c r="A18" s="18" t="s">
        <v>132</v>
      </c>
      <c r="B18" s="19">
        <v>194.2</v>
      </c>
    </row>
    <row r="19" spans="1:2" s="9" customFormat="1">
      <c r="A19" s="20" t="s">
        <v>145</v>
      </c>
      <c r="B19" s="21">
        <f>SUM(B17:B18)</f>
        <v>1692.96</v>
      </c>
    </row>
    <row r="20" spans="1:2" ht="13.5" thickBot="1">
      <c r="A20" s="22"/>
      <c r="B20" s="23"/>
    </row>
    <row r="21" spans="1:2" ht="14.25" thickBot="1">
      <c r="A21" s="24" t="s">
        <v>146</v>
      </c>
      <c r="B21" s="25">
        <f>SUM(B7,B11,B15,B19)</f>
        <v>56039.170000000006</v>
      </c>
    </row>
  </sheetData>
  <mergeCells count="5">
    <mergeCell ref="A8:B8"/>
    <mergeCell ref="A12:B12"/>
    <mergeCell ref="A16:B16"/>
    <mergeCell ref="A1:B1"/>
    <mergeCell ref="A3:B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A9AEA4107C4C41BD44FCF018B96DF7" ma:contentTypeVersion="11" ma:contentTypeDescription="Create a new document." ma:contentTypeScope="" ma:versionID="28be8b13b41a4d6f4bb904e001069cb4">
  <xsd:schema xmlns:xsd="http://www.w3.org/2001/XMLSchema" xmlns:xs="http://www.w3.org/2001/XMLSchema" xmlns:p="http://schemas.microsoft.com/office/2006/metadata/properties" xmlns:ns2="084d26ad-937d-4c8b-8739-d72d6af543d0" xmlns:ns3="a12b0a4c-c0b7-42f4-ad95-ae3c2d6e28b2" targetNamespace="http://schemas.microsoft.com/office/2006/metadata/properties" ma:root="true" ma:fieldsID="eafc989d1bc4eba50ccc45a05726e0f5" ns2:_="" ns3:_="">
    <xsd:import namespace="084d26ad-937d-4c8b-8739-d72d6af543d0"/>
    <xsd:import namespace="a12b0a4c-c0b7-42f4-ad95-ae3c2d6e2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26ad-937d-4c8b-8739-d72d6af543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71d00b-6eae-4dbb-b773-88b9b5bc00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2b0a4c-c0b7-42f4-ad95-ae3c2d6e28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444fe5-8505-4e5d-b277-41fbca15e835}" ma:internalName="TaxCatchAll" ma:showField="CatchAllData" ma:web="a12b0a4c-c0b7-42f4-ad95-ae3c2d6e28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4d26ad-937d-4c8b-8739-d72d6af543d0">
      <Terms xmlns="http://schemas.microsoft.com/office/infopath/2007/PartnerControls"/>
    </lcf76f155ced4ddcb4097134ff3c332f>
    <TaxCatchAll xmlns="a12b0a4c-c0b7-42f4-ad95-ae3c2d6e28b2" xsi:nil="true"/>
  </documentManagement>
</p:properties>
</file>

<file path=customXml/itemProps1.xml><?xml version="1.0" encoding="utf-8"?>
<ds:datastoreItem xmlns:ds="http://schemas.openxmlformats.org/officeDocument/2006/customXml" ds:itemID="{62A61A3D-3CCE-4566-BD30-1ED1FA51431E}"/>
</file>

<file path=customXml/itemProps2.xml><?xml version="1.0" encoding="utf-8"?>
<ds:datastoreItem xmlns:ds="http://schemas.openxmlformats.org/officeDocument/2006/customXml" ds:itemID="{2E2BE606-7A87-4E65-8C2B-3F2D59A92A6B}"/>
</file>

<file path=customXml/itemProps3.xml><?xml version="1.0" encoding="utf-8"?>
<ds:datastoreItem xmlns:ds="http://schemas.openxmlformats.org/officeDocument/2006/customXml" ds:itemID="{82DCE34B-BD5F-442F-BB44-C7903DFB69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Ruwadzano Mubaira</dc:creator>
  <cp:keywords/>
  <dc:description/>
  <cp:lastModifiedBy>Lebogang Mageta</cp:lastModifiedBy>
  <cp:revision/>
  <dcterms:created xsi:type="dcterms:W3CDTF">2023-05-29T12:10:27Z</dcterms:created>
  <dcterms:modified xsi:type="dcterms:W3CDTF">2026-01-28T08:12:06Z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0x010100CFA9AEA4107C4C41BD44FCF018B96DF7</vt:lpwstr>
  </property>
  <property fmtid="{D5CDD505-2E9C-101B-9397-08002B2CF9AE}" pid="3" name="MediaServiceImageTags">
    <vt:lpwstr/>
  </property>
</Properties>
</file>