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gp0030005dpsa\home\Michaelj\Michael\Admin\Tenders\2022_2023\Travel Management\"/>
    </mc:Choice>
  </mc:AlternateContent>
  <bookViews>
    <workbookView xWindow="0" yWindow="0" windowWidth="28800" windowHeight="11700" tabRatio="653"/>
  </bookViews>
  <sheets>
    <sheet name="COVER SHEET" sheetId="33" r:id="rId1"/>
    <sheet name="Transaction Fee Offsite" sheetId="37" r:id="rId2"/>
    <sheet name="Price Declaration " sheetId="26" r:id="rId3"/>
  </sheets>
  <externalReferences>
    <externalReference r:id="rId4"/>
  </externalReferences>
  <definedNames>
    <definedName name="AA">#REF!</definedName>
    <definedName name="Answers_to_Template4_Q">#REF!</definedName>
    <definedName name="ccc">#REF!</definedName>
    <definedName name="Cost_Changes">#REF!</definedName>
    <definedName name="EE">#REF!</definedName>
    <definedName name="fff">#REF!</definedName>
    <definedName name="ggg">#REF!</definedName>
    <definedName name="Names_cells">#REF!</definedName>
    <definedName name="ppp">#REF!</definedName>
    <definedName name="_xlnm.Print_Area" localSheetId="0">'COVER SHEET'!$A$1:$M$39</definedName>
    <definedName name="_xlnm.Print_Area" localSheetId="2">'Price Declaration '!$A$1:$I$38</definedName>
    <definedName name="QQ">#REF!</definedName>
    <definedName name="RR">#REF!</definedName>
    <definedName name="SS">#REF!</definedName>
    <definedName name="TOTAL_E">#REF!</definedName>
    <definedName name="TOTAL_I">#REF!</definedName>
    <definedName name="TOTAL_M">#REF!</definedName>
    <definedName name="TT">#REF!</definedName>
    <definedName name="WW">#REF!</definedName>
    <definedName name="XX">#REF!</definedName>
    <definedName name="XXXX">#REF!</definedName>
    <definedName name="Years">#REF!</definedName>
    <definedName name="YY">#REF!</definedName>
  </definedNames>
  <calcPr calcId="162913"/>
</workbook>
</file>

<file path=xl/calcChain.xml><?xml version="1.0" encoding="utf-8"?>
<calcChain xmlns="http://schemas.openxmlformats.org/spreadsheetml/2006/main">
  <c r="E15" i="37" l="1"/>
  <c r="F15" i="37" s="1"/>
  <c r="E47" i="37" l="1"/>
  <c r="F47" i="37" s="1"/>
  <c r="H58" i="37" l="1"/>
  <c r="I58" i="37" s="1"/>
  <c r="H57" i="37"/>
  <c r="I57" i="37" s="1"/>
  <c r="H54" i="37"/>
  <c r="H53" i="37"/>
  <c r="E58" i="37"/>
  <c r="F58" i="37" s="1"/>
  <c r="E57" i="37"/>
  <c r="F57" i="37" s="1"/>
  <c r="E54" i="37"/>
  <c r="E53" i="37"/>
  <c r="H48" i="37"/>
  <c r="I48" i="37" s="1"/>
  <c r="H47" i="37"/>
  <c r="I47" i="37" s="1"/>
  <c r="H44" i="37"/>
  <c r="H43" i="37"/>
  <c r="H42" i="37"/>
  <c r="H41" i="37"/>
  <c r="H40" i="37"/>
  <c r="H39" i="37"/>
  <c r="H38" i="37"/>
  <c r="H37" i="37"/>
  <c r="H36" i="37"/>
  <c r="H35" i="37"/>
  <c r="H34" i="37"/>
  <c r="H33" i="37"/>
  <c r="H32" i="37"/>
  <c r="H31" i="37"/>
  <c r="H30" i="37"/>
  <c r="H29" i="37"/>
  <c r="H28" i="37"/>
  <c r="H27" i="37"/>
  <c r="H26" i="37"/>
  <c r="H25" i="37"/>
  <c r="H24" i="37"/>
  <c r="H23" i="37"/>
  <c r="H22" i="37"/>
  <c r="H21" i="37"/>
  <c r="H20" i="37"/>
  <c r="H19" i="37"/>
  <c r="H18" i="37"/>
  <c r="H17" i="37"/>
  <c r="H16" i="37"/>
  <c r="H15" i="37"/>
  <c r="E16" i="37"/>
  <c r="F16" i="37" s="1"/>
  <c r="E17" i="37"/>
  <c r="F17" i="37" s="1"/>
  <c r="E48" i="37"/>
  <c r="F48" i="37" s="1"/>
  <c r="E44" i="37"/>
  <c r="E43" i="37"/>
  <c r="E42" i="37"/>
  <c r="E41" i="37"/>
  <c r="E40" i="37"/>
  <c r="E39" i="37"/>
  <c r="E38" i="37"/>
  <c r="E37" i="37"/>
  <c r="E36" i="37"/>
  <c r="E35" i="37"/>
  <c r="F35" i="37" s="1"/>
  <c r="E34" i="37"/>
  <c r="E33" i="37"/>
  <c r="E32" i="37"/>
  <c r="E31" i="37"/>
  <c r="E30" i="37"/>
  <c r="E29" i="37"/>
  <c r="E28" i="37"/>
  <c r="E27" i="37"/>
  <c r="E26" i="37"/>
  <c r="E25" i="37"/>
  <c r="E24" i="37"/>
  <c r="E23" i="37"/>
  <c r="E22" i="37"/>
  <c r="E21" i="37"/>
  <c r="E20" i="37"/>
  <c r="E19" i="37"/>
  <c r="E18" i="37"/>
  <c r="F18" i="37" s="1"/>
  <c r="I35" i="37"/>
  <c r="A17" i="26" l="1"/>
  <c r="I54" i="37" l="1"/>
  <c r="F54" i="37"/>
  <c r="I53" i="37"/>
  <c r="F53" i="37"/>
  <c r="I44" i="37"/>
  <c r="F44" i="37"/>
  <c r="I43" i="37"/>
  <c r="F43" i="37"/>
  <c r="I42" i="37"/>
  <c r="F42" i="37"/>
  <c r="I41" i="37"/>
  <c r="F41" i="37"/>
  <c r="I40" i="37"/>
  <c r="F40" i="37"/>
  <c r="I39" i="37"/>
  <c r="F39" i="37"/>
  <c r="I38" i="37"/>
  <c r="F38" i="37"/>
  <c r="I37" i="37"/>
  <c r="F37" i="37"/>
  <c r="I36" i="37"/>
  <c r="F36" i="37"/>
  <c r="I34" i="37"/>
  <c r="F34" i="37"/>
  <c r="I33" i="37"/>
  <c r="F33" i="37"/>
  <c r="I32" i="37"/>
  <c r="F32" i="37"/>
  <c r="I31" i="37"/>
  <c r="F31" i="37"/>
  <c r="I30" i="37"/>
  <c r="F30" i="37"/>
  <c r="I29" i="37"/>
  <c r="F29" i="37"/>
  <c r="I28" i="37"/>
  <c r="F28" i="37"/>
  <c r="I27" i="37"/>
  <c r="F27" i="37"/>
  <c r="I26" i="37"/>
  <c r="F26" i="37"/>
  <c r="I25" i="37"/>
  <c r="F25" i="37"/>
  <c r="I24" i="37"/>
  <c r="F24" i="37"/>
  <c r="I23" i="37"/>
  <c r="F23" i="37"/>
  <c r="I22" i="37"/>
  <c r="F22" i="37"/>
  <c r="I21" i="37"/>
  <c r="F21" i="37"/>
  <c r="I20" i="37"/>
  <c r="F20" i="37"/>
  <c r="I19" i="37"/>
  <c r="F19" i="37"/>
  <c r="I18" i="37"/>
  <c r="I17" i="37"/>
  <c r="I16" i="37"/>
  <c r="I15" i="37"/>
  <c r="C9" i="37"/>
  <c r="C8" i="37"/>
  <c r="I59" i="37" l="1"/>
  <c r="F59" i="37"/>
  <c r="F49" i="37"/>
  <c r="I49" i="37"/>
  <c r="I60" i="37" l="1"/>
  <c r="I61" i="37" s="1"/>
  <c r="F60" i="37"/>
  <c r="C10" i="26"/>
  <c r="C9" i="26"/>
  <c r="C8" i="26"/>
  <c r="F61" i="37" l="1"/>
  <c r="E62" i="37" s="1"/>
  <c r="E17" i="26" s="1"/>
</calcChain>
</file>

<file path=xl/sharedStrings.xml><?xml version="1.0" encoding="utf-8"?>
<sst xmlns="http://schemas.openxmlformats.org/spreadsheetml/2006/main" count="126" uniqueCount="105">
  <si>
    <t>PRICING SUBMISSION</t>
  </si>
  <si>
    <t>BIDDER NAME</t>
  </si>
  <si>
    <t>SMS Notifications</t>
  </si>
  <si>
    <t>Cancellations</t>
  </si>
  <si>
    <t>Bus/Coach Bookings</t>
  </si>
  <si>
    <t>Tel No: ……………………………………….</t>
  </si>
  <si>
    <t>Fax No: ……………………………………….</t>
  </si>
  <si>
    <t>Cell No: ……………………………………….</t>
  </si>
  <si>
    <t>Dear Sir/Madam,</t>
  </si>
  <si>
    <t>Price Declaration</t>
  </si>
  <si>
    <t>RFP NO:</t>
  </si>
  <si>
    <t>RFP NAME:</t>
  </si>
  <si>
    <t>PRICE INSTRUCTIONS</t>
  </si>
  <si>
    <t>2.1.2 Bidders must sign all paper copies of their Pricing Schedule.</t>
  </si>
  <si>
    <t>ITEM</t>
  </si>
  <si>
    <t>Air Travel – International</t>
  </si>
  <si>
    <t>Air Travel – Regional</t>
  </si>
  <si>
    <t xml:space="preserve">Air Travel – Domestic </t>
  </si>
  <si>
    <t>Air Travel – International (Re-issue)</t>
  </si>
  <si>
    <t>Air Travel – Regional (Re-issue)</t>
  </si>
  <si>
    <t>Air Travel – Domestic (Re-issue)</t>
  </si>
  <si>
    <t>Car Rental – Domestic</t>
  </si>
  <si>
    <t xml:space="preserve">Car Rental – Regional </t>
  </si>
  <si>
    <t>Car Rental – International</t>
  </si>
  <si>
    <t>Accommodation – Domestic</t>
  </si>
  <si>
    <t>Accommodation – Regional</t>
  </si>
  <si>
    <t>Accommodation – International</t>
  </si>
  <si>
    <t>Transfers/Shuttle – Domestic</t>
  </si>
  <si>
    <t>Transfers/Shuttle – Regional</t>
  </si>
  <si>
    <t>Transfers/Shuttle – International</t>
  </si>
  <si>
    <t>Refunds – Air Domestic</t>
  </si>
  <si>
    <t>Refunds – Air Regional</t>
  </si>
  <si>
    <t>Refunds – Air International</t>
  </si>
  <si>
    <t>Travel Lodge card Reconciliation</t>
  </si>
  <si>
    <t>Parking bookings</t>
  </si>
  <si>
    <t>Changes to bookings</t>
  </si>
  <si>
    <t>Train bookings – International</t>
  </si>
  <si>
    <t>After Hours Services</t>
  </si>
  <si>
    <t>Visa Assistance 
(Provision of documents and advice)</t>
  </si>
  <si>
    <t>Additional Ad-hoc Reports (per report)</t>
  </si>
  <si>
    <t>Customised Reports (per report)</t>
  </si>
  <si>
    <t>Transaction Type</t>
  </si>
  <si>
    <t>Other (Specify)</t>
  </si>
  <si>
    <t>Unit Price
(incl VAT)</t>
  </si>
  <si>
    <t>TOTAL Price
(incl VAT)</t>
  </si>
  <si>
    <t>TEMPLATE 2: TRANSACTION FEE MODEL</t>
  </si>
  <si>
    <t>OFF-SITE SERVICES</t>
  </si>
  <si>
    <t>1.  STRUCTURE OF THE TENDER</t>
  </si>
  <si>
    <t>2.  GENERAL INSTRUCTIONS FOR COMPLETING THE PRICING SCHEDULE TEMPLATES</t>
  </si>
  <si>
    <t>2.1  Tender submission format</t>
  </si>
  <si>
    <t>2.2  Input spreadsheets</t>
  </si>
  <si>
    <t>2.3  Currency and VAT</t>
  </si>
  <si>
    <t>In words:</t>
  </si>
  <si>
    <t>(incl. VAT)</t>
  </si>
  <si>
    <t>Template 2: Transaction Fee (Off-Site)</t>
  </si>
  <si>
    <t>We hereby undertake for the period during which this bid remains open for acceptance not to divulge to any persons, other than the persons to which the bid is submitted, any information relating to the submission of this bid or the details therein except where such is necessary for the submission of this bid.</t>
  </si>
  <si>
    <t>Signature</t>
  </si>
  <si>
    <t>Date</t>
  </si>
  <si>
    <t xml:space="preserve">Print name of signatory: ……………………………………………………………………………. </t>
  </si>
  <si>
    <t xml:space="preserve">Designation: ………………………………………………………………………………………….  </t>
  </si>
  <si>
    <r>
      <t xml:space="preserve">FOR AND ON BEHALF OF: </t>
    </r>
    <r>
      <rPr>
        <b/>
        <sz val="10"/>
        <color rgb="FF00B0F0"/>
        <rFont val="Arial"/>
        <family val="2"/>
      </rPr>
      <t>COMPANY NAME</t>
    </r>
  </si>
  <si>
    <t>Email:………………………………………….</t>
  </si>
  <si>
    <t>ANNEXURE A3</t>
  </si>
  <si>
    <t>&lt;NAME OF BIDDER TO BE FILLED IN HERE&gt;</t>
  </si>
  <si>
    <t>2.2.2 Bidders must not  make any changes to the spreadsheets or change the formatting of the Pricing Schedule.</t>
  </si>
  <si>
    <t>2.2.3 Cells are formatted to automatically indicate South African Rands, ordinary text fields and percentages (%) where 
         applicable.</t>
  </si>
  <si>
    <t>2.3.1 All Bidders’ pricing must be quoted in South African Rands (ZAR).</t>
  </si>
  <si>
    <t>PRICE THAT WILL BE USED FOR EVALUATION PURPOSES</t>
  </si>
  <si>
    <t>APPOINTMENT OF TRAVEL MANAGEMENT COMPANY TO PROVIDE TRAVEL MANAGEMENT SERVICES TO THE DEPARTMENT OF PUBLIC SERVICES AND ADMINISTRATION</t>
  </si>
  <si>
    <r>
      <t>Having read through and examined the Request For Proposal (RFP) Document, the General Conditions, The Requirement and all other Annexures to the RFP Document, we offer to provide</t>
    </r>
    <r>
      <rPr>
        <sz val="10"/>
        <color rgb="FF00B0F0"/>
        <rFont val="Arial"/>
        <family val="2"/>
      </rPr>
      <t xml:space="preserve"> </t>
    </r>
    <r>
      <rPr>
        <b/>
        <sz val="10"/>
        <rFont val="Arial"/>
        <family val="2"/>
      </rPr>
      <t xml:space="preserve"> OFF-SITE </t>
    </r>
    <r>
      <rPr>
        <sz val="10"/>
        <rFont val="Arial"/>
        <family val="2"/>
      </rPr>
      <t>travel management service to the Department of Public Service and Administration at the following total amounts (including VAT)</t>
    </r>
  </si>
  <si>
    <r>
      <t>We undertake to hold this offer open for acceptance for a period of 9</t>
    </r>
    <r>
      <rPr>
        <b/>
        <sz val="10"/>
        <rFont val="Arial"/>
        <family val="2"/>
      </rPr>
      <t>0 days</t>
    </r>
    <r>
      <rPr>
        <sz val="10"/>
        <rFont val="Arial"/>
        <family val="2"/>
      </rPr>
      <t xml:space="preserve"> from the date of submission of offers. We further undertake that upon final acceptance of our offer, we will commence with the provision of service when required to do so by the Department of Public Service and Administration.</t>
    </r>
  </si>
  <si>
    <r>
      <t>We understand that the Department of Public Service and Administration</t>
    </r>
    <r>
      <rPr>
        <sz val="10"/>
        <rFont val="Arial"/>
      </rPr>
      <t xml:space="preserve"> are not bound to accept the lowest or any offer and that we must bear all costs which we have incurred in connection with preparing and submitting this bid.</t>
    </r>
  </si>
  <si>
    <t>ALL FEES CHARABLE MUST BE INCLUDED IN THE PRICING SCHEDULE.  ANY FEES NOT DISCLOSED IN THE PRICING SCHEDULE CAN NOT FOR PART OF THE SERVICE LEVEL AGREEMENT</t>
  </si>
  <si>
    <t xml:space="preserve">Please note:  The fee included in column D must be the total fixed fee per transaction
 e.g.  Hotel booking =  R30 booking fee + R50 back office charge + R15 bill back  = R95.00
Fees based on a percentage of spent must be indicated separate in the space provided also in column D </t>
  </si>
  <si>
    <t>We understand that any fees not speficially mentioned and calculated in the pricing proposal will not be chargable.</t>
  </si>
  <si>
    <r>
      <t xml:space="preserve">2.1.1 Bidders must submit  a paper copy </t>
    </r>
    <r>
      <rPr>
        <sz val="11"/>
        <color rgb="FFFF0000"/>
        <rFont val="Arial"/>
        <family val="2"/>
      </rPr>
      <t>and an electronic copy</t>
    </r>
    <r>
      <rPr>
        <sz val="11"/>
        <rFont val="Arial"/>
        <family val="2"/>
      </rPr>
      <t xml:space="preserve"> of the Pricing Schedules. In the event of a discrepancy, the
         paper copy will prevail.</t>
    </r>
  </si>
  <si>
    <r>
      <t>2.1.3 Bidders must complete and submit the templates attached, which is the</t>
    </r>
    <r>
      <rPr>
        <sz val="11"/>
        <color rgb="FF00B0F0"/>
        <rFont val="Arial"/>
        <family val="2"/>
      </rPr>
      <t xml:space="preserve">
        </t>
    </r>
    <r>
      <rPr>
        <sz val="11"/>
        <rFont val="Arial"/>
        <family val="2"/>
      </rPr>
      <t xml:space="preserve"> transactional fee model offsite</t>
    </r>
  </si>
  <si>
    <t>2.2.1 The Pricing Schedule templates are contained witin this one (1) Excel Workbook.</t>
  </si>
  <si>
    <r>
      <t xml:space="preserve">2.2.4 Input cells FOR THE TENDERING INSTITUTION are highlighted in  </t>
    </r>
    <r>
      <rPr>
        <b/>
        <sz val="11"/>
        <color theme="9" tint="-0.249977111117893"/>
        <rFont val="Arial"/>
        <family val="2"/>
      </rPr>
      <t>ORANGE.</t>
    </r>
    <r>
      <rPr>
        <sz val="11"/>
        <rFont val="Arial"/>
        <family val="2"/>
      </rPr>
      <t xml:space="preserve"> The Tendering Institution must
         complete all the relevant input cells for the bid. No other cells must be changed in any way whatsoever.</t>
    </r>
  </si>
  <si>
    <r>
      <t xml:space="preserve">2.2.5 Input cells FOR BIDDERS are highlighted in  </t>
    </r>
    <r>
      <rPr>
        <b/>
        <sz val="11"/>
        <color rgb="FF00B050"/>
        <rFont val="Arial"/>
        <family val="2"/>
      </rPr>
      <t>GREEN.</t>
    </r>
    <r>
      <rPr>
        <sz val="11"/>
        <rFont val="Arial"/>
        <family val="2"/>
      </rPr>
      <t xml:space="preserve"> The Bidder must complete all the relevant input cells for the bid. 
        No other cells must be changed in any way whatsoever.</t>
    </r>
  </si>
  <si>
    <t>2.2.7 All fees charable MUST be included in the pricing schedule. Any fees not disclosed and calculated in the pricing
        schedule can not form part of the service level agreement.</t>
  </si>
  <si>
    <t>Percentage Online</t>
  </si>
  <si>
    <t>1.1  TRANSACTION FEES</t>
  </si>
  <si>
    <t>TRADITIONAL BOOKINGS</t>
  </si>
  <si>
    <t>ONLINE BOOKINGS</t>
  </si>
  <si>
    <t>Unit Price
(excl VAT)</t>
  </si>
  <si>
    <t>Percentage Split between Online Booking  and Traditional Booking</t>
  </si>
  <si>
    <t>Percentage Traditional</t>
  </si>
  <si>
    <t>Estimated Value</t>
  </si>
  <si>
    <t>Subtotal</t>
  </si>
  <si>
    <t>TOTAL</t>
  </si>
  <si>
    <t>Percentage
(excl VAT)</t>
  </si>
  <si>
    <t>Percentage
(incl VAT)</t>
  </si>
  <si>
    <t>Merchant fee % on ground arrangements</t>
  </si>
  <si>
    <t>Conference Transaction Fee %</t>
  </si>
  <si>
    <t>Any other fee that will be charged as a percentage (specify)</t>
  </si>
  <si>
    <t xml:space="preserve">2.2.6 The transaction fee entered into the Unit Price column (column D) must be the total fixed fee per transaction.
          e.g.  Hotel booking = R30 booking fee + R50  back offcie charge + R15 bill back charge = R95.00
         </t>
  </si>
  <si>
    <t>2.1.4 Bidders must reference RFP/BID main document section 16.2 for current travel volumes.</t>
  </si>
  <si>
    <t>Forex Bookings</t>
  </si>
  <si>
    <t>Estimated Volume per financial year</t>
  </si>
  <si>
    <t>The bidder needs to include a volume below determined by the information provided in section 16.2  of the Request for Proposal</t>
  </si>
  <si>
    <t>The bidder needs to include a Rand value below determined by the information provided in section 16.2  of the Request for Proposal</t>
  </si>
  <si>
    <r>
      <t xml:space="preserve">2.3.2 The Pricing Schedule template is designed such that VAT will be calculated on Bidders’ input pricing; therefore Bidders 
         </t>
    </r>
    <r>
      <rPr>
        <b/>
        <sz val="11"/>
        <rFont val="Arial"/>
        <family val="2"/>
      </rPr>
      <t>must</t>
    </r>
    <r>
      <rPr>
        <sz val="11"/>
        <rFont val="Arial"/>
        <family val="2"/>
      </rPr>
      <t xml:space="preserve"> complete the templates with </t>
    </r>
    <r>
      <rPr>
        <b/>
        <sz val="11"/>
        <rFont val="Arial"/>
        <family val="2"/>
      </rPr>
      <t>unit prices excluding VAT</t>
    </r>
    <r>
      <rPr>
        <sz val="11"/>
        <rFont val="Arial"/>
        <family val="2"/>
      </rPr>
      <t>.</t>
    </r>
  </si>
  <si>
    <t>DPSA002/2022</t>
  </si>
  <si>
    <r>
      <t xml:space="preserve">This spreadsheet for </t>
    </r>
    <r>
      <rPr>
        <b/>
        <sz val="11"/>
        <rFont val="Arial"/>
        <family val="2"/>
      </rPr>
      <t>RFP/BID DPSA002/2022</t>
    </r>
    <r>
      <rPr>
        <sz val="11"/>
        <rFont val="Arial"/>
        <family val="2"/>
      </rPr>
      <t xml:space="preserve"> contains the financial response templates for the bid. The bid pricing submission instructions in this document must be read in conjunction with instructions or notes embedded in the various tabs of spreadsheet (Pricing Schedule).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</si>
</sst>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_ &quot;R&quot;\ * #,##0.00_ ;_ &quot;R&quot;\ * \-#,##0.00_ ;_ &quot;R&quot;\ * &quot;-&quot;??_ ;_ @_ "/>
    <numFmt numFmtId="165" formatCode="_ * #,##0.00_ ;_ * \-#,##0.00_ ;_ * &quot;-&quot;??_ ;_ @_ "/>
  </numFmts>
  <fonts count="23" x14ac:knownFonts="1">
    <font>
      <sz val="10"/>
      <name val="Arial"/>
    </font>
    <font>
      <sz val="10"/>
      <name val="Arial"/>
      <family val="2"/>
    </font>
    <font>
      <b/>
      <sz val="10"/>
      <name val="Arial"/>
      <family val="2"/>
    </font>
    <font>
      <sz val="12"/>
      <name val="Arial"/>
      <family val="2"/>
    </font>
    <font>
      <b/>
      <sz val="11"/>
      <color theme="0"/>
      <name val="Arial"/>
      <family val="2"/>
    </font>
    <font>
      <b/>
      <sz val="11"/>
      <name val="Arial"/>
      <family val="2"/>
    </font>
    <font>
      <b/>
      <sz val="16"/>
      <name val="Arial"/>
      <family val="2"/>
    </font>
    <font>
      <sz val="11"/>
      <name val="Arial"/>
      <family val="2"/>
    </font>
    <font>
      <b/>
      <i/>
      <sz val="11"/>
      <name val="Arial"/>
      <family val="2"/>
    </font>
    <font>
      <b/>
      <sz val="16"/>
      <color rgb="FFFF0000"/>
      <name val="Arial"/>
      <family val="2"/>
    </font>
    <font>
      <sz val="11"/>
      <color rgb="FF00B0F0"/>
      <name val="Arial"/>
      <family val="2"/>
    </font>
    <font>
      <b/>
      <sz val="10"/>
      <color rgb="FF00B0F0"/>
      <name val="Arial"/>
      <family val="2"/>
    </font>
    <font>
      <b/>
      <sz val="10"/>
      <color theme="0" tint="-0.249977111117893"/>
      <name val="Arial"/>
      <family val="2"/>
    </font>
    <font>
      <b/>
      <sz val="11"/>
      <color rgb="FF00B050"/>
      <name val="Arial"/>
      <family val="2"/>
    </font>
    <font>
      <b/>
      <sz val="11"/>
      <color theme="9" tint="-0.249977111117893"/>
      <name val="Arial"/>
      <family val="2"/>
    </font>
    <font>
      <b/>
      <sz val="14"/>
      <name val="Arial"/>
      <family val="2"/>
    </font>
    <font>
      <b/>
      <sz val="14"/>
      <color rgb="FFFF0000"/>
      <name val="Arial"/>
      <family val="2"/>
    </font>
    <font>
      <b/>
      <sz val="18"/>
      <color rgb="FFFF0000"/>
      <name val="Arial"/>
      <family val="2"/>
    </font>
    <font>
      <sz val="10"/>
      <color rgb="FF00B0F0"/>
      <name val="Arial"/>
      <family val="2"/>
    </font>
    <font>
      <b/>
      <sz val="12"/>
      <color theme="0"/>
      <name val="Arial"/>
      <family val="2"/>
    </font>
    <font>
      <sz val="10"/>
      <name val="Arial"/>
    </font>
    <font>
      <b/>
      <sz val="11"/>
      <color rgb="FFFF0000"/>
      <name val="Arial"/>
      <family val="2"/>
    </font>
    <font>
      <sz val="11"/>
      <color rgb="FFFF0000"/>
      <name val="Arial"/>
      <family val="2"/>
    </font>
  </fonts>
  <fills count="9">
    <fill>
      <patternFill patternType="none"/>
    </fill>
    <fill>
      <patternFill patternType="gray125"/>
    </fill>
    <fill>
      <patternFill patternType="solid">
        <fgColor theme="3"/>
        <bgColor indexed="64"/>
      </patternFill>
    </fill>
    <fill>
      <patternFill patternType="solid">
        <fgColor theme="0"/>
        <bgColor indexed="64"/>
      </patternFill>
    </fill>
    <fill>
      <patternFill patternType="solid">
        <fgColor theme="2"/>
        <bgColor indexed="64"/>
      </patternFill>
    </fill>
    <fill>
      <patternFill patternType="solid">
        <fgColor theme="1"/>
        <bgColor indexed="64"/>
      </patternFill>
    </fill>
    <fill>
      <patternFill patternType="solid">
        <fgColor rgb="FF92D050"/>
        <bgColor indexed="64"/>
      </patternFill>
    </fill>
    <fill>
      <patternFill patternType="solid">
        <fgColor theme="9" tint="-0.249977111117893"/>
        <bgColor indexed="64"/>
      </patternFill>
    </fill>
    <fill>
      <patternFill patternType="solid">
        <fgColor theme="5" tint="0.59999389629810485"/>
        <bgColor indexed="64"/>
      </patternFill>
    </fill>
  </fills>
  <borders count="37">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right style="medium">
        <color indexed="64"/>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auto="1"/>
      </top>
      <bottom/>
      <diagonal/>
    </border>
    <border>
      <left style="thin">
        <color indexed="64"/>
      </left>
      <right style="medium">
        <color auto="1"/>
      </right>
      <top style="thin">
        <color indexed="64"/>
      </top>
      <bottom style="thin">
        <color indexed="64"/>
      </bottom>
      <diagonal/>
    </border>
    <border>
      <left style="medium">
        <color auto="1"/>
      </left>
      <right style="thin">
        <color indexed="64"/>
      </right>
      <top style="thin">
        <color indexed="64"/>
      </top>
      <bottom style="thin">
        <color indexed="64"/>
      </bottom>
      <diagonal/>
    </border>
    <border>
      <left/>
      <right/>
      <top/>
      <bottom style="medium">
        <color auto="1"/>
      </bottom>
      <diagonal/>
    </border>
    <border>
      <left/>
      <right/>
      <top style="medium">
        <color indexed="64"/>
      </top>
      <bottom style="medium">
        <color indexed="64"/>
      </bottom>
      <diagonal/>
    </border>
    <border>
      <left style="medium">
        <color indexed="64"/>
      </left>
      <right style="medium">
        <color indexed="64"/>
      </right>
      <top/>
      <bottom/>
      <diagonal/>
    </border>
    <border>
      <left style="thick">
        <color auto="1"/>
      </left>
      <right/>
      <top style="thick">
        <color auto="1"/>
      </top>
      <bottom/>
      <diagonal/>
    </border>
    <border>
      <left/>
      <right/>
      <top style="thick">
        <color auto="1"/>
      </top>
      <bottom/>
      <diagonal/>
    </border>
    <border>
      <left style="thick">
        <color auto="1"/>
      </left>
      <right/>
      <top/>
      <bottom/>
      <diagonal/>
    </border>
    <border>
      <left style="thick">
        <color auto="1"/>
      </left>
      <right/>
      <top style="medium">
        <color indexed="64"/>
      </top>
      <bottom style="medium">
        <color indexed="64"/>
      </bottom>
      <diagonal/>
    </border>
    <border>
      <left style="thick">
        <color auto="1"/>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auto="1"/>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medium">
        <color indexed="64"/>
      </right>
      <top style="medium">
        <color indexed="64"/>
      </top>
      <bottom/>
      <diagonal/>
    </border>
    <border>
      <left/>
      <right style="thick">
        <color auto="1"/>
      </right>
      <top style="thick">
        <color auto="1"/>
      </top>
      <bottom/>
      <diagonal/>
    </border>
    <border>
      <left/>
      <right style="thick">
        <color auto="1"/>
      </right>
      <top/>
      <bottom/>
      <diagonal/>
    </border>
    <border>
      <left/>
      <right style="thick">
        <color auto="1"/>
      </right>
      <top style="medium">
        <color indexed="64"/>
      </top>
      <bottom/>
      <diagonal/>
    </border>
    <border>
      <left style="medium">
        <color indexed="64"/>
      </left>
      <right style="thick">
        <color auto="1"/>
      </right>
      <top style="medium">
        <color indexed="64"/>
      </top>
      <bottom style="medium">
        <color indexed="64"/>
      </bottom>
      <diagonal/>
    </border>
    <border>
      <left style="medium">
        <color indexed="64"/>
      </left>
      <right style="thick">
        <color auto="1"/>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medium">
        <color auto="1"/>
      </right>
      <top style="thin">
        <color indexed="64"/>
      </top>
      <bottom style="thin">
        <color indexed="64"/>
      </bottom>
      <diagonal/>
    </border>
  </borders>
  <cellStyleXfs count="4">
    <xf numFmtId="0" fontId="0" fillId="0" borderId="0"/>
    <xf numFmtId="164" fontId="1" fillId="0" borderId="0" applyFont="0" applyFill="0" applyBorder="0" applyAlignment="0" applyProtection="0"/>
    <xf numFmtId="9" fontId="20" fillId="0" borderId="0" applyFont="0" applyFill="0" applyBorder="0" applyAlignment="0" applyProtection="0"/>
    <xf numFmtId="165" fontId="20" fillId="0" borderId="0" applyFont="0" applyFill="0" applyBorder="0" applyAlignment="0" applyProtection="0"/>
  </cellStyleXfs>
  <cellXfs count="206">
    <xf numFmtId="0" fontId="0" fillId="0" borderId="0" xfId="0"/>
    <xf numFmtId="0" fontId="7" fillId="0" borderId="0" xfId="0" applyFont="1"/>
    <xf numFmtId="0" fontId="0" fillId="3" borderId="4" xfId="0" applyFill="1" applyBorder="1"/>
    <xf numFmtId="0" fontId="0" fillId="3" borderId="11" xfId="0" applyFill="1" applyBorder="1"/>
    <xf numFmtId="0" fontId="0" fillId="3" borderId="5" xfId="0" applyFill="1" applyBorder="1"/>
    <xf numFmtId="0" fontId="0" fillId="3" borderId="3" xfId="0" applyFill="1" applyBorder="1"/>
    <xf numFmtId="0" fontId="0" fillId="3" borderId="0" xfId="0" applyFill="1" applyBorder="1"/>
    <xf numFmtId="0" fontId="0" fillId="3" borderId="8" xfId="0" applyFill="1" applyBorder="1"/>
    <xf numFmtId="0" fontId="6" fillId="3" borderId="3" xfId="0" applyFont="1" applyFill="1" applyBorder="1"/>
    <xf numFmtId="0" fontId="3" fillId="3" borderId="0" xfId="0" applyFont="1" applyFill="1" applyBorder="1"/>
    <xf numFmtId="0" fontId="1" fillId="3" borderId="3" xfId="0" applyFont="1" applyFill="1" applyBorder="1"/>
    <xf numFmtId="0" fontId="2" fillId="3" borderId="0" xfId="0" applyFont="1" applyFill="1" applyBorder="1" applyAlignment="1"/>
    <xf numFmtId="0" fontId="1" fillId="3" borderId="3" xfId="0" applyFont="1" applyFill="1" applyBorder="1" applyAlignment="1"/>
    <xf numFmtId="0" fontId="1" fillId="3" borderId="0" xfId="0" applyFont="1" applyFill="1" applyBorder="1" applyAlignment="1"/>
    <xf numFmtId="0" fontId="1" fillId="3" borderId="8" xfId="0" applyFont="1" applyFill="1" applyBorder="1" applyAlignment="1"/>
    <xf numFmtId="0" fontId="7" fillId="0" borderId="0" xfId="0" applyFont="1"/>
    <xf numFmtId="0" fontId="5" fillId="4" borderId="21" xfId="0" applyFont="1" applyFill="1" applyBorder="1" applyAlignment="1" applyProtection="1">
      <alignment wrapText="1"/>
      <protection locked="0"/>
    </xf>
    <xf numFmtId="0" fontId="5" fillId="4" borderId="2" xfId="0" applyFont="1" applyFill="1" applyBorder="1" applyAlignment="1" applyProtection="1">
      <alignment wrapText="1"/>
      <protection locked="0"/>
    </xf>
    <xf numFmtId="0" fontId="5" fillId="4" borderId="2" xfId="0" applyFont="1" applyFill="1" applyBorder="1" applyAlignment="1" applyProtection="1">
      <alignment horizontal="center" wrapText="1"/>
      <protection locked="0"/>
    </xf>
    <xf numFmtId="0" fontId="5" fillId="4" borderId="32" xfId="0" applyFont="1" applyFill="1" applyBorder="1" applyAlignment="1" applyProtection="1">
      <alignment horizontal="center" wrapText="1"/>
      <protection locked="0"/>
    </xf>
    <xf numFmtId="0" fontId="7" fillId="0" borderId="19" xfId="0" applyFont="1" applyBorder="1" applyAlignment="1" applyProtection="1">
      <alignment horizontal="center"/>
      <protection locked="0"/>
    </xf>
    <xf numFmtId="164" fontId="7" fillId="6" borderId="0" xfId="1" applyFont="1" applyFill="1" applyBorder="1" applyProtection="1">
      <protection locked="0"/>
    </xf>
    <xf numFmtId="164" fontId="7" fillId="6" borderId="0" xfId="1" applyFont="1" applyFill="1" applyBorder="1" applyAlignment="1" applyProtection="1">
      <alignment vertical="center"/>
      <protection locked="0"/>
    </xf>
    <xf numFmtId="164" fontId="7" fillId="6" borderId="0" xfId="1" applyFont="1" applyFill="1" applyBorder="1" applyAlignment="1" applyProtection="1">
      <alignment vertical="top"/>
      <protection locked="0"/>
    </xf>
    <xf numFmtId="0" fontId="7" fillId="0" borderId="0" xfId="0" applyFont="1" applyFill="1" applyBorder="1" applyAlignment="1" applyProtection="1">
      <alignment horizontal="center"/>
      <protection locked="0"/>
    </xf>
    <xf numFmtId="0" fontId="5" fillId="0" borderId="9" xfId="0" applyFont="1" applyFill="1" applyBorder="1" applyProtection="1">
      <protection locked="0"/>
    </xf>
    <xf numFmtId="0" fontId="5" fillId="0" borderId="15" xfId="0" applyFont="1" applyFill="1" applyBorder="1" applyAlignment="1" applyProtection="1">
      <alignment horizontal="left" wrapText="1"/>
      <protection locked="0"/>
    </xf>
    <xf numFmtId="164" fontId="5" fillId="0" borderId="15" xfId="1" applyFont="1" applyFill="1" applyBorder="1" applyProtection="1">
      <protection locked="0"/>
    </xf>
    <xf numFmtId="0" fontId="0" fillId="0" borderId="0" xfId="0" applyProtection="1">
      <protection locked="0"/>
    </xf>
    <xf numFmtId="0" fontId="7" fillId="0" borderId="0" xfId="0" applyFont="1" applyBorder="1" applyProtection="1">
      <protection locked="0"/>
    </xf>
    <xf numFmtId="0" fontId="5" fillId="0" borderId="20" xfId="0" applyFont="1" applyBorder="1" applyProtection="1">
      <protection locked="0"/>
    </xf>
    <xf numFmtId="0" fontId="5" fillId="0" borderId="15" xfId="0" applyFont="1" applyBorder="1" applyAlignment="1" applyProtection="1">
      <alignment horizontal="justify" vertical="center" wrapText="1"/>
      <protection locked="0"/>
    </xf>
    <xf numFmtId="0" fontId="5" fillId="0" borderId="15" xfId="0" applyFont="1" applyBorder="1" applyProtection="1">
      <protection locked="0"/>
    </xf>
    <xf numFmtId="0" fontId="7" fillId="3" borderId="17" xfId="0" applyFont="1" applyFill="1" applyBorder="1" applyProtection="1">
      <protection locked="0"/>
    </xf>
    <xf numFmtId="0" fontId="7" fillId="3" borderId="18" xfId="0" applyFont="1" applyFill="1" applyBorder="1" applyProtection="1">
      <protection locked="0"/>
    </xf>
    <xf numFmtId="0" fontId="7" fillId="3" borderId="29" xfId="0" applyFont="1" applyFill="1" applyBorder="1" applyProtection="1">
      <protection locked="0"/>
    </xf>
    <xf numFmtId="0" fontId="7" fillId="3" borderId="19" xfId="0" applyFont="1" applyFill="1" applyBorder="1" applyProtection="1">
      <protection locked="0"/>
    </xf>
    <xf numFmtId="0" fontId="7" fillId="3" borderId="0" xfId="0" applyFont="1" applyFill="1" applyBorder="1" applyProtection="1">
      <protection locked="0"/>
    </xf>
    <xf numFmtId="0" fontId="7" fillId="3" borderId="30" xfId="0" applyFont="1" applyFill="1" applyBorder="1" applyProtection="1">
      <protection locked="0"/>
    </xf>
    <xf numFmtId="0" fontId="5" fillId="3" borderId="0" xfId="0" applyFont="1" applyFill="1" applyBorder="1" applyAlignment="1" applyProtection="1">
      <alignment horizontal="center"/>
      <protection locked="0"/>
    </xf>
    <xf numFmtId="0" fontId="5" fillId="3" borderId="19" xfId="0" applyFont="1" applyFill="1" applyBorder="1" applyAlignment="1" applyProtection="1">
      <alignment horizontal="left"/>
      <protection locked="0"/>
    </xf>
    <xf numFmtId="0" fontId="5" fillId="3" borderId="0" xfId="0" applyFont="1" applyFill="1" applyBorder="1" applyProtection="1">
      <protection locked="0"/>
    </xf>
    <xf numFmtId="0" fontId="7" fillId="3" borderId="0" xfId="0" applyFont="1" applyFill="1" applyBorder="1" applyAlignment="1" applyProtection="1">
      <alignment horizontal="center"/>
      <protection locked="0"/>
    </xf>
    <xf numFmtId="0" fontId="0" fillId="0" borderId="0" xfId="0" applyAlignment="1" applyProtection="1">
      <alignment vertical="center"/>
      <protection locked="0"/>
    </xf>
    <xf numFmtId="0" fontId="7" fillId="0" borderId="0" xfId="0" applyFont="1" applyProtection="1">
      <protection locked="0"/>
    </xf>
    <xf numFmtId="164" fontId="7" fillId="0" borderId="0" xfId="1" applyFont="1" applyBorder="1" applyProtection="1"/>
    <xf numFmtId="164" fontId="7" fillId="0" borderId="33" xfId="1" applyFont="1" applyBorder="1" applyProtection="1"/>
    <xf numFmtId="164" fontId="7" fillId="0" borderId="0" xfId="1" applyFont="1" applyBorder="1" applyAlignment="1" applyProtection="1">
      <alignment vertical="center"/>
    </xf>
    <xf numFmtId="164" fontId="7" fillId="0" borderId="33" xfId="1" applyFont="1" applyBorder="1" applyAlignment="1" applyProtection="1">
      <alignment vertical="center"/>
    </xf>
    <xf numFmtId="164" fontId="7" fillId="0" borderId="0" xfId="1" applyFont="1" applyBorder="1" applyAlignment="1" applyProtection="1">
      <alignment vertical="top"/>
    </xf>
    <xf numFmtId="164" fontId="7" fillId="0" borderId="33" xfId="1" applyFont="1" applyBorder="1" applyAlignment="1" applyProtection="1">
      <alignment vertical="top"/>
    </xf>
    <xf numFmtId="164" fontId="5" fillId="0" borderId="15" xfId="1" applyFont="1" applyFill="1" applyBorder="1" applyProtection="1"/>
    <xf numFmtId="164" fontId="5" fillId="0" borderId="2" xfId="1" applyFont="1" applyFill="1" applyBorder="1" applyProtection="1"/>
    <xf numFmtId="164" fontId="7" fillId="0" borderId="16" xfId="1" applyFont="1" applyBorder="1" applyProtection="1"/>
    <xf numFmtId="164" fontId="7" fillId="0" borderId="16" xfId="1" applyFont="1" applyBorder="1" applyAlignment="1" applyProtection="1">
      <alignment vertical="center"/>
    </xf>
    <xf numFmtId="164" fontId="7" fillId="0" borderId="16" xfId="1" applyFont="1" applyBorder="1" applyAlignment="1" applyProtection="1">
      <alignment vertical="top"/>
    </xf>
    <xf numFmtId="0" fontId="5" fillId="7" borderId="16" xfId="0" applyFont="1" applyFill="1" applyBorder="1" applyAlignment="1" applyProtection="1">
      <alignment horizontal="center"/>
    </xf>
    <xf numFmtId="0" fontId="5" fillId="7" borderId="16" xfId="0" applyFont="1" applyFill="1" applyBorder="1" applyAlignment="1" applyProtection="1">
      <alignment horizontal="center" vertical="center"/>
    </xf>
    <xf numFmtId="0" fontId="5" fillId="7" borderId="16" xfId="0" applyFont="1" applyFill="1" applyBorder="1" applyAlignment="1" applyProtection="1">
      <alignment horizontal="center" vertical="top"/>
    </xf>
    <xf numFmtId="164" fontId="7" fillId="0" borderId="16" xfId="2" applyNumberFormat="1" applyFont="1" applyBorder="1" applyProtection="1"/>
    <xf numFmtId="164" fontId="5" fillId="0" borderId="15" xfId="1" applyFont="1" applyBorder="1" applyProtection="1"/>
    <xf numFmtId="164" fontId="5" fillId="0" borderId="2" xfId="1" applyFont="1" applyBorder="1" applyProtection="1"/>
    <xf numFmtId="165" fontId="5" fillId="7" borderId="16" xfId="3" applyFont="1" applyFill="1" applyBorder="1" applyAlignment="1" applyProtection="1">
      <alignment horizontal="center"/>
    </xf>
    <xf numFmtId="164" fontId="5" fillId="0" borderId="32" xfId="1" applyFont="1" applyBorder="1" applyProtection="1"/>
    <xf numFmtId="0" fontId="7" fillId="3" borderId="2" xfId="0" applyFont="1" applyFill="1" applyBorder="1" applyAlignment="1" applyProtection="1">
      <alignment wrapText="1"/>
    </xf>
    <xf numFmtId="10" fontId="5" fillId="7" borderId="28" xfId="2" applyNumberFormat="1" applyFont="1" applyFill="1" applyBorder="1" applyAlignment="1" applyProtection="1">
      <alignment horizontal="center" vertical="center"/>
    </xf>
    <xf numFmtId="0" fontId="5" fillId="3" borderId="28" xfId="0" applyFont="1" applyFill="1" applyBorder="1" applyAlignment="1" applyProtection="1">
      <alignment horizontal="center" vertical="center"/>
    </xf>
    <xf numFmtId="0" fontId="7" fillId="3" borderId="0" xfId="0" applyFont="1" applyFill="1" applyBorder="1" applyAlignment="1" applyProtection="1">
      <alignment wrapText="1"/>
    </xf>
    <xf numFmtId="10" fontId="5" fillId="7" borderId="28" xfId="0" applyNumberFormat="1" applyFont="1" applyFill="1" applyBorder="1" applyAlignment="1" applyProtection="1">
      <alignment horizontal="center" vertical="center"/>
    </xf>
    <xf numFmtId="10" fontId="7" fillId="6" borderId="0" xfId="2" applyNumberFormat="1" applyFont="1" applyFill="1" applyBorder="1" applyProtection="1">
      <protection locked="0"/>
    </xf>
    <xf numFmtId="10" fontId="7" fillId="0" borderId="0" xfId="2" applyNumberFormat="1" applyFont="1" applyBorder="1" applyProtection="1"/>
    <xf numFmtId="0" fontId="5" fillId="6" borderId="16" xfId="0" applyFont="1" applyFill="1" applyBorder="1" applyAlignment="1" applyProtection="1">
      <alignment horizontal="left" wrapText="1"/>
      <protection locked="0"/>
    </xf>
    <xf numFmtId="165" fontId="5" fillId="6" borderId="16" xfId="3" applyFont="1" applyFill="1" applyBorder="1" applyAlignment="1" applyProtection="1">
      <alignment horizontal="left" wrapText="1"/>
      <protection locked="0"/>
    </xf>
    <xf numFmtId="0" fontId="7" fillId="6" borderId="0" xfId="0" applyFont="1" applyFill="1" applyBorder="1" applyProtection="1">
      <protection locked="0"/>
    </xf>
    <xf numFmtId="0" fontId="7" fillId="6" borderId="0" xfId="0" applyFont="1" applyFill="1" applyBorder="1" applyAlignment="1" applyProtection="1">
      <alignment vertical="center" wrapText="1"/>
      <protection locked="0"/>
    </xf>
    <xf numFmtId="0" fontId="5" fillId="0" borderId="16" xfId="0" applyFont="1" applyFill="1" applyBorder="1" applyAlignment="1" applyProtection="1">
      <alignment horizontal="center"/>
    </xf>
    <xf numFmtId="164" fontId="7" fillId="0" borderId="0" xfId="1" applyFont="1" applyFill="1" applyBorder="1" applyProtection="1">
      <protection locked="0"/>
    </xf>
    <xf numFmtId="164" fontId="7" fillId="0" borderId="0" xfId="1" applyFont="1" applyFill="1" applyBorder="1" applyProtection="1"/>
    <xf numFmtId="164" fontId="7" fillId="0" borderId="16" xfId="1" applyFont="1" applyFill="1" applyBorder="1" applyProtection="1"/>
    <xf numFmtId="10" fontId="7" fillId="0" borderId="0" xfId="2" applyNumberFormat="1" applyFont="1" applyFill="1" applyBorder="1" applyProtection="1">
      <protection locked="0"/>
    </xf>
    <xf numFmtId="10" fontId="7" fillId="0" borderId="0" xfId="2" applyNumberFormat="1" applyFont="1" applyFill="1" applyBorder="1" applyProtection="1"/>
    <xf numFmtId="164" fontId="7" fillId="0" borderId="16" xfId="2" applyNumberFormat="1" applyFont="1" applyFill="1" applyBorder="1" applyProtection="1"/>
    <xf numFmtId="0" fontId="0" fillId="0" borderId="0" xfId="0" applyProtection="1"/>
    <xf numFmtId="0" fontId="7" fillId="0" borderId="19" xfId="0" applyFont="1" applyBorder="1" applyAlignment="1" applyProtection="1">
      <alignment horizontal="center"/>
    </xf>
    <xf numFmtId="0" fontId="7" fillId="0" borderId="0" xfId="0" applyFont="1" applyBorder="1" applyAlignment="1" applyProtection="1">
      <alignment horizontal="justify" vertical="center" wrapText="1"/>
    </xf>
    <xf numFmtId="0" fontId="7" fillId="0" borderId="19" xfId="0" applyFont="1" applyBorder="1" applyAlignment="1" applyProtection="1">
      <alignment horizontal="center" vertical="center"/>
    </xf>
    <xf numFmtId="0" fontId="7" fillId="0" borderId="0" xfId="0" applyFont="1" applyBorder="1" applyAlignment="1" applyProtection="1">
      <alignment vertical="top" wrapText="1"/>
    </xf>
    <xf numFmtId="0" fontId="5" fillId="7" borderId="16" xfId="0" applyFont="1" applyFill="1" applyBorder="1" applyAlignment="1" applyProtection="1">
      <alignment horizontal="left" wrapText="1"/>
    </xf>
    <xf numFmtId="0" fontId="5" fillId="4" borderId="9" xfId="0" applyFont="1" applyFill="1" applyBorder="1" applyAlignment="1" applyProtection="1">
      <alignment horizontal="center" wrapText="1"/>
    </xf>
    <xf numFmtId="0" fontId="5" fillId="4" borderId="32" xfId="0" applyFont="1" applyFill="1" applyBorder="1" applyAlignment="1" applyProtection="1">
      <alignment horizontal="center" wrapText="1"/>
    </xf>
    <xf numFmtId="0" fontId="5" fillId="0" borderId="2" xfId="0" applyFont="1" applyBorder="1" applyProtection="1"/>
    <xf numFmtId="0" fontId="5" fillId="0" borderId="15" xfId="0" applyFont="1" applyBorder="1" applyProtection="1"/>
    <xf numFmtId="0" fontId="5" fillId="3" borderId="15" xfId="0" applyFont="1" applyFill="1" applyBorder="1" applyAlignment="1" applyProtection="1">
      <alignment horizontal="left" wrapText="1"/>
    </xf>
    <xf numFmtId="0" fontId="7" fillId="0" borderId="0" xfId="0" applyFont="1"/>
    <xf numFmtId="0" fontId="7" fillId="3" borderId="3" xfId="0" applyFont="1" applyFill="1" applyBorder="1" applyAlignment="1">
      <alignment wrapText="1"/>
    </xf>
    <xf numFmtId="0" fontId="7" fillId="3" borderId="0" xfId="0" applyFont="1" applyFill="1" applyBorder="1" applyAlignment="1">
      <alignment wrapText="1"/>
    </xf>
    <xf numFmtId="0" fontId="7" fillId="3" borderId="8" xfId="0" applyFont="1" applyFill="1" applyBorder="1" applyAlignment="1">
      <alignment wrapText="1"/>
    </xf>
    <xf numFmtId="0" fontId="7" fillId="3" borderId="3" xfId="0" applyFont="1" applyFill="1" applyBorder="1" applyAlignment="1">
      <alignment horizontal="center" wrapText="1"/>
    </xf>
    <xf numFmtId="0" fontId="7" fillId="3" borderId="0" xfId="0" applyFont="1" applyFill="1" applyBorder="1" applyAlignment="1">
      <alignment horizontal="center" wrapText="1"/>
    </xf>
    <xf numFmtId="0" fontId="7" fillId="3" borderId="8" xfId="0" applyFont="1" applyFill="1" applyBorder="1" applyAlignment="1">
      <alignment horizontal="center" wrapText="1"/>
    </xf>
    <xf numFmtId="0" fontId="8" fillId="3" borderId="3" xfId="0" applyFont="1" applyFill="1" applyBorder="1"/>
    <xf numFmtId="0" fontId="8" fillId="3" borderId="0" xfId="0" applyFont="1" applyFill="1" applyBorder="1"/>
    <xf numFmtId="0" fontId="8" fillId="3" borderId="8" xfId="0" applyFont="1" applyFill="1" applyBorder="1"/>
    <xf numFmtId="0" fontId="7" fillId="3" borderId="3" xfId="0" applyFont="1" applyFill="1" applyBorder="1"/>
    <xf numFmtId="0" fontId="7" fillId="3" borderId="0" xfId="0" applyFont="1" applyFill="1" applyBorder="1"/>
    <xf numFmtId="0" fontId="7" fillId="3" borderId="8" xfId="0" applyFont="1" applyFill="1" applyBorder="1"/>
    <xf numFmtId="0" fontId="7" fillId="3" borderId="3" xfId="0" applyFont="1" applyFill="1" applyBorder="1" applyAlignment="1">
      <alignment horizontal="left" wrapText="1"/>
    </xf>
    <xf numFmtId="0" fontId="7" fillId="3" borderId="0" xfId="0" applyFont="1" applyFill="1" applyBorder="1" applyAlignment="1">
      <alignment horizontal="left" wrapText="1"/>
    </xf>
    <xf numFmtId="0" fontId="7" fillId="3" borderId="8" xfId="0" applyFont="1" applyFill="1" applyBorder="1" applyAlignment="1">
      <alignment horizontal="left" wrapText="1"/>
    </xf>
    <xf numFmtId="0" fontId="8" fillId="3" borderId="3" xfId="0" applyFont="1" applyFill="1" applyBorder="1" applyAlignment="1">
      <alignment wrapText="1"/>
    </xf>
    <xf numFmtId="0" fontId="8" fillId="3" borderId="0" xfId="0" applyFont="1" applyFill="1" applyBorder="1" applyAlignment="1">
      <alignment wrapText="1"/>
    </xf>
    <xf numFmtId="0" fontId="8" fillId="3" borderId="8" xfId="0" applyFont="1" applyFill="1" applyBorder="1" applyAlignment="1">
      <alignment wrapText="1"/>
    </xf>
    <xf numFmtId="0" fontId="15" fillId="3" borderId="0" xfId="0" applyFont="1" applyFill="1" applyBorder="1" applyAlignment="1">
      <alignment horizontal="center"/>
    </xf>
    <xf numFmtId="0" fontId="6" fillId="4" borderId="9" xfId="0" applyFont="1" applyFill="1" applyBorder="1" applyAlignment="1">
      <alignment horizontal="center"/>
    </xf>
    <xf numFmtId="0" fontId="6" fillId="4" borderId="15" xfId="0" applyFont="1" applyFill="1" applyBorder="1" applyAlignment="1">
      <alignment horizontal="center"/>
    </xf>
    <xf numFmtId="0" fontId="6" fillId="4" borderId="10" xfId="0" applyFont="1" applyFill="1" applyBorder="1" applyAlignment="1">
      <alignment horizontal="center"/>
    </xf>
    <xf numFmtId="0" fontId="3" fillId="7" borderId="9" xfId="0" applyFont="1" applyFill="1" applyBorder="1" applyAlignment="1">
      <alignment horizontal="center"/>
    </xf>
    <xf numFmtId="0" fontId="3" fillId="7" borderId="15" xfId="0" applyFont="1" applyFill="1" applyBorder="1" applyAlignment="1">
      <alignment horizontal="center"/>
    </xf>
    <xf numFmtId="0" fontId="3" fillId="7" borderId="10" xfId="0" applyFont="1" applyFill="1" applyBorder="1" applyAlignment="1">
      <alignment horizontal="center"/>
    </xf>
    <xf numFmtId="0" fontId="3" fillId="7" borderId="9" xfId="0" applyFont="1" applyFill="1" applyBorder="1" applyAlignment="1">
      <alignment horizontal="center" wrapText="1"/>
    </xf>
    <xf numFmtId="0" fontId="3" fillId="7" borderId="15" xfId="0" applyFont="1" applyFill="1" applyBorder="1" applyAlignment="1">
      <alignment horizontal="center" wrapText="1"/>
    </xf>
    <xf numFmtId="0" fontId="3" fillId="7" borderId="10" xfId="0" applyFont="1" applyFill="1" applyBorder="1" applyAlignment="1">
      <alignment horizontal="center" wrapText="1"/>
    </xf>
    <xf numFmtId="0" fontId="3" fillId="6" borderId="9" xfId="0" applyFont="1" applyFill="1" applyBorder="1" applyAlignment="1">
      <alignment horizontal="center" wrapText="1"/>
    </xf>
    <xf numFmtId="0" fontId="3" fillId="6" borderId="15" xfId="0" applyFont="1" applyFill="1" applyBorder="1" applyAlignment="1">
      <alignment horizontal="center" wrapText="1"/>
    </xf>
    <xf numFmtId="0" fontId="3" fillId="6" borderId="10" xfId="0" applyFont="1" applyFill="1" applyBorder="1" applyAlignment="1">
      <alignment horizontal="center" wrapText="1"/>
    </xf>
    <xf numFmtId="0" fontId="5" fillId="3" borderId="3" xfId="0" applyFont="1" applyFill="1" applyBorder="1" applyAlignment="1">
      <alignment wrapText="1"/>
    </xf>
    <xf numFmtId="0" fontId="5" fillId="3" borderId="0" xfId="0" applyFont="1" applyFill="1" applyBorder="1" applyAlignment="1">
      <alignment wrapText="1"/>
    </xf>
    <xf numFmtId="0" fontId="5" fillId="3" borderId="8" xfId="0" applyFont="1" applyFill="1" applyBorder="1" applyAlignment="1">
      <alignment wrapText="1"/>
    </xf>
    <xf numFmtId="0" fontId="9" fillId="3" borderId="0" xfId="0" applyFont="1" applyFill="1" applyBorder="1" applyAlignment="1" applyProtection="1">
      <alignment horizontal="center"/>
      <protection locked="0"/>
    </xf>
    <xf numFmtId="0" fontId="6" fillId="3" borderId="18" xfId="0" applyFont="1" applyFill="1" applyBorder="1" applyAlignment="1" applyProtection="1">
      <alignment horizontal="center"/>
      <protection locked="0"/>
    </xf>
    <xf numFmtId="0" fontId="6" fillId="3" borderId="0" xfId="0" applyFont="1" applyFill="1" applyBorder="1" applyAlignment="1" applyProtection="1">
      <alignment horizontal="center"/>
      <protection locked="0"/>
    </xf>
    <xf numFmtId="0" fontId="7" fillId="8" borderId="1" xfId="0" applyFont="1" applyFill="1" applyBorder="1" applyAlignment="1" applyProtection="1">
      <alignment horizontal="center"/>
      <protection locked="0"/>
    </xf>
    <xf numFmtId="0" fontId="7" fillId="3" borderId="1" xfId="0" applyFont="1" applyFill="1" applyBorder="1" applyAlignment="1" applyProtection="1">
      <alignment horizontal="center" wrapText="1"/>
      <protection locked="0"/>
    </xf>
    <xf numFmtId="0" fontId="7" fillId="3" borderId="1" xfId="0" applyFont="1" applyFill="1" applyBorder="1" applyAlignment="1" applyProtection="1">
      <alignment horizontal="center"/>
      <protection locked="0"/>
    </xf>
    <xf numFmtId="0" fontId="21" fillId="3" borderId="9" xfId="0" applyFont="1" applyFill="1" applyBorder="1" applyAlignment="1" applyProtection="1">
      <alignment horizontal="left" wrapText="1"/>
    </xf>
    <xf numFmtId="0" fontId="21" fillId="3" borderId="15" xfId="0" applyFont="1" applyFill="1" applyBorder="1" applyAlignment="1" applyProtection="1">
      <alignment horizontal="left" wrapText="1"/>
    </xf>
    <xf numFmtId="0" fontId="21" fillId="3" borderId="10" xfId="0" applyFont="1" applyFill="1" applyBorder="1" applyAlignment="1" applyProtection="1">
      <alignment horizontal="left" wrapText="1"/>
    </xf>
    <xf numFmtId="0" fontId="15" fillId="3" borderId="9" xfId="0" applyFont="1" applyFill="1" applyBorder="1" applyAlignment="1" applyProtection="1">
      <alignment horizontal="left" vertical="center" wrapText="1"/>
    </xf>
    <xf numFmtId="0" fontId="15" fillId="3" borderId="15" xfId="0" applyFont="1" applyFill="1" applyBorder="1" applyAlignment="1" applyProtection="1">
      <alignment horizontal="left" vertical="center" wrapText="1"/>
    </xf>
    <xf numFmtId="0" fontId="15" fillId="3" borderId="10" xfId="0" applyFont="1" applyFill="1" applyBorder="1" applyAlignment="1" applyProtection="1">
      <alignment horizontal="left" vertical="center" wrapText="1"/>
    </xf>
    <xf numFmtId="0" fontId="7" fillId="4" borderId="20" xfId="0" applyFont="1" applyFill="1" applyBorder="1" applyAlignment="1" applyProtection="1">
      <alignment horizontal="center"/>
      <protection locked="0"/>
    </xf>
    <xf numFmtId="0" fontId="7" fillId="4" borderId="15" xfId="0" applyFont="1" applyFill="1" applyBorder="1" applyAlignment="1" applyProtection="1">
      <alignment horizontal="center"/>
      <protection locked="0"/>
    </xf>
    <xf numFmtId="0" fontId="7" fillId="4" borderId="10" xfId="0" applyFont="1" applyFill="1" applyBorder="1" applyAlignment="1" applyProtection="1">
      <alignment horizontal="center"/>
      <protection locked="0"/>
    </xf>
    <xf numFmtId="0" fontId="5" fillId="4" borderId="9" xfId="0" applyFont="1" applyFill="1" applyBorder="1" applyAlignment="1" applyProtection="1">
      <alignment horizontal="center"/>
      <protection locked="0"/>
    </xf>
    <xf numFmtId="0" fontId="5" fillId="4" borderId="15" xfId="0" applyFont="1" applyFill="1" applyBorder="1" applyAlignment="1" applyProtection="1">
      <alignment horizontal="center"/>
      <protection locked="0"/>
    </xf>
    <xf numFmtId="0" fontId="5" fillId="4" borderId="10" xfId="0" applyFont="1" applyFill="1" applyBorder="1" applyAlignment="1" applyProtection="1">
      <alignment horizontal="center"/>
      <protection locked="0"/>
    </xf>
    <xf numFmtId="0" fontId="5" fillId="4" borderId="11" xfId="0" applyFont="1" applyFill="1" applyBorder="1" applyAlignment="1" applyProtection="1">
      <alignment horizontal="center"/>
      <protection locked="0"/>
    </xf>
    <xf numFmtId="0" fontId="5" fillId="4" borderId="31" xfId="0" applyFont="1" applyFill="1" applyBorder="1" applyAlignment="1" applyProtection="1">
      <alignment horizontal="center"/>
      <protection locked="0"/>
    </xf>
    <xf numFmtId="0" fontId="5" fillId="3" borderId="9" xfId="0" applyFont="1" applyFill="1" applyBorder="1" applyAlignment="1" applyProtection="1">
      <alignment horizontal="left" wrapText="1"/>
    </xf>
    <xf numFmtId="0" fontId="5" fillId="3" borderId="15" xfId="0" applyFont="1" applyFill="1" applyBorder="1" applyAlignment="1" applyProtection="1">
      <alignment horizontal="left" wrapText="1"/>
    </xf>
    <xf numFmtId="0" fontId="16" fillId="3" borderId="9" xfId="0" applyFont="1" applyFill="1" applyBorder="1" applyAlignment="1" applyProtection="1">
      <alignment horizontal="left" vertical="center" wrapText="1"/>
    </xf>
    <xf numFmtId="0" fontId="16" fillId="3" borderId="15" xfId="0" applyFont="1" applyFill="1" applyBorder="1" applyAlignment="1" applyProtection="1">
      <alignment horizontal="left" vertical="center" wrapText="1"/>
    </xf>
    <xf numFmtId="0" fontId="16" fillId="3" borderId="10" xfId="0" applyFont="1" applyFill="1" applyBorder="1" applyAlignment="1" applyProtection="1">
      <alignment horizontal="left" vertical="center" wrapText="1"/>
    </xf>
    <xf numFmtId="164" fontId="17" fillId="3" borderId="9" xfId="1" applyFont="1" applyFill="1" applyBorder="1" applyAlignment="1" applyProtection="1">
      <alignment vertical="center"/>
    </xf>
    <xf numFmtId="164" fontId="17" fillId="3" borderId="15" xfId="1" applyFont="1" applyFill="1" applyBorder="1" applyAlignment="1" applyProtection="1">
      <alignment vertical="center"/>
    </xf>
    <xf numFmtId="164" fontId="17" fillId="3" borderId="10" xfId="1" applyFont="1" applyFill="1" applyBorder="1" applyAlignment="1" applyProtection="1">
      <alignment vertical="center"/>
    </xf>
    <xf numFmtId="0" fontId="12" fillId="3" borderId="9" xfId="0" applyFont="1" applyFill="1" applyBorder="1" applyAlignment="1">
      <alignment horizontal="left"/>
    </xf>
    <xf numFmtId="0" fontId="12" fillId="3" borderId="15" xfId="0" applyFont="1" applyFill="1" applyBorder="1" applyAlignment="1">
      <alignment horizontal="left"/>
    </xf>
    <xf numFmtId="0" fontId="12" fillId="3" borderId="10" xfId="0" applyFont="1" applyFill="1" applyBorder="1" applyAlignment="1">
      <alignment horizontal="left"/>
    </xf>
    <xf numFmtId="0" fontId="1" fillId="3" borderId="3" xfId="0" applyFont="1" applyFill="1" applyBorder="1" applyAlignment="1"/>
    <xf numFmtId="0" fontId="0" fillId="3" borderId="0" xfId="0" applyFill="1" applyBorder="1" applyAlignment="1"/>
    <xf numFmtId="0" fontId="0" fillId="3" borderId="8" xfId="0" applyFill="1" applyBorder="1" applyAlignment="1"/>
    <xf numFmtId="0" fontId="1" fillId="3" borderId="3" xfId="0" applyFont="1" applyFill="1" applyBorder="1" applyAlignment="1">
      <alignment vertical="top" wrapText="1"/>
    </xf>
    <xf numFmtId="0" fontId="0" fillId="3" borderId="0" xfId="0" applyFill="1" applyBorder="1" applyAlignment="1">
      <alignment vertical="top" wrapText="1"/>
    </xf>
    <xf numFmtId="0" fontId="0" fillId="3" borderId="8" xfId="0" applyFill="1" applyBorder="1" applyAlignment="1">
      <alignment vertical="top" wrapText="1"/>
    </xf>
    <xf numFmtId="0" fontId="0" fillId="3" borderId="3" xfId="0" applyFill="1" applyBorder="1"/>
    <xf numFmtId="0" fontId="0" fillId="3" borderId="0" xfId="0" applyFill="1" applyBorder="1"/>
    <xf numFmtId="0" fontId="0" fillId="3" borderId="8" xfId="0" applyFill="1" applyBorder="1"/>
    <xf numFmtId="0" fontId="0" fillId="3" borderId="6" xfId="0" applyFill="1" applyBorder="1"/>
    <xf numFmtId="0" fontId="0" fillId="3" borderId="14" xfId="0" applyFill="1" applyBorder="1"/>
    <xf numFmtId="0" fontId="0" fillId="3" borderId="7" xfId="0" applyFill="1" applyBorder="1"/>
    <xf numFmtId="0" fontId="1" fillId="3" borderId="3" xfId="0" applyFont="1" applyFill="1" applyBorder="1"/>
    <xf numFmtId="0" fontId="2" fillId="3" borderId="3" xfId="0" applyFont="1" applyFill="1" applyBorder="1"/>
    <xf numFmtId="0" fontId="2" fillId="3" borderId="0" xfId="0" applyFont="1" applyFill="1" applyBorder="1"/>
    <xf numFmtId="0" fontId="2" fillId="3" borderId="8" xfId="0" applyFont="1" applyFill="1" applyBorder="1"/>
    <xf numFmtId="0" fontId="1" fillId="3" borderId="0" xfId="0" applyFont="1" applyFill="1" applyBorder="1" applyAlignment="1"/>
    <xf numFmtId="0" fontId="1" fillId="3" borderId="8" xfId="0" applyFont="1" applyFill="1" applyBorder="1" applyAlignment="1"/>
    <xf numFmtId="0" fontId="2" fillId="4" borderId="22" xfId="0" applyFont="1" applyFill="1" applyBorder="1" applyAlignment="1">
      <alignment horizontal="center"/>
    </xf>
    <xf numFmtId="0" fontId="2" fillId="4" borderId="23" xfId="0" applyFont="1" applyFill="1" applyBorder="1" applyAlignment="1">
      <alignment horizontal="center"/>
    </xf>
    <xf numFmtId="0" fontId="2" fillId="4" borderId="24" xfId="0" applyFont="1" applyFill="1" applyBorder="1" applyAlignment="1">
      <alignment horizontal="center"/>
    </xf>
    <xf numFmtId="164" fontId="2" fillId="0" borderId="13" xfId="0" applyNumberFormat="1" applyFont="1" applyBorder="1" applyAlignment="1">
      <alignment horizontal="left" wrapText="1"/>
    </xf>
    <xf numFmtId="164" fontId="2" fillId="0" borderId="1" xfId="0" applyNumberFormat="1" applyFont="1" applyBorder="1" applyAlignment="1">
      <alignment horizontal="left" wrapText="1"/>
    </xf>
    <xf numFmtId="0" fontId="2" fillId="0" borderId="1" xfId="0" applyFont="1" applyBorder="1" applyAlignment="1">
      <alignment horizontal="center"/>
    </xf>
    <xf numFmtId="0" fontId="1" fillId="3" borderId="0" xfId="0" applyFont="1" applyFill="1" applyBorder="1" applyAlignment="1">
      <alignment vertical="top" wrapText="1"/>
    </xf>
    <xf numFmtId="0" fontId="1" fillId="3" borderId="8" xfId="0" applyFont="1" applyFill="1" applyBorder="1" applyAlignment="1">
      <alignment vertical="top" wrapText="1"/>
    </xf>
    <xf numFmtId="0" fontId="1" fillId="0" borderId="25" xfId="0" applyFont="1" applyBorder="1" applyAlignment="1">
      <alignment horizontal="left" vertical="top" wrapText="1"/>
    </xf>
    <xf numFmtId="0" fontId="1" fillId="0" borderId="26" xfId="0" applyFont="1" applyBorder="1" applyAlignment="1">
      <alignment horizontal="left" vertical="top" wrapText="1"/>
    </xf>
    <xf numFmtId="0" fontId="1" fillId="0" borderId="27" xfId="0" applyFont="1" applyBorder="1" applyAlignment="1">
      <alignment horizontal="left" vertical="top" wrapText="1"/>
    </xf>
    <xf numFmtId="0" fontId="1" fillId="0" borderId="13" xfId="0" applyFont="1" applyBorder="1" applyAlignment="1">
      <alignment vertical="top"/>
    </xf>
    <xf numFmtId="0" fontId="1" fillId="0" borderId="1" xfId="0" applyFont="1" applyBorder="1" applyAlignment="1">
      <alignment vertical="top"/>
    </xf>
    <xf numFmtId="0" fontId="1" fillId="0" borderId="12" xfId="0" applyFont="1" applyBorder="1" applyAlignment="1">
      <alignment vertical="top"/>
    </xf>
    <xf numFmtId="164" fontId="19" fillId="5" borderId="34" xfId="0" applyNumberFormat="1" applyFont="1" applyFill="1" applyBorder="1" applyAlignment="1">
      <alignment horizontal="center"/>
    </xf>
    <xf numFmtId="164" fontId="19" fillId="5" borderId="35" xfId="0" applyNumberFormat="1" applyFont="1" applyFill="1" applyBorder="1" applyAlignment="1">
      <alignment horizontal="center"/>
    </xf>
    <xf numFmtId="164" fontId="19" fillId="5" borderId="36" xfId="0" applyNumberFormat="1" applyFont="1" applyFill="1" applyBorder="1" applyAlignment="1">
      <alignment horizontal="center"/>
    </xf>
    <xf numFmtId="0" fontId="5" fillId="3" borderId="2" xfId="0" applyFont="1" applyFill="1" applyBorder="1"/>
    <xf numFmtId="0" fontId="4" fillId="2" borderId="3" xfId="0" applyFont="1" applyFill="1" applyBorder="1" applyAlignment="1">
      <alignment horizontal="center"/>
    </xf>
    <xf numFmtId="0" fontId="4" fillId="2" borderId="0" xfId="0" applyFont="1" applyFill="1" applyBorder="1" applyAlignment="1">
      <alignment horizontal="center"/>
    </xf>
    <xf numFmtId="0" fontId="4" fillId="2" borderId="8" xfId="0" applyFont="1" applyFill="1" applyBorder="1" applyAlignment="1">
      <alignment horizontal="center"/>
    </xf>
    <xf numFmtId="0" fontId="7" fillId="3" borderId="2" xfId="0" applyFont="1" applyFill="1" applyBorder="1" applyAlignment="1">
      <alignment horizontal="center" wrapText="1"/>
    </xf>
    <xf numFmtId="0" fontId="6" fillId="3" borderId="3" xfId="0" applyFont="1" applyFill="1" applyBorder="1" applyAlignment="1">
      <alignment vertical="center"/>
    </xf>
    <xf numFmtId="0" fontId="5" fillId="3" borderId="4" xfId="0" applyFont="1" applyFill="1" applyBorder="1" applyAlignment="1">
      <alignment wrapText="1"/>
    </xf>
    <xf numFmtId="0" fontId="5" fillId="3" borderId="11" xfId="0" applyFont="1" applyFill="1" applyBorder="1" applyAlignment="1">
      <alignment wrapText="1"/>
    </xf>
    <xf numFmtId="0" fontId="5" fillId="3" borderId="5" xfId="0" applyFont="1" applyFill="1" applyBorder="1" applyAlignment="1">
      <alignment wrapText="1"/>
    </xf>
    <xf numFmtId="0" fontId="7" fillId="3" borderId="6" xfId="0" applyFont="1" applyFill="1" applyBorder="1" applyAlignment="1">
      <alignment wrapText="1"/>
    </xf>
    <xf numFmtId="0" fontId="7" fillId="3" borderId="14" xfId="0" applyFont="1" applyFill="1" applyBorder="1" applyAlignment="1">
      <alignment wrapText="1"/>
    </xf>
    <xf numFmtId="0" fontId="7" fillId="3" borderId="7" xfId="0" applyFont="1" applyFill="1" applyBorder="1" applyAlignment="1">
      <alignment wrapText="1"/>
    </xf>
  </cellXfs>
  <cellStyles count="4">
    <cellStyle name="Comma" xfId="3" builtinId="3"/>
    <cellStyle name="Currency" xfId="1" builtinId="4"/>
    <cellStyle name="Normal" xfId="0" builtinId="0"/>
    <cellStyle name="Percent" xfId="2" builtinId="5"/>
  </cellStyles>
  <dxfs count="0"/>
  <tableStyles count="0" defaultTableStyle="TableStyleMedium9" defaultPivotStyle="PivotStyleLight16"/>
  <colors>
    <mruColors>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5</xdr:col>
      <xdr:colOff>477096</xdr:colOff>
      <xdr:row>1</xdr:row>
      <xdr:rowOff>188387</xdr:rowOff>
    </xdr:from>
    <xdr:to>
      <xdr:col>7</xdr:col>
      <xdr:colOff>359834</xdr:colOff>
      <xdr:row>8</xdr:row>
      <xdr:rowOff>42338</xdr:rowOff>
    </xdr:to>
    <xdr:pic>
      <xdr:nvPicPr>
        <xdr:cNvPr id="2" name="Picture 1" descr="coatofarm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46263" y="347137"/>
          <a:ext cx="1110404" cy="1039284"/>
        </a:xfrm>
        <a:prstGeom prst="rect">
          <a:avLst/>
        </a:prstGeom>
        <a:noFill/>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238124</xdr:colOff>
      <xdr:row>0</xdr:row>
      <xdr:rowOff>66675</xdr:rowOff>
    </xdr:from>
    <xdr:to>
      <xdr:col>1</xdr:col>
      <xdr:colOff>322579</xdr:colOff>
      <xdr:row>5</xdr:row>
      <xdr:rowOff>104775</xdr:rowOff>
    </xdr:to>
    <xdr:pic>
      <xdr:nvPicPr>
        <xdr:cNvPr id="2" name="Picture 1" descr="coatofarm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38124" y="66675"/>
          <a:ext cx="694055" cy="847725"/>
        </a:xfrm>
        <a:prstGeom prst="rect">
          <a:avLst/>
        </a:prstGeom>
        <a:noFill/>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247650</xdr:colOff>
      <xdr:row>1</xdr:row>
      <xdr:rowOff>0</xdr:rowOff>
    </xdr:from>
    <xdr:to>
      <xdr:col>4</xdr:col>
      <xdr:colOff>332105</xdr:colOff>
      <xdr:row>6</xdr:row>
      <xdr:rowOff>38100</xdr:rowOff>
    </xdr:to>
    <xdr:pic>
      <xdr:nvPicPr>
        <xdr:cNvPr id="2" name="Picture 1" descr="coatofarm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429000" y="161925"/>
          <a:ext cx="694055" cy="847725"/>
        </a:xfrm>
        <a:prstGeom prst="rect">
          <a:avLst/>
        </a:prstGeom>
        <a:noFill/>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W:\Finance\Travel%20agency%20bid\.ptmp738985\A3.%20PRICING%20SCHEDULE%20(17022017).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
      <sheetName val=" 1. TRANSACTION FEE ONSITE"/>
      <sheetName val="2. TRANSACTION FEE OFFSITE "/>
      <sheetName val="3. MANAGEMENT FEE ONSITE"/>
      <sheetName val="4. MANAGEMENT FEE OFFSITE"/>
      <sheetName val="Price Declaration "/>
    </sheetNames>
    <sheetDataSet>
      <sheetData sheetId="0">
        <row r="17">
          <cell r="E17" t="str">
            <v>&lt;TENDERING INSTITUTION'S RFP /BID NO TO BE FILLED IN HERE&gt;</v>
          </cell>
        </row>
        <row r="19">
          <cell r="E19" t="str">
            <v>THE PROVISION OF TRAVEL MANAGEMENT SERVICES FOR A PERIOD OF 36 MONTHS</v>
          </cell>
        </row>
        <row r="21">
          <cell r="E21" t="str">
            <v>&lt;NAME OF BIDDER TO BE FILLED IN HERE&gt;</v>
          </cell>
        </row>
      </sheetData>
      <sheetData sheetId="1" refreshError="1"/>
      <sheetData sheetId="2" refreshError="1"/>
      <sheetData sheetId="3" refreshError="1"/>
      <sheetData sheetId="4" refreshError="1"/>
      <sheetData sheetId="5"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40"/>
  <sheetViews>
    <sheetView tabSelected="1" topLeftCell="D1" zoomScale="90" zoomScaleNormal="90" zoomScaleSheetLayoutView="120" workbookViewId="0">
      <selection activeCell="E14" sqref="E14:L14"/>
    </sheetView>
  </sheetViews>
  <sheetFormatPr defaultRowHeight="12.75" x14ac:dyDescent="0.2"/>
  <sheetData>
    <row r="1" spans="1:13" x14ac:dyDescent="0.2">
      <c r="A1" s="2"/>
      <c r="B1" s="3"/>
      <c r="C1" s="3"/>
      <c r="D1" s="3"/>
      <c r="E1" s="3"/>
      <c r="F1" s="3"/>
      <c r="G1" s="3"/>
      <c r="H1" s="3"/>
      <c r="I1" s="3"/>
      <c r="J1" s="3"/>
      <c r="K1" s="3"/>
      <c r="L1" s="3"/>
      <c r="M1" s="4"/>
    </row>
    <row r="2" spans="1:13" ht="18" x14ac:dyDescent="0.25">
      <c r="A2" s="5"/>
      <c r="B2" s="6"/>
      <c r="C2" s="6"/>
      <c r="D2" s="6"/>
      <c r="E2" s="6"/>
      <c r="F2" s="6"/>
      <c r="G2" s="6"/>
      <c r="H2" s="6"/>
      <c r="I2" s="6"/>
      <c r="J2" s="112" t="s">
        <v>62</v>
      </c>
      <c r="K2" s="112"/>
      <c r="L2" s="112"/>
      <c r="M2" s="7"/>
    </row>
    <row r="3" spans="1:13" x14ac:dyDescent="0.2">
      <c r="A3" s="5"/>
      <c r="B3" s="6"/>
      <c r="C3" s="6"/>
      <c r="D3" s="6"/>
      <c r="E3" s="6"/>
      <c r="F3" s="6"/>
      <c r="G3" s="6"/>
      <c r="H3" s="6"/>
      <c r="I3" s="6"/>
      <c r="J3" s="6"/>
      <c r="K3" s="6"/>
      <c r="L3" s="6"/>
      <c r="M3" s="7"/>
    </row>
    <row r="4" spans="1:13" x14ac:dyDescent="0.2">
      <c r="A4" s="5"/>
      <c r="B4" s="6"/>
      <c r="C4" s="6"/>
      <c r="D4" s="6"/>
      <c r="E4" s="6"/>
      <c r="F4" s="6"/>
      <c r="G4" s="6"/>
      <c r="H4" s="6"/>
      <c r="I4" s="6"/>
      <c r="J4" s="6"/>
      <c r="K4" s="6"/>
      <c r="L4" s="6"/>
      <c r="M4" s="7"/>
    </row>
    <row r="5" spans="1:13" x14ac:dyDescent="0.2">
      <c r="A5" s="5"/>
      <c r="B5" s="6"/>
      <c r="C5" s="6"/>
      <c r="D5" s="6"/>
      <c r="E5" s="6"/>
      <c r="F5" s="6"/>
      <c r="G5" s="6"/>
      <c r="H5" s="6"/>
      <c r="I5" s="6"/>
      <c r="J5" s="6"/>
      <c r="K5" s="6"/>
      <c r="L5" s="6"/>
      <c r="M5" s="7"/>
    </row>
    <row r="6" spans="1:13" x14ac:dyDescent="0.2">
      <c r="A6" s="5"/>
      <c r="B6" s="6"/>
      <c r="C6" s="6"/>
      <c r="D6" s="6"/>
      <c r="E6" s="6"/>
      <c r="F6" s="6"/>
      <c r="G6" s="6"/>
      <c r="H6" s="6"/>
      <c r="I6" s="6"/>
      <c r="J6" s="6"/>
      <c r="K6" s="6"/>
      <c r="L6" s="6"/>
      <c r="M6" s="7"/>
    </row>
    <row r="7" spans="1:13" x14ac:dyDescent="0.2">
      <c r="A7" s="5"/>
      <c r="B7" s="6"/>
      <c r="C7" s="6"/>
      <c r="D7" s="6"/>
      <c r="E7" s="6"/>
      <c r="F7" s="6"/>
      <c r="G7" s="6"/>
      <c r="H7" s="6"/>
      <c r="I7" s="6"/>
      <c r="J7" s="6"/>
      <c r="K7" s="6"/>
      <c r="L7" s="6"/>
      <c r="M7" s="7"/>
    </row>
    <row r="8" spans="1:13" x14ac:dyDescent="0.2">
      <c r="A8" s="5"/>
      <c r="B8" s="6"/>
      <c r="C8" s="6"/>
      <c r="D8" s="6"/>
      <c r="E8" s="6"/>
      <c r="F8" s="6"/>
      <c r="G8" s="6"/>
      <c r="H8" s="6"/>
      <c r="I8" s="6"/>
      <c r="J8" s="6"/>
      <c r="K8" s="6"/>
      <c r="L8" s="6"/>
      <c r="M8" s="7"/>
    </row>
    <row r="9" spans="1:13" ht="13.5" thickBot="1" x14ac:dyDescent="0.25">
      <c r="A9" s="5"/>
      <c r="B9" s="6"/>
      <c r="C9" s="6"/>
      <c r="D9" s="6"/>
      <c r="E9" s="6"/>
      <c r="F9" s="6"/>
      <c r="G9" s="6"/>
      <c r="H9" s="6"/>
      <c r="I9" s="6"/>
      <c r="J9" s="6"/>
      <c r="K9" s="6"/>
      <c r="L9" s="6"/>
      <c r="M9" s="7"/>
    </row>
    <row r="10" spans="1:13" ht="21" thickBot="1" x14ac:dyDescent="0.35">
      <c r="A10" s="113" t="s">
        <v>0</v>
      </c>
      <c r="B10" s="114"/>
      <c r="C10" s="114"/>
      <c r="D10" s="114"/>
      <c r="E10" s="114"/>
      <c r="F10" s="114"/>
      <c r="G10" s="114"/>
      <c r="H10" s="114"/>
      <c r="I10" s="114"/>
      <c r="J10" s="114"/>
      <c r="K10" s="114"/>
      <c r="L10" s="114"/>
      <c r="M10" s="115"/>
    </row>
    <row r="11" spans="1:13" ht="7.5" customHeight="1" thickBot="1" x14ac:dyDescent="0.25">
      <c r="A11" s="5"/>
      <c r="B11" s="6"/>
      <c r="C11" s="6"/>
      <c r="D11" s="6"/>
      <c r="E11" s="6"/>
      <c r="F11" s="6"/>
      <c r="G11" s="6"/>
      <c r="H11" s="6"/>
      <c r="I11" s="6"/>
      <c r="J11" s="6"/>
      <c r="K11" s="6"/>
      <c r="L11" s="6"/>
      <c r="M11" s="7"/>
    </row>
    <row r="12" spans="1:13" ht="15" customHeight="1" thickBot="1" x14ac:dyDescent="0.25">
      <c r="A12" s="199" t="s">
        <v>10</v>
      </c>
      <c r="B12" s="6"/>
      <c r="C12" s="6"/>
      <c r="D12" s="6"/>
      <c r="E12" s="116" t="s">
        <v>103</v>
      </c>
      <c r="F12" s="117"/>
      <c r="G12" s="117"/>
      <c r="H12" s="117"/>
      <c r="I12" s="117"/>
      <c r="J12" s="117"/>
      <c r="K12" s="117"/>
      <c r="L12" s="118"/>
      <c r="M12" s="7"/>
    </row>
    <row r="13" spans="1:13" ht="15.75" thickBot="1" x14ac:dyDescent="0.25">
      <c r="A13" s="5"/>
      <c r="B13" s="6"/>
      <c r="C13" s="6"/>
      <c r="D13" s="6"/>
      <c r="E13" s="9"/>
      <c r="F13" s="9"/>
      <c r="G13" s="9"/>
      <c r="H13" s="9"/>
      <c r="I13" s="9"/>
      <c r="J13" s="9"/>
      <c r="K13" s="9"/>
      <c r="L13" s="9"/>
      <c r="M13" s="7"/>
    </row>
    <row r="14" spans="1:13" ht="48" customHeight="1" thickBot="1" x14ac:dyDescent="0.35">
      <c r="A14" s="8" t="s">
        <v>11</v>
      </c>
      <c r="B14" s="6"/>
      <c r="C14" s="6"/>
      <c r="D14" s="6"/>
      <c r="E14" s="119" t="s">
        <v>68</v>
      </c>
      <c r="F14" s="120"/>
      <c r="G14" s="120"/>
      <c r="H14" s="120"/>
      <c r="I14" s="120"/>
      <c r="J14" s="120"/>
      <c r="K14" s="120"/>
      <c r="L14" s="121"/>
      <c r="M14" s="7"/>
    </row>
    <row r="15" spans="1:13" ht="15.75" thickBot="1" x14ac:dyDescent="0.25">
      <c r="A15" s="5"/>
      <c r="B15" s="6"/>
      <c r="C15" s="6"/>
      <c r="D15" s="6"/>
      <c r="E15" s="9"/>
      <c r="F15" s="9"/>
      <c r="G15" s="9"/>
      <c r="H15" s="9"/>
      <c r="I15" s="9"/>
      <c r="J15" s="9"/>
      <c r="K15" s="9"/>
      <c r="L15" s="9"/>
      <c r="M15" s="7"/>
    </row>
    <row r="16" spans="1:13" ht="25.5" customHeight="1" thickBot="1" x14ac:dyDescent="0.35">
      <c r="A16" s="8" t="s">
        <v>1</v>
      </c>
      <c r="B16" s="6"/>
      <c r="C16" s="6"/>
      <c r="D16" s="6"/>
      <c r="E16" s="122" t="s">
        <v>63</v>
      </c>
      <c r="F16" s="123"/>
      <c r="G16" s="123"/>
      <c r="H16" s="123"/>
      <c r="I16" s="123"/>
      <c r="J16" s="123"/>
      <c r="K16" s="123"/>
      <c r="L16" s="124"/>
      <c r="M16" s="7"/>
    </row>
    <row r="17" spans="1:13" ht="13.5" thickBot="1" x14ac:dyDescent="0.25">
      <c r="A17" s="5"/>
      <c r="B17" s="6"/>
      <c r="C17" s="6"/>
      <c r="D17" s="6"/>
      <c r="E17" s="6"/>
      <c r="F17" s="6"/>
      <c r="G17" s="6"/>
      <c r="H17" s="6"/>
      <c r="I17" s="6"/>
      <c r="J17" s="6"/>
      <c r="K17" s="6"/>
      <c r="L17" s="6"/>
      <c r="M17" s="7"/>
    </row>
    <row r="18" spans="1:13" ht="21" thickBot="1" x14ac:dyDescent="0.35">
      <c r="A18" s="113" t="s">
        <v>12</v>
      </c>
      <c r="B18" s="114"/>
      <c r="C18" s="114"/>
      <c r="D18" s="114"/>
      <c r="E18" s="114"/>
      <c r="F18" s="114"/>
      <c r="G18" s="114"/>
      <c r="H18" s="114"/>
      <c r="I18" s="114"/>
      <c r="J18" s="114"/>
      <c r="K18" s="114"/>
      <c r="L18" s="114"/>
      <c r="M18" s="115"/>
    </row>
    <row r="19" spans="1:13" s="1" customFormat="1" ht="15" x14ac:dyDescent="0.25">
      <c r="A19" s="200" t="s">
        <v>47</v>
      </c>
      <c r="B19" s="201"/>
      <c r="C19" s="201"/>
      <c r="D19" s="201"/>
      <c r="E19" s="201"/>
      <c r="F19" s="201"/>
      <c r="G19" s="201"/>
      <c r="H19" s="201"/>
      <c r="I19" s="201"/>
      <c r="J19" s="201"/>
      <c r="K19" s="201"/>
      <c r="L19" s="201"/>
      <c r="M19" s="202"/>
    </row>
    <row r="20" spans="1:13" s="1" customFormat="1" ht="45" customHeight="1" x14ac:dyDescent="0.2">
      <c r="A20" s="94" t="s">
        <v>104</v>
      </c>
      <c r="B20" s="95"/>
      <c r="C20" s="95"/>
      <c r="D20" s="95"/>
      <c r="E20" s="95"/>
      <c r="F20" s="95"/>
      <c r="G20" s="95"/>
      <c r="H20" s="95"/>
      <c r="I20" s="95"/>
      <c r="J20" s="95"/>
      <c r="K20" s="95"/>
      <c r="L20" s="95"/>
      <c r="M20" s="96"/>
    </row>
    <row r="21" spans="1:13" s="1" customFormat="1" ht="6" customHeight="1" x14ac:dyDescent="0.2">
      <c r="A21" s="94"/>
      <c r="B21" s="95"/>
      <c r="C21" s="95"/>
      <c r="D21" s="95"/>
      <c r="E21" s="95"/>
      <c r="F21" s="95"/>
      <c r="G21" s="95"/>
      <c r="H21" s="95"/>
      <c r="I21" s="95"/>
      <c r="J21" s="95"/>
      <c r="K21" s="95"/>
      <c r="L21" s="95"/>
      <c r="M21" s="96"/>
    </row>
    <row r="22" spans="1:13" s="1" customFormat="1" ht="15" x14ac:dyDescent="0.25">
      <c r="A22" s="125" t="s">
        <v>48</v>
      </c>
      <c r="B22" s="126"/>
      <c r="C22" s="126"/>
      <c r="D22" s="126"/>
      <c r="E22" s="126"/>
      <c r="F22" s="126"/>
      <c r="G22" s="126"/>
      <c r="H22" s="126"/>
      <c r="I22" s="126"/>
      <c r="J22" s="126"/>
      <c r="K22" s="126"/>
      <c r="L22" s="126"/>
      <c r="M22" s="127"/>
    </row>
    <row r="23" spans="1:13" s="1" customFormat="1" ht="14.25" x14ac:dyDescent="0.2">
      <c r="A23" s="109" t="s">
        <v>49</v>
      </c>
      <c r="B23" s="110"/>
      <c r="C23" s="110"/>
      <c r="D23" s="110"/>
      <c r="E23" s="110"/>
      <c r="F23" s="110"/>
      <c r="G23" s="110"/>
      <c r="H23" s="110"/>
      <c r="I23" s="110"/>
      <c r="J23" s="110"/>
      <c r="K23" s="110"/>
      <c r="L23" s="110"/>
      <c r="M23" s="111"/>
    </row>
    <row r="24" spans="1:13" s="1" customFormat="1" ht="38.25" customHeight="1" x14ac:dyDescent="0.2">
      <c r="A24" s="94" t="s">
        <v>75</v>
      </c>
      <c r="B24" s="95"/>
      <c r="C24" s="95"/>
      <c r="D24" s="95"/>
      <c r="E24" s="95"/>
      <c r="F24" s="95"/>
      <c r="G24" s="95"/>
      <c r="H24" s="95"/>
      <c r="I24" s="95"/>
      <c r="J24" s="95"/>
      <c r="K24" s="95"/>
      <c r="L24" s="95"/>
      <c r="M24" s="96"/>
    </row>
    <row r="25" spans="1:13" s="1" customFormat="1" ht="19.5" customHeight="1" x14ac:dyDescent="0.2">
      <c r="A25" s="94" t="s">
        <v>13</v>
      </c>
      <c r="B25" s="95"/>
      <c r="C25" s="95"/>
      <c r="D25" s="95"/>
      <c r="E25" s="95"/>
      <c r="F25" s="95"/>
      <c r="G25" s="95"/>
      <c r="H25" s="95"/>
      <c r="I25" s="95"/>
      <c r="J25" s="95"/>
      <c r="K25" s="95"/>
      <c r="L25" s="95"/>
      <c r="M25" s="96"/>
    </row>
    <row r="26" spans="1:13" s="1" customFormat="1" ht="35.25" customHeight="1" x14ac:dyDescent="0.2">
      <c r="A26" s="94" t="s">
        <v>76</v>
      </c>
      <c r="B26" s="95"/>
      <c r="C26" s="95"/>
      <c r="D26" s="95"/>
      <c r="E26" s="95"/>
      <c r="F26" s="95"/>
      <c r="G26" s="95"/>
      <c r="H26" s="95"/>
      <c r="I26" s="95"/>
      <c r="J26" s="95"/>
      <c r="K26" s="95"/>
      <c r="L26" s="95"/>
      <c r="M26" s="96"/>
    </row>
    <row r="27" spans="1:13" s="1" customFormat="1" ht="21" customHeight="1" x14ac:dyDescent="0.2">
      <c r="A27" s="94" t="s">
        <v>97</v>
      </c>
      <c r="B27" s="95"/>
      <c r="C27" s="95"/>
      <c r="D27" s="95"/>
      <c r="E27" s="95"/>
      <c r="F27" s="95"/>
      <c r="G27" s="95"/>
      <c r="H27" s="95"/>
      <c r="I27" s="95"/>
      <c r="J27" s="95"/>
      <c r="K27" s="95"/>
      <c r="L27" s="95"/>
      <c r="M27" s="96"/>
    </row>
    <row r="28" spans="1:13" s="1" customFormat="1" ht="21.75" customHeight="1" x14ac:dyDescent="0.2">
      <c r="A28" s="109" t="s">
        <v>50</v>
      </c>
      <c r="B28" s="110"/>
      <c r="C28" s="110"/>
      <c r="D28" s="110"/>
      <c r="E28" s="110"/>
      <c r="F28" s="110"/>
      <c r="G28" s="110"/>
      <c r="H28" s="110"/>
      <c r="I28" s="110"/>
      <c r="J28" s="110"/>
      <c r="K28" s="110"/>
      <c r="L28" s="110"/>
      <c r="M28" s="111"/>
    </row>
    <row r="29" spans="1:13" s="1" customFormat="1" ht="21.75" customHeight="1" x14ac:dyDescent="0.2">
      <c r="A29" s="94" t="s">
        <v>77</v>
      </c>
      <c r="B29" s="95"/>
      <c r="C29" s="95"/>
      <c r="D29" s="95"/>
      <c r="E29" s="95"/>
      <c r="F29" s="95"/>
      <c r="G29" s="95"/>
      <c r="H29" s="95"/>
      <c r="I29" s="95"/>
      <c r="J29" s="95"/>
      <c r="K29" s="95"/>
      <c r="L29" s="95"/>
      <c r="M29" s="96"/>
    </row>
    <row r="30" spans="1:13" s="1" customFormat="1" ht="24" customHeight="1" x14ac:dyDescent="0.2">
      <c r="A30" s="94" t="s">
        <v>64</v>
      </c>
      <c r="B30" s="95"/>
      <c r="C30" s="95"/>
      <c r="D30" s="95"/>
      <c r="E30" s="95"/>
      <c r="F30" s="95"/>
      <c r="G30" s="95"/>
      <c r="H30" s="95"/>
      <c r="I30" s="95"/>
      <c r="J30" s="95"/>
      <c r="K30" s="95"/>
      <c r="L30" s="95"/>
      <c r="M30" s="96"/>
    </row>
    <row r="31" spans="1:13" s="1" customFormat="1" ht="36" customHeight="1" x14ac:dyDescent="0.2">
      <c r="A31" s="94" t="s">
        <v>65</v>
      </c>
      <c r="B31" s="95"/>
      <c r="C31" s="95"/>
      <c r="D31" s="95"/>
      <c r="E31" s="95"/>
      <c r="F31" s="95"/>
      <c r="G31" s="95"/>
      <c r="H31" s="95"/>
      <c r="I31" s="95"/>
      <c r="J31" s="95"/>
      <c r="K31" s="95"/>
      <c r="L31" s="95"/>
      <c r="M31" s="96"/>
    </row>
    <row r="32" spans="1:13" s="15" customFormat="1" ht="30" customHeight="1" x14ac:dyDescent="0.2">
      <c r="A32" s="94" t="s">
        <v>78</v>
      </c>
      <c r="B32" s="95"/>
      <c r="C32" s="95"/>
      <c r="D32" s="95"/>
      <c r="E32" s="95"/>
      <c r="F32" s="95"/>
      <c r="G32" s="95"/>
      <c r="H32" s="95"/>
      <c r="I32" s="95"/>
      <c r="J32" s="95"/>
      <c r="K32" s="95"/>
      <c r="L32" s="95"/>
      <c r="M32" s="96"/>
    </row>
    <row r="33" spans="1:13" s="1" customFormat="1" ht="36" customHeight="1" x14ac:dyDescent="0.2">
      <c r="A33" s="94" t="s">
        <v>79</v>
      </c>
      <c r="B33" s="95"/>
      <c r="C33" s="95"/>
      <c r="D33" s="95"/>
      <c r="E33" s="95"/>
      <c r="F33" s="95"/>
      <c r="G33" s="95"/>
      <c r="H33" s="95"/>
      <c r="I33" s="95"/>
      <c r="J33" s="95"/>
      <c r="K33" s="95"/>
      <c r="L33" s="95"/>
      <c r="M33" s="96"/>
    </row>
    <row r="34" spans="1:13" s="1" customFormat="1" ht="45" customHeight="1" x14ac:dyDescent="0.2">
      <c r="A34" s="94" t="s">
        <v>96</v>
      </c>
      <c r="B34" s="95"/>
      <c r="C34" s="95"/>
      <c r="D34" s="95"/>
      <c r="E34" s="95"/>
      <c r="F34" s="95"/>
      <c r="G34" s="95"/>
      <c r="H34" s="95"/>
      <c r="I34" s="95"/>
      <c r="J34" s="95"/>
      <c r="K34" s="95"/>
      <c r="L34" s="95"/>
      <c r="M34" s="96"/>
    </row>
    <row r="35" spans="1:13" s="15" customFormat="1" ht="26.25" customHeight="1" x14ac:dyDescent="0.2">
      <c r="A35" s="106" t="s">
        <v>80</v>
      </c>
      <c r="B35" s="107"/>
      <c r="C35" s="107"/>
      <c r="D35" s="107"/>
      <c r="E35" s="107"/>
      <c r="F35" s="107"/>
      <c r="G35" s="107"/>
      <c r="H35" s="107"/>
      <c r="I35" s="107"/>
      <c r="J35" s="107"/>
      <c r="K35" s="107"/>
      <c r="L35" s="107"/>
      <c r="M35" s="108"/>
    </row>
    <row r="36" spans="1:13" s="1" customFormat="1" ht="4.5" customHeight="1" x14ac:dyDescent="0.2">
      <c r="A36" s="97"/>
      <c r="B36" s="98"/>
      <c r="C36" s="98"/>
      <c r="D36" s="98"/>
      <c r="E36" s="98"/>
      <c r="F36" s="98"/>
      <c r="G36" s="98"/>
      <c r="H36" s="98"/>
      <c r="I36" s="98"/>
      <c r="J36" s="98"/>
      <c r="K36" s="98"/>
      <c r="L36" s="98"/>
      <c r="M36" s="99"/>
    </row>
    <row r="37" spans="1:13" s="1" customFormat="1" ht="14.25" x14ac:dyDescent="0.2">
      <c r="A37" s="100" t="s">
        <v>51</v>
      </c>
      <c r="B37" s="101"/>
      <c r="C37" s="101"/>
      <c r="D37" s="101"/>
      <c r="E37" s="101"/>
      <c r="F37" s="101"/>
      <c r="G37" s="101"/>
      <c r="H37" s="101"/>
      <c r="I37" s="101"/>
      <c r="J37" s="101"/>
      <c r="K37" s="101"/>
      <c r="L37" s="101"/>
      <c r="M37" s="102"/>
    </row>
    <row r="38" spans="1:13" s="1" customFormat="1" ht="21.75" customHeight="1" x14ac:dyDescent="0.2">
      <c r="A38" s="103" t="s">
        <v>66</v>
      </c>
      <c r="B38" s="104"/>
      <c r="C38" s="104"/>
      <c r="D38" s="104"/>
      <c r="E38" s="104"/>
      <c r="F38" s="104"/>
      <c r="G38" s="104"/>
      <c r="H38" s="104"/>
      <c r="I38" s="104"/>
      <c r="J38" s="104"/>
      <c r="K38" s="104"/>
      <c r="L38" s="104"/>
      <c r="M38" s="105"/>
    </row>
    <row r="39" spans="1:13" s="1" customFormat="1" ht="30.75" customHeight="1" thickBot="1" x14ac:dyDescent="0.3">
      <c r="A39" s="203" t="s">
        <v>102</v>
      </c>
      <c r="B39" s="204"/>
      <c r="C39" s="204"/>
      <c r="D39" s="204"/>
      <c r="E39" s="204"/>
      <c r="F39" s="204"/>
      <c r="G39" s="204"/>
      <c r="H39" s="204"/>
      <c r="I39" s="204"/>
      <c r="J39" s="204"/>
      <c r="K39" s="204"/>
      <c r="L39" s="204"/>
      <c r="M39" s="205"/>
    </row>
    <row r="40" spans="1:13" s="1" customFormat="1" ht="14.25" x14ac:dyDescent="0.2">
      <c r="A40" s="93"/>
      <c r="B40" s="93"/>
      <c r="C40" s="93"/>
      <c r="D40" s="93"/>
      <c r="E40" s="93"/>
      <c r="F40" s="93"/>
      <c r="G40" s="93"/>
      <c r="H40" s="93"/>
      <c r="I40" s="93"/>
      <c r="J40" s="93"/>
      <c r="K40" s="93"/>
      <c r="L40" s="93"/>
      <c r="M40" s="93"/>
    </row>
  </sheetData>
  <mergeCells count="28">
    <mergeCell ref="J2:L2"/>
    <mergeCell ref="A29:M29"/>
    <mergeCell ref="A30:M30"/>
    <mergeCell ref="A25:M25"/>
    <mergeCell ref="A10:M10"/>
    <mergeCell ref="E12:L12"/>
    <mergeCell ref="E14:L14"/>
    <mergeCell ref="E16:L16"/>
    <mergeCell ref="A18:M18"/>
    <mergeCell ref="A19:M19"/>
    <mergeCell ref="A20:M20"/>
    <mergeCell ref="A21:M21"/>
    <mergeCell ref="A22:M22"/>
    <mergeCell ref="A23:M23"/>
    <mergeCell ref="A24:M24"/>
    <mergeCell ref="A31:M31"/>
    <mergeCell ref="A33:M33"/>
    <mergeCell ref="A26:M26"/>
    <mergeCell ref="A27:M27"/>
    <mergeCell ref="A28:M28"/>
    <mergeCell ref="A32:M32"/>
    <mergeCell ref="A40:M40"/>
    <mergeCell ref="A34:M34"/>
    <mergeCell ref="A36:M36"/>
    <mergeCell ref="A37:M37"/>
    <mergeCell ref="A38:M38"/>
    <mergeCell ref="A39:M39"/>
    <mergeCell ref="A35:M35"/>
  </mergeCells>
  <printOptions horizontalCentered="1"/>
  <pageMargins left="0.51181102362204722" right="0.11811023622047245" top="0.74803149606299213" bottom="0.74803149606299213" header="0.31496062992125984" footer="0.31496062992125984"/>
  <pageSetup paperSize="9" scale="83" fitToHeight="0" orientation="portrait" horizontalDpi="300" verticalDpi="300" r:id="rId1"/>
  <headerFooter>
    <oddFooter>&amp;L&amp;D&amp;C&amp;P of &amp;N&amp;R&amp;A</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O63"/>
  <sheetViews>
    <sheetView view="pageLayout" topLeftCell="A46" zoomScaleNormal="100" workbookViewId="0">
      <selection activeCell="D6" sqref="D6"/>
    </sheetView>
  </sheetViews>
  <sheetFormatPr defaultRowHeight="12.75" x14ac:dyDescent="0.2"/>
  <cols>
    <col min="1" max="1" width="9.140625" style="28"/>
    <col min="2" max="2" width="42.28515625" style="28" customWidth="1"/>
    <col min="3" max="3" width="37.7109375" style="28" customWidth="1"/>
    <col min="4" max="4" width="12.5703125" style="28" customWidth="1"/>
    <col min="5" max="5" width="15" style="28" customWidth="1"/>
    <col min="6" max="7" width="14.85546875" style="28" customWidth="1"/>
    <col min="8" max="8" width="15.42578125" style="28" customWidth="1"/>
    <col min="9" max="9" width="16.7109375" style="28" customWidth="1"/>
    <col min="10" max="16384" width="9.140625" style="28"/>
  </cols>
  <sheetData>
    <row r="1" spans="1:9" ht="15" thickTop="1" x14ac:dyDescent="0.2">
      <c r="A1" s="33"/>
      <c r="B1" s="34"/>
      <c r="C1" s="129" t="s">
        <v>45</v>
      </c>
      <c r="D1" s="129"/>
      <c r="E1" s="129"/>
      <c r="F1" s="129"/>
      <c r="G1" s="129"/>
      <c r="H1" s="129"/>
      <c r="I1" s="35"/>
    </row>
    <row r="2" spans="1:9" ht="14.25" x14ac:dyDescent="0.2">
      <c r="A2" s="36"/>
      <c r="B2" s="37"/>
      <c r="C2" s="130"/>
      <c r="D2" s="130"/>
      <c r="E2" s="130"/>
      <c r="F2" s="130"/>
      <c r="G2" s="130"/>
      <c r="H2" s="130"/>
      <c r="I2" s="38"/>
    </row>
    <row r="3" spans="1:9" ht="14.25" x14ac:dyDescent="0.2">
      <c r="A3" s="36"/>
      <c r="B3" s="37"/>
      <c r="C3" s="130"/>
      <c r="D3" s="130"/>
      <c r="E3" s="130"/>
      <c r="F3" s="130"/>
      <c r="G3" s="130"/>
      <c r="H3" s="130"/>
      <c r="I3" s="38"/>
    </row>
    <row r="4" spans="1:9" ht="20.25" x14ac:dyDescent="0.3">
      <c r="A4" s="36"/>
      <c r="B4" s="37"/>
      <c r="C4" s="128" t="s">
        <v>46</v>
      </c>
      <c r="D4" s="128"/>
      <c r="E4" s="128"/>
      <c r="F4" s="128"/>
      <c r="G4" s="128"/>
      <c r="H4" s="128"/>
      <c r="I4" s="38"/>
    </row>
    <row r="5" spans="1:9" ht="15" x14ac:dyDescent="0.25">
      <c r="A5" s="36"/>
      <c r="B5" s="37"/>
      <c r="C5" s="39"/>
      <c r="D5" s="39"/>
      <c r="E5" s="39"/>
      <c r="F5" s="39"/>
      <c r="G5" s="39"/>
      <c r="H5" s="39"/>
      <c r="I5" s="38"/>
    </row>
    <row r="6" spans="1:9" ht="15" x14ac:dyDescent="0.25">
      <c r="A6" s="36"/>
      <c r="B6" s="37"/>
      <c r="C6" s="39"/>
      <c r="D6" s="39"/>
      <c r="E6" s="39"/>
      <c r="F6" s="39"/>
      <c r="G6" s="39"/>
      <c r="H6" s="39"/>
      <c r="I6" s="38"/>
    </row>
    <row r="7" spans="1:9" ht="15" x14ac:dyDescent="0.25">
      <c r="A7" s="40" t="s">
        <v>10</v>
      </c>
      <c r="B7" s="41"/>
      <c r="C7" s="131" t="s">
        <v>103</v>
      </c>
      <c r="D7" s="131"/>
      <c r="E7" s="131"/>
      <c r="F7" s="131"/>
      <c r="G7" s="131"/>
      <c r="H7" s="131"/>
      <c r="I7" s="38"/>
    </row>
    <row r="8" spans="1:9" ht="15" x14ac:dyDescent="0.25">
      <c r="A8" s="40" t="s">
        <v>11</v>
      </c>
      <c r="B8" s="41"/>
      <c r="C8" s="132" t="str">
        <f>'[1]COVER SHEET'!$E19</f>
        <v>THE PROVISION OF TRAVEL MANAGEMENT SERVICES FOR A PERIOD OF 36 MONTHS</v>
      </c>
      <c r="D8" s="132"/>
      <c r="E8" s="132"/>
      <c r="F8" s="132"/>
      <c r="G8" s="132"/>
      <c r="H8" s="132"/>
      <c r="I8" s="38"/>
    </row>
    <row r="9" spans="1:9" ht="15" x14ac:dyDescent="0.25">
      <c r="A9" s="40" t="s">
        <v>1</v>
      </c>
      <c r="B9" s="41"/>
      <c r="C9" s="133" t="str">
        <f>'[1]COVER SHEET'!$E21</f>
        <v>&lt;NAME OF BIDDER TO BE FILLED IN HERE&gt;</v>
      </c>
      <c r="D9" s="133"/>
      <c r="E9" s="133"/>
      <c r="F9" s="133"/>
      <c r="G9" s="133"/>
      <c r="H9" s="133"/>
      <c r="I9" s="38"/>
    </row>
    <row r="10" spans="1:9" ht="15" x14ac:dyDescent="0.25">
      <c r="A10" s="40"/>
      <c r="B10" s="41"/>
      <c r="C10" s="42"/>
      <c r="D10" s="42"/>
      <c r="E10" s="42"/>
      <c r="F10" s="42"/>
      <c r="G10" s="42"/>
      <c r="H10" s="42"/>
      <c r="I10" s="38"/>
    </row>
    <row r="11" spans="1:9" ht="21" thickBot="1" x14ac:dyDescent="0.35">
      <c r="A11" s="40" t="s">
        <v>82</v>
      </c>
      <c r="B11" s="41"/>
      <c r="C11" s="42"/>
      <c r="D11" s="128"/>
      <c r="E11" s="128"/>
      <c r="F11" s="42"/>
      <c r="G11" s="42"/>
      <c r="H11" s="42"/>
      <c r="I11" s="38"/>
    </row>
    <row r="12" spans="1:9" ht="48.75" customHeight="1" thickBot="1" x14ac:dyDescent="0.3">
      <c r="A12" s="40"/>
      <c r="B12" s="134" t="s">
        <v>73</v>
      </c>
      <c r="C12" s="135"/>
      <c r="D12" s="135"/>
      <c r="E12" s="135"/>
      <c r="F12" s="135"/>
      <c r="G12" s="135"/>
      <c r="H12" s="135"/>
      <c r="I12" s="136"/>
    </row>
    <row r="13" spans="1:9" ht="15.75" thickBot="1" x14ac:dyDescent="0.3">
      <c r="A13" s="140"/>
      <c r="B13" s="141"/>
      <c r="C13" s="142"/>
      <c r="D13" s="143" t="s">
        <v>83</v>
      </c>
      <c r="E13" s="144"/>
      <c r="F13" s="145"/>
      <c r="G13" s="146" t="s">
        <v>84</v>
      </c>
      <c r="H13" s="146"/>
      <c r="I13" s="147"/>
    </row>
    <row r="14" spans="1:9" ht="30.75" thickBot="1" x14ac:dyDescent="0.3">
      <c r="A14" s="16" t="s">
        <v>14</v>
      </c>
      <c r="B14" s="17" t="s">
        <v>41</v>
      </c>
      <c r="C14" s="18" t="s">
        <v>99</v>
      </c>
      <c r="D14" s="18" t="s">
        <v>85</v>
      </c>
      <c r="E14" s="18" t="s">
        <v>43</v>
      </c>
      <c r="F14" s="18" t="s">
        <v>44</v>
      </c>
      <c r="G14" s="18" t="s">
        <v>85</v>
      </c>
      <c r="H14" s="88" t="s">
        <v>43</v>
      </c>
      <c r="I14" s="89" t="s">
        <v>44</v>
      </c>
    </row>
    <row r="15" spans="1:9" ht="15" x14ac:dyDescent="0.25">
      <c r="A15" s="83">
        <v>1</v>
      </c>
      <c r="B15" s="84" t="s">
        <v>15</v>
      </c>
      <c r="C15" s="56">
        <v>25</v>
      </c>
      <c r="D15" s="21"/>
      <c r="E15" s="45">
        <f>D15*1.15</f>
        <v>0</v>
      </c>
      <c r="F15" s="53">
        <f>E15*C15</f>
        <v>0</v>
      </c>
      <c r="G15" s="21"/>
      <c r="H15" s="45">
        <f t="shared" ref="H15:H48" si="0">G15*1.15</f>
        <v>0</v>
      </c>
      <c r="I15" s="46">
        <f>H15*C15</f>
        <v>0</v>
      </c>
    </row>
    <row r="16" spans="1:9" ht="15" x14ac:dyDescent="0.25">
      <c r="A16" s="83">
        <v>2</v>
      </c>
      <c r="B16" s="84" t="s">
        <v>16</v>
      </c>
      <c r="C16" s="56">
        <v>19</v>
      </c>
      <c r="D16" s="21"/>
      <c r="E16" s="45">
        <f t="shared" ref="E16:E48" si="1">D16*1.15</f>
        <v>0</v>
      </c>
      <c r="F16" s="53">
        <f>E16*C16</f>
        <v>0</v>
      </c>
      <c r="G16" s="21"/>
      <c r="H16" s="45">
        <f t="shared" si="0"/>
        <v>0</v>
      </c>
      <c r="I16" s="46">
        <f t="shared" ref="I16:I44" si="2">H16*C16</f>
        <v>0</v>
      </c>
    </row>
    <row r="17" spans="1:9" ht="15" x14ac:dyDescent="0.25">
      <c r="A17" s="83">
        <v>3</v>
      </c>
      <c r="B17" s="84" t="s">
        <v>17</v>
      </c>
      <c r="C17" s="56">
        <v>849</v>
      </c>
      <c r="D17" s="21"/>
      <c r="E17" s="45">
        <f t="shared" si="1"/>
        <v>0</v>
      </c>
      <c r="F17" s="53">
        <f>E17*C17</f>
        <v>0</v>
      </c>
      <c r="G17" s="21"/>
      <c r="H17" s="45">
        <f t="shared" si="0"/>
        <v>0</v>
      </c>
      <c r="I17" s="46">
        <f t="shared" si="2"/>
        <v>0</v>
      </c>
    </row>
    <row r="18" spans="1:9" ht="15" x14ac:dyDescent="0.25">
      <c r="A18" s="83">
        <v>4</v>
      </c>
      <c r="B18" s="84" t="s">
        <v>18</v>
      </c>
      <c r="C18" s="56">
        <v>5</v>
      </c>
      <c r="D18" s="21"/>
      <c r="E18" s="45">
        <f t="shared" si="1"/>
        <v>0</v>
      </c>
      <c r="F18" s="53">
        <f>E18*C18</f>
        <v>0</v>
      </c>
      <c r="G18" s="21"/>
      <c r="H18" s="45">
        <f t="shared" si="0"/>
        <v>0</v>
      </c>
      <c r="I18" s="46">
        <f t="shared" si="2"/>
        <v>0</v>
      </c>
    </row>
    <row r="19" spans="1:9" ht="15" x14ac:dyDescent="0.25">
      <c r="A19" s="83">
        <v>5</v>
      </c>
      <c r="B19" s="84" t="s">
        <v>19</v>
      </c>
      <c r="C19" s="56">
        <v>5</v>
      </c>
      <c r="D19" s="21"/>
      <c r="E19" s="45">
        <f t="shared" si="1"/>
        <v>0</v>
      </c>
      <c r="F19" s="53">
        <f t="shared" ref="F19:F44" si="3">E19*C19</f>
        <v>0</v>
      </c>
      <c r="G19" s="21"/>
      <c r="H19" s="45">
        <f t="shared" si="0"/>
        <v>0</v>
      </c>
      <c r="I19" s="46">
        <f t="shared" si="2"/>
        <v>0</v>
      </c>
    </row>
    <row r="20" spans="1:9" ht="15" x14ac:dyDescent="0.25">
      <c r="A20" s="83">
        <v>6</v>
      </c>
      <c r="B20" s="84" t="s">
        <v>20</v>
      </c>
      <c r="C20" s="56">
        <v>50</v>
      </c>
      <c r="D20" s="21"/>
      <c r="E20" s="45">
        <f t="shared" si="1"/>
        <v>0</v>
      </c>
      <c r="F20" s="53">
        <f t="shared" si="3"/>
        <v>0</v>
      </c>
      <c r="G20" s="21"/>
      <c r="H20" s="45">
        <f t="shared" si="0"/>
        <v>0</v>
      </c>
      <c r="I20" s="46">
        <f t="shared" si="2"/>
        <v>0</v>
      </c>
    </row>
    <row r="21" spans="1:9" ht="15" x14ac:dyDescent="0.25">
      <c r="A21" s="83">
        <v>7</v>
      </c>
      <c r="B21" s="84" t="s">
        <v>30</v>
      </c>
      <c r="C21" s="56">
        <v>50</v>
      </c>
      <c r="D21" s="21"/>
      <c r="E21" s="45">
        <f t="shared" si="1"/>
        <v>0</v>
      </c>
      <c r="F21" s="53">
        <f t="shared" si="3"/>
        <v>0</v>
      </c>
      <c r="G21" s="21"/>
      <c r="H21" s="45">
        <f t="shared" si="0"/>
        <v>0</v>
      </c>
      <c r="I21" s="46">
        <f t="shared" si="2"/>
        <v>0</v>
      </c>
    </row>
    <row r="22" spans="1:9" ht="15" x14ac:dyDescent="0.25">
      <c r="A22" s="83">
        <v>8</v>
      </c>
      <c r="B22" s="84" t="s">
        <v>31</v>
      </c>
      <c r="C22" s="56">
        <v>2</v>
      </c>
      <c r="D22" s="21"/>
      <c r="E22" s="45">
        <f t="shared" si="1"/>
        <v>0</v>
      </c>
      <c r="F22" s="53">
        <f t="shared" si="3"/>
        <v>0</v>
      </c>
      <c r="G22" s="21"/>
      <c r="H22" s="45">
        <f t="shared" si="0"/>
        <v>0</v>
      </c>
      <c r="I22" s="46">
        <f t="shared" si="2"/>
        <v>0</v>
      </c>
    </row>
    <row r="23" spans="1:9" ht="15" x14ac:dyDescent="0.25">
      <c r="A23" s="83">
        <v>9</v>
      </c>
      <c r="B23" s="84" t="s">
        <v>32</v>
      </c>
      <c r="C23" s="56">
        <v>2</v>
      </c>
      <c r="D23" s="21"/>
      <c r="E23" s="45">
        <f t="shared" si="1"/>
        <v>0</v>
      </c>
      <c r="F23" s="53">
        <f t="shared" si="3"/>
        <v>0</v>
      </c>
      <c r="G23" s="21"/>
      <c r="H23" s="45">
        <f t="shared" si="0"/>
        <v>0</v>
      </c>
      <c r="I23" s="46">
        <f t="shared" si="2"/>
        <v>0</v>
      </c>
    </row>
    <row r="24" spans="1:9" ht="15" x14ac:dyDescent="0.25">
      <c r="A24" s="83">
        <v>10</v>
      </c>
      <c r="B24" s="84" t="s">
        <v>21</v>
      </c>
      <c r="C24" s="56">
        <v>278</v>
      </c>
      <c r="D24" s="21"/>
      <c r="E24" s="45">
        <f t="shared" si="1"/>
        <v>0</v>
      </c>
      <c r="F24" s="53">
        <f t="shared" si="3"/>
        <v>0</v>
      </c>
      <c r="G24" s="21"/>
      <c r="H24" s="45">
        <f t="shared" si="0"/>
        <v>0</v>
      </c>
      <c r="I24" s="46">
        <f t="shared" si="2"/>
        <v>0</v>
      </c>
    </row>
    <row r="25" spans="1:9" ht="15" x14ac:dyDescent="0.25">
      <c r="A25" s="83">
        <v>11</v>
      </c>
      <c r="B25" s="84" t="s">
        <v>22</v>
      </c>
      <c r="C25" s="56">
        <v>10</v>
      </c>
      <c r="D25" s="21"/>
      <c r="E25" s="45">
        <f t="shared" si="1"/>
        <v>0</v>
      </c>
      <c r="F25" s="53">
        <f t="shared" si="3"/>
        <v>0</v>
      </c>
      <c r="G25" s="21"/>
      <c r="H25" s="45">
        <f t="shared" si="0"/>
        <v>0</v>
      </c>
      <c r="I25" s="46">
        <f t="shared" si="2"/>
        <v>0</v>
      </c>
    </row>
    <row r="26" spans="1:9" ht="15" x14ac:dyDescent="0.25">
      <c r="A26" s="83">
        <v>12</v>
      </c>
      <c r="B26" s="84" t="s">
        <v>23</v>
      </c>
      <c r="C26" s="56">
        <v>10</v>
      </c>
      <c r="D26" s="21"/>
      <c r="E26" s="45">
        <f t="shared" si="1"/>
        <v>0</v>
      </c>
      <c r="F26" s="53">
        <f t="shared" si="3"/>
        <v>0</v>
      </c>
      <c r="G26" s="21"/>
      <c r="H26" s="45">
        <f t="shared" si="0"/>
        <v>0</v>
      </c>
      <c r="I26" s="46">
        <f t="shared" si="2"/>
        <v>0</v>
      </c>
    </row>
    <row r="27" spans="1:9" ht="15" x14ac:dyDescent="0.25">
      <c r="A27" s="83">
        <v>13</v>
      </c>
      <c r="B27" s="84" t="s">
        <v>27</v>
      </c>
      <c r="C27" s="56">
        <v>401</v>
      </c>
      <c r="D27" s="21"/>
      <c r="E27" s="45">
        <f t="shared" si="1"/>
        <v>0</v>
      </c>
      <c r="F27" s="53">
        <f t="shared" si="3"/>
        <v>0</v>
      </c>
      <c r="G27" s="21"/>
      <c r="H27" s="45">
        <f t="shared" si="0"/>
        <v>0</v>
      </c>
      <c r="I27" s="46">
        <f t="shared" si="2"/>
        <v>0</v>
      </c>
    </row>
    <row r="28" spans="1:9" ht="15" x14ac:dyDescent="0.25">
      <c r="A28" s="83">
        <v>14</v>
      </c>
      <c r="B28" s="84" t="s">
        <v>28</v>
      </c>
      <c r="C28" s="56">
        <v>11</v>
      </c>
      <c r="D28" s="21"/>
      <c r="E28" s="45">
        <f t="shared" si="1"/>
        <v>0</v>
      </c>
      <c r="F28" s="53">
        <f t="shared" si="3"/>
        <v>0</v>
      </c>
      <c r="G28" s="21"/>
      <c r="H28" s="45">
        <f t="shared" si="0"/>
        <v>0</v>
      </c>
      <c r="I28" s="46">
        <f t="shared" si="2"/>
        <v>0</v>
      </c>
    </row>
    <row r="29" spans="1:9" ht="15" x14ac:dyDescent="0.25">
      <c r="A29" s="83">
        <v>15</v>
      </c>
      <c r="B29" s="84" t="s">
        <v>29</v>
      </c>
      <c r="C29" s="56">
        <v>15</v>
      </c>
      <c r="D29" s="21"/>
      <c r="E29" s="45">
        <f t="shared" si="1"/>
        <v>0</v>
      </c>
      <c r="F29" s="53">
        <f t="shared" si="3"/>
        <v>0</v>
      </c>
      <c r="G29" s="21"/>
      <c r="H29" s="45">
        <f t="shared" si="0"/>
        <v>0</v>
      </c>
      <c r="I29" s="46">
        <f t="shared" si="2"/>
        <v>0</v>
      </c>
    </row>
    <row r="30" spans="1:9" ht="15" x14ac:dyDescent="0.25">
      <c r="A30" s="83">
        <v>16</v>
      </c>
      <c r="B30" s="84" t="s">
        <v>24</v>
      </c>
      <c r="C30" s="56">
        <v>1232</v>
      </c>
      <c r="D30" s="21"/>
      <c r="E30" s="45">
        <f t="shared" si="1"/>
        <v>0</v>
      </c>
      <c r="F30" s="53">
        <f t="shared" si="3"/>
        <v>0</v>
      </c>
      <c r="G30" s="21"/>
      <c r="H30" s="45">
        <f t="shared" si="0"/>
        <v>0</v>
      </c>
      <c r="I30" s="46">
        <f t="shared" si="2"/>
        <v>0</v>
      </c>
    </row>
    <row r="31" spans="1:9" ht="15" x14ac:dyDescent="0.25">
      <c r="A31" s="83">
        <v>17</v>
      </c>
      <c r="B31" s="84" t="s">
        <v>25</v>
      </c>
      <c r="C31" s="56">
        <v>19</v>
      </c>
      <c r="D31" s="21"/>
      <c r="E31" s="45">
        <f t="shared" si="1"/>
        <v>0</v>
      </c>
      <c r="F31" s="53">
        <f t="shared" si="3"/>
        <v>0</v>
      </c>
      <c r="G31" s="21"/>
      <c r="H31" s="45">
        <f t="shared" si="0"/>
        <v>0</v>
      </c>
      <c r="I31" s="46">
        <f t="shared" si="2"/>
        <v>0</v>
      </c>
    </row>
    <row r="32" spans="1:9" ht="15" x14ac:dyDescent="0.25">
      <c r="A32" s="83">
        <v>18</v>
      </c>
      <c r="B32" s="84" t="s">
        <v>26</v>
      </c>
      <c r="C32" s="56">
        <v>25</v>
      </c>
      <c r="D32" s="21"/>
      <c r="E32" s="45">
        <f t="shared" si="1"/>
        <v>0</v>
      </c>
      <c r="F32" s="53">
        <f t="shared" si="3"/>
        <v>0</v>
      </c>
      <c r="G32" s="21"/>
      <c r="H32" s="45">
        <f t="shared" si="0"/>
        <v>0</v>
      </c>
      <c r="I32" s="46">
        <f t="shared" si="2"/>
        <v>0</v>
      </c>
    </row>
    <row r="33" spans="1:9" ht="15" x14ac:dyDescent="0.25">
      <c r="A33" s="83">
        <v>19</v>
      </c>
      <c r="B33" s="84" t="s">
        <v>4</v>
      </c>
      <c r="C33" s="56">
        <v>2</v>
      </c>
      <c r="D33" s="21"/>
      <c r="E33" s="45">
        <f t="shared" si="1"/>
        <v>0</v>
      </c>
      <c r="F33" s="53">
        <f t="shared" si="3"/>
        <v>0</v>
      </c>
      <c r="G33" s="21"/>
      <c r="H33" s="45">
        <f t="shared" si="0"/>
        <v>0</v>
      </c>
      <c r="I33" s="46">
        <f t="shared" si="2"/>
        <v>0</v>
      </c>
    </row>
    <row r="34" spans="1:9" ht="15" x14ac:dyDescent="0.25">
      <c r="A34" s="83">
        <v>20</v>
      </c>
      <c r="B34" s="84" t="s">
        <v>36</v>
      </c>
      <c r="C34" s="56">
        <v>2</v>
      </c>
      <c r="D34" s="21"/>
      <c r="E34" s="45">
        <f t="shared" si="1"/>
        <v>0</v>
      </c>
      <c r="F34" s="53">
        <f t="shared" si="3"/>
        <v>0</v>
      </c>
      <c r="G34" s="21"/>
      <c r="H34" s="45">
        <f t="shared" si="0"/>
        <v>0</v>
      </c>
      <c r="I34" s="46">
        <f t="shared" si="2"/>
        <v>0</v>
      </c>
    </row>
    <row r="35" spans="1:9" ht="15" x14ac:dyDescent="0.25">
      <c r="A35" s="83">
        <v>21</v>
      </c>
      <c r="B35" s="84" t="s">
        <v>98</v>
      </c>
      <c r="C35" s="56">
        <v>44</v>
      </c>
      <c r="D35" s="21"/>
      <c r="E35" s="45">
        <f t="shared" si="1"/>
        <v>0</v>
      </c>
      <c r="F35" s="53">
        <f t="shared" ref="F35" si="4">E35*C35</f>
        <v>0</v>
      </c>
      <c r="G35" s="21"/>
      <c r="H35" s="45">
        <f t="shared" si="0"/>
        <v>0</v>
      </c>
      <c r="I35" s="46">
        <f t="shared" ref="I35" si="5">H35*C35</f>
        <v>0</v>
      </c>
    </row>
    <row r="36" spans="1:9" s="43" customFormat="1" ht="28.5" x14ac:dyDescent="0.2">
      <c r="A36" s="85">
        <v>22</v>
      </c>
      <c r="B36" s="84" t="s">
        <v>38</v>
      </c>
      <c r="C36" s="57">
        <v>5</v>
      </c>
      <c r="D36" s="22"/>
      <c r="E36" s="47">
        <f t="shared" si="1"/>
        <v>0</v>
      </c>
      <c r="F36" s="54">
        <f t="shared" si="3"/>
        <v>0</v>
      </c>
      <c r="G36" s="22"/>
      <c r="H36" s="47">
        <f t="shared" si="0"/>
        <v>0</v>
      </c>
      <c r="I36" s="48">
        <f t="shared" si="2"/>
        <v>0</v>
      </c>
    </row>
    <row r="37" spans="1:9" ht="15" x14ac:dyDescent="0.2">
      <c r="A37" s="83">
        <v>24</v>
      </c>
      <c r="B37" s="86" t="s">
        <v>2</v>
      </c>
      <c r="C37" s="58">
        <v>893</v>
      </c>
      <c r="D37" s="23"/>
      <c r="E37" s="49">
        <f t="shared" si="1"/>
        <v>0</v>
      </c>
      <c r="F37" s="55">
        <f t="shared" si="3"/>
        <v>0</v>
      </c>
      <c r="G37" s="23"/>
      <c r="H37" s="49">
        <f t="shared" si="0"/>
        <v>0</v>
      </c>
      <c r="I37" s="50">
        <f t="shared" si="2"/>
        <v>0</v>
      </c>
    </row>
    <row r="38" spans="1:9" ht="15" x14ac:dyDescent="0.25">
      <c r="A38" s="83">
        <v>25</v>
      </c>
      <c r="B38" s="84" t="s">
        <v>34</v>
      </c>
      <c r="C38" s="56">
        <v>156</v>
      </c>
      <c r="D38" s="21"/>
      <c r="E38" s="45">
        <f t="shared" si="1"/>
        <v>0</v>
      </c>
      <c r="F38" s="53">
        <f t="shared" si="3"/>
        <v>0</v>
      </c>
      <c r="G38" s="21"/>
      <c r="H38" s="45">
        <f t="shared" si="0"/>
        <v>0</v>
      </c>
      <c r="I38" s="46">
        <f t="shared" si="2"/>
        <v>0</v>
      </c>
    </row>
    <row r="39" spans="1:9" ht="15" x14ac:dyDescent="0.25">
      <c r="A39" s="83">
        <v>26</v>
      </c>
      <c r="B39" s="84" t="s">
        <v>3</v>
      </c>
      <c r="C39" s="56">
        <v>50</v>
      </c>
      <c r="D39" s="21"/>
      <c r="E39" s="45">
        <f t="shared" si="1"/>
        <v>0</v>
      </c>
      <c r="F39" s="53">
        <f t="shared" si="3"/>
        <v>0</v>
      </c>
      <c r="G39" s="21"/>
      <c r="H39" s="45">
        <f t="shared" si="0"/>
        <v>0</v>
      </c>
      <c r="I39" s="46">
        <f t="shared" si="2"/>
        <v>0</v>
      </c>
    </row>
    <row r="40" spans="1:9" ht="15" x14ac:dyDescent="0.25">
      <c r="A40" s="83">
        <v>27</v>
      </c>
      <c r="B40" s="84" t="s">
        <v>35</v>
      </c>
      <c r="C40" s="56">
        <v>400</v>
      </c>
      <c r="D40" s="21"/>
      <c r="E40" s="45">
        <f t="shared" si="1"/>
        <v>0</v>
      </c>
      <c r="F40" s="53">
        <f t="shared" si="3"/>
        <v>0</v>
      </c>
      <c r="G40" s="21"/>
      <c r="H40" s="45">
        <f t="shared" si="0"/>
        <v>0</v>
      </c>
      <c r="I40" s="46">
        <f t="shared" si="2"/>
        <v>0</v>
      </c>
    </row>
    <row r="41" spans="1:9" ht="15" x14ac:dyDescent="0.25">
      <c r="A41" s="83">
        <v>28</v>
      </c>
      <c r="B41" s="84" t="s">
        <v>37</v>
      </c>
      <c r="C41" s="56">
        <v>250</v>
      </c>
      <c r="D41" s="21"/>
      <c r="E41" s="45">
        <f t="shared" si="1"/>
        <v>0</v>
      </c>
      <c r="F41" s="53">
        <f t="shared" si="3"/>
        <v>0</v>
      </c>
      <c r="G41" s="21"/>
      <c r="H41" s="45">
        <f t="shared" si="0"/>
        <v>0</v>
      </c>
      <c r="I41" s="46">
        <f t="shared" si="2"/>
        <v>0</v>
      </c>
    </row>
    <row r="42" spans="1:9" ht="15" x14ac:dyDescent="0.25">
      <c r="A42" s="83">
        <v>29</v>
      </c>
      <c r="B42" s="84" t="s">
        <v>39</v>
      </c>
      <c r="C42" s="56">
        <v>3</v>
      </c>
      <c r="D42" s="21"/>
      <c r="E42" s="45">
        <f t="shared" si="1"/>
        <v>0</v>
      </c>
      <c r="F42" s="53">
        <f t="shared" si="3"/>
        <v>0</v>
      </c>
      <c r="G42" s="21"/>
      <c r="H42" s="45">
        <f t="shared" si="0"/>
        <v>0</v>
      </c>
      <c r="I42" s="46">
        <f t="shared" si="2"/>
        <v>0</v>
      </c>
    </row>
    <row r="43" spans="1:9" ht="15" x14ac:dyDescent="0.25">
      <c r="A43" s="83">
        <v>30</v>
      </c>
      <c r="B43" s="84" t="s">
        <v>40</v>
      </c>
      <c r="C43" s="56">
        <v>3</v>
      </c>
      <c r="D43" s="21"/>
      <c r="E43" s="45">
        <f t="shared" si="1"/>
        <v>0</v>
      </c>
      <c r="F43" s="53">
        <f t="shared" si="3"/>
        <v>0</v>
      </c>
      <c r="G43" s="21"/>
      <c r="H43" s="45">
        <f t="shared" si="0"/>
        <v>0</v>
      </c>
      <c r="I43" s="46">
        <f t="shared" si="2"/>
        <v>0</v>
      </c>
    </row>
    <row r="44" spans="1:9" ht="15" x14ac:dyDescent="0.25">
      <c r="A44" s="83">
        <v>31</v>
      </c>
      <c r="B44" s="84" t="s">
        <v>33</v>
      </c>
      <c r="C44" s="56">
        <v>36</v>
      </c>
      <c r="D44" s="21"/>
      <c r="E44" s="45">
        <f t="shared" si="1"/>
        <v>0</v>
      </c>
      <c r="F44" s="53">
        <f t="shared" si="3"/>
        <v>0</v>
      </c>
      <c r="G44" s="21"/>
      <c r="H44" s="45">
        <f t="shared" si="0"/>
        <v>0</v>
      </c>
      <c r="I44" s="46">
        <f t="shared" si="2"/>
        <v>0</v>
      </c>
    </row>
    <row r="45" spans="1:9" ht="15" x14ac:dyDescent="0.25">
      <c r="A45" s="83"/>
      <c r="B45" s="84"/>
      <c r="C45" s="75"/>
      <c r="D45" s="76"/>
      <c r="E45" s="77"/>
      <c r="F45" s="78"/>
      <c r="G45" s="76"/>
      <c r="H45" s="77"/>
      <c r="I45" s="46"/>
    </row>
    <row r="46" spans="1:9" ht="60" x14ac:dyDescent="0.25">
      <c r="A46" s="83"/>
      <c r="B46" s="84"/>
      <c r="C46" s="87" t="s">
        <v>100</v>
      </c>
      <c r="D46" s="76"/>
      <c r="E46" s="45"/>
      <c r="F46" s="53"/>
      <c r="G46" s="76"/>
      <c r="H46" s="45"/>
      <c r="I46" s="46"/>
    </row>
    <row r="47" spans="1:9" ht="15" x14ac:dyDescent="0.25">
      <c r="A47" s="20">
        <v>33</v>
      </c>
      <c r="B47" s="73" t="s">
        <v>42</v>
      </c>
      <c r="C47" s="71">
        <v>0</v>
      </c>
      <c r="D47" s="21"/>
      <c r="E47" s="45">
        <f t="shared" si="1"/>
        <v>0</v>
      </c>
      <c r="F47" s="53">
        <f>E47*C47</f>
        <v>0</v>
      </c>
      <c r="G47" s="21"/>
      <c r="H47" s="45">
        <f t="shared" si="0"/>
        <v>0</v>
      </c>
      <c r="I47" s="46">
        <f>H47*C47</f>
        <v>0</v>
      </c>
    </row>
    <row r="48" spans="1:9" ht="15.75" thickBot="1" x14ac:dyDescent="0.3">
      <c r="A48" s="20">
        <v>34</v>
      </c>
      <c r="B48" s="73" t="s">
        <v>42</v>
      </c>
      <c r="C48" s="71">
        <v>0</v>
      </c>
      <c r="D48" s="21"/>
      <c r="E48" s="45">
        <f t="shared" si="1"/>
        <v>0</v>
      </c>
      <c r="F48" s="53">
        <f>E48*C48</f>
        <v>0</v>
      </c>
      <c r="G48" s="21"/>
      <c r="H48" s="45">
        <f t="shared" si="0"/>
        <v>0</v>
      </c>
      <c r="I48" s="46">
        <f>H48*C48</f>
        <v>0</v>
      </c>
    </row>
    <row r="49" spans="1:15" ht="15.75" thickBot="1" x14ac:dyDescent="0.3">
      <c r="A49" s="24"/>
      <c r="B49" s="25" t="s">
        <v>89</v>
      </c>
      <c r="C49" s="26"/>
      <c r="D49" s="27"/>
      <c r="E49" s="51"/>
      <c r="F49" s="52">
        <f>SUM(F15:F48)</f>
        <v>0</v>
      </c>
      <c r="G49" s="27"/>
      <c r="H49" s="51"/>
      <c r="I49" s="52">
        <f>SUM(I15:I48)</f>
        <v>0</v>
      </c>
    </row>
    <row r="50" spans="1:15" ht="13.5" thickBot="1" x14ac:dyDescent="0.25">
      <c r="O50" s="82"/>
    </row>
    <row r="51" spans="1:15" ht="15.75" thickBot="1" x14ac:dyDescent="0.3">
      <c r="A51" s="140"/>
      <c r="B51" s="141"/>
      <c r="C51" s="142"/>
      <c r="D51" s="143" t="s">
        <v>83</v>
      </c>
      <c r="E51" s="144"/>
      <c r="F51" s="145"/>
      <c r="G51" s="146" t="s">
        <v>84</v>
      </c>
      <c r="H51" s="146"/>
      <c r="I51" s="147"/>
    </row>
    <row r="52" spans="1:15" ht="45.75" thickBot="1" x14ac:dyDescent="0.3">
      <c r="A52" s="16" t="s">
        <v>14</v>
      </c>
      <c r="B52" s="17" t="s">
        <v>41</v>
      </c>
      <c r="C52" s="18" t="s">
        <v>88</v>
      </c>
      <c r="D52" s="18" t="s">
        <v>91</v>
      </c>
      <c r="E52" s="18" t="s">
        <v>92</v>
      </c>
      <c r="F52" s="18" t="s">
        <v>44</v>
      </c>
      <c r="G52" s="18" t="s">
        <v>91</v>
      </c>
      <c r="H52" s="18" t="s">
        <v>92</v>
      </c>
      <c r="I52" s="19" t="s">
        <v>44</v>
      </c>
    </row>
    <row r="53" spans="1:15" ht="15" x14ac:dyDescent="0.25">
      <c r="A53" s="20">
        <v>35</v>
      </c>
      <c r="B53" s="29" t="s">
        <v>93</v>
      </c>
      <c r="C53" s="62">
        <v>7140000</v>
      </c>
      <c r="D53" s="69"/>
      <c r="E53" s="70">
        <f>D53*1.15</f>
        <v>0</v>
      </c>
      <c r="F53" s="59">
        <f>E53*C53</f>
        <v>0</v>
      </c>
      <c r="G53" s="69"/>
      <c r="H53" s="70">
        <f>G53*1.15</f>
        <v>0</v>
      </c>
      <c r="I53" s="46">
        <f>H53*C53</f>
        <v>0</v>
      </c>
    </row>
    <row r="54" spans="1:15" ht="15" x14ac:dyDescent="0.25">
      <c r="A54" s="20">
        <v>36</v>
      </c>
      <c r="B54" s="29" t="s">
        <v>94</v>
      </c>
      <c r="C54" s="62">
        <v>1018000</v>
      </c>
      <c r="D54" s="69"/>
      <c r="E54" s="70">
        <f>D54*1.15</f>
        <v>0</v>
      </c>
      <c r="F54" s="59">
        <f>E54*C54</f>
        <v>0</v>
      </c>
      <c r="G54" s="69"/>
      <c r="H54" s="70">
        <f>G54*1.15</f>
        <v>0</v>
      </c>
      <c r="I54" s="46">
        <f>H54*C54</f>
        <v>0</v>
      </c>
    </row>
    <row r="55" spans="1:15" ht="15" x14ac:dyDescent="0.25">
      <c r="A55" s="20"/>
      <c r="B55" s="29"/>
      <c r="C55" s="75"/>
      <c r="D55" s="79"/>
      <c r="E55" s="80"/>
      <c r="F55" s="81"/>
      <c r="G55" s="79"/>
      <c r="H55" s="70"/>
      <c r="I55" s="46"/>
    </row>
    <row r="56" spans="1:15" ht="60" x14ac:dyDescent="0.25">
      <c r="A56" s="20"/>
      <c r="B56" s="29"/>
      <c r="C56" s="87" t="s">
        <v>101</v>
      </c>
      <c r="D56" s="79"/>
      <c r="E56" s="70"/>
      <c r="F56" s="59"/>
      <c r="G56" s="79"/>
      <c r="H56" s="70"/>
      <c r="I56" s="46"/>
    </row>
    <row r="57" spans="1:15" ht="28.5" x14ac:dyDescent="0.25">
      <c r="A57" s="20">
        <v>37</v>
      </c>
      <c r="B57" s="74" t="s">
        <v>95</v>
      </c>
      <c r="C57" s="72">
        <v>0</v>
      </c>
      <c r="D57" s="69"/>
      <c r="E57" s="70">
        <f>D57*1.15</f>
        <v>0</v>
      </c>
      <c r="F57" s="59">
        <f t="shared" ref="F57:F58" si="6">E57*C57</f>
        <v>0</v>
      </c>
      <c r="G57" s="69"/>
      <c r="H57" s="70">
        <f>G57*1.15</f>
        <v>0</v>
      </c>
      <c r="I57" s="46">
        <f t="shared" ref="I57:I58" si="7">H57*C57</f>
        <v>0</v>
      </c>
    </row>
    <row r="58" spans="1:15" ht="29.25" thickBot="1" x14ac:dyDescent="0.3">
      <c r="A58" s="20">
        <v>38</v>
      </c>
      <c r="B58" s="74" t="s">
        <v>95</v>
      </c>
      <c r="C58" s="72">
        <v>0</v>
      </c>
      <c r="D58" s="69"/>
      <c r="E58" s="70">
        <f>D58*1.15</f>
        <v>0</v>
      </c>
      <c r="F58" s="59">
        <f t="shared" si="6"/>
        <v>0</v>
      </c>
      <c r="G58" s="69"/>
      <c r="H58" s="70">
        <f>G58*1.15</f>
        <v>0</v>
      </c>
      <c r="I58" s="46">
        <f t="shared" si="7"/>
        <v>0</v>
      </c>
    </row>
    <row r="59" spans="1:15" ht="15.75" thickBot="1" x14ac:dyDescent="0.3">
      <c r="A59" s="30"/>
      <c r="B59" s="31" t="s">
        <v>89</v>
      </c>
      <c r="C59" s="90"/>
      <c r="D59" s="60"/>
      <c r="E59" s="60"/>
      <c r="F59" s="61">
        <f>SUM(F53:F58)</f>
        <v>0</v>
      </c>
      <c r="G59" s="60"/>
      <c r="H59" s="60"/>
      <c r="I59" s="63">
        <f>SUM(I53:I58)</f>
        <v>0</v>
      </c>
    </row>
    <row r="60" spans="1:15" ht="15.75" thickBot="1" x14ac:dyDescent="0.3">
      <c r="A60" s="32"/>
      <c r="B60" s="31" t="s">
        <v>90</v>
      </c>
      <c r="C60" s="91"/>
      <c r="D60" s="60"/>
      <c r="E60" s="60"/>
      <c r="F60" s="61">
        <f>SUM(F59+F49)</f>
        <v>0</v>
      </c>
      <c r="G60" s="60"/>
      <c r="H60" s="60"/>
      <c r="I60" s="61">
        <f>SUM(I59+I49)</f>
        <v>0</v>
      </c>
    </row>
    <row r="61" spans="1:15" s="44" customFormat="1" ht="36" customHeight="1" thickBot="1" x14ac:dyDescent="0.3">
      <c r="A61" s="148" t="s">
        <v>86</v>
      </c>
      <c r="B61" s="149"/>
      <c r="C61" s="92"/>
      <c r="D61" s="64" t="s">
        <v>87</v>
      </c>
      <c r="E61" s="65">
        <v>0.75</v>
      </c>
      <c r="F61" s="66">
        <f>F60*E61</f>
        <v>0</v>
      </c>
      <c r="G61" s="67" t="s">
        <v>81</v>
      </c>
      <c r="H61" s="68">
        <v>0.25</v>
      </c>
      <c r="I61" s="66">
        <f>I60*H61</f>
        <v>0</v>
      </c>
    </row>
    <row r="62" spans="1:15" ht="47.25" customHeight="1" thickBot="1" x14ac:dyDescent="0.25">
      <c r="A62" s="150" t="s">
        <v>67</v>
      </c>
      <c r="B62" s="151"/>
      <c r="C62" s="151"/>
      <c r="D62" s="152"/>
      <c r="E62" s="153">
        <f>SUM(F61+I61)</f>
        <v>0</v>
      </c>
      <c r="F62" s="154"/>
      <c r="G62" s="154"/>
      <c r="H62" s="154"/>
      <c r="I62" s="155"/>
    </row>
    <row r="63" spans="1:15" ht="47.25" customHeight="1" thickBot="1" x14ac:dyDescent="0.25">
      <c r="A63" s="82"/>
      <c r="B63" s="137" t="s">
        <v>72</v>
      </c>
      <c r="C63" s="138"/>
      <c r="D63" s="138"/>
      <c r="E63" s="138"/>
      <c r="F63" s="138"/>
      <c r="G63" s="138"/>
      <c r="H63" s="138"/>
      <c r="I63" s="139"/>
    </row>
  </sheetData>
  <sheetProtection algorithmName="SHA-512" hashValue="IPga0CA5JoHw8NjZq+cHol+nHjgZgN78HuebCEpNlUWcpTxQQsgGBAWbXliiDwh9TMzpxotOVqqaMgMUzBkDug==" saltValue="eBjuSBzZB64iQ8975HYreA==" spinCount="100000" sheet="1" objects="1" scenarios="1" selectLockedCells="1"/>
  <protectedRanges>
    <protectedRange algorithmName="SHA-512" hashValue="0M6j/uCSwJZ+81DOb2/niLuYFjy8To36x5JJaK89eWziukGEVJ+kfmgXg0vWrSlYxkfXPWoepTvgcRsBIxqbMw==" saltValue="FtorVvbrcxQya8VMSYUgUA==" spinCount="100000" sqref="C15:C45 E15:F49 H15:I49 E62 E53:F61 H53:I61" name="Range1"/>
  </protectedRanges>
  <mergeCells count="17">
    <mergeCell ref="B12:I12"/>
    <mergeCell ref="B63:I63"/>
    <mergeCell ref="A51:C51"/>
    <mergeCell ref="D51:F51"/>
    <mergeCell ref="G51:I51"/>
    <mergeCell ref="A61:B61"/>
    <mergeCell ref="A13:C13"/>
    <mergeCell ref="D13:F13"/>
    <mergeCell ref="G13:I13"/>
    <mergeCell ref="A62:D62"/>
    <mergeCell ref="E62:I62"/>
    <mergeCell ref="D11:E11"/>
    <mergeCell ref="C1:H3"/>
    <mergeCell ref="C4:H4"/>
    <mergeCell ref="C7:H7"/>
    <mergeCell ref="C8:H8"/>
    <mergeCell ref="C9:H9"/>
  </mergeCells>
  <pageMargins left="0.7" right="0.7" top="0.75" bottom="0.75" header="0.3" footer="0.3"/>
  <pageSetup paperSize="8" scale="75" fitToHeight="0"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tabColor rgb="FF00B050"/>
    <pageSetUpPr fitToPage="1"/>
  </sheetPr>
  <dimension ref="A1:I38"/>
  <sheetViews>
    <sheetView zoomScaleNormal="100" zoomScaleSheetLayoutView="130" workbookViewId="0">
      <selection activeCell="K10" sqref="K10"/>
    </sheetView>
  </sheetViews>
  <sheetFormatPr defaultRowHeight="12.75" x14ac:dyDescent="0.2"/>
  <cols>
    <col min="1" max="1" width="25" customWidth="1"/>
    <col min="2" max="2" width="8" customWidth="1"/>
    <col min="5" max="5" width="13.85546875" customWidth="1"/>
    <col min="7" max="7" width="11.140625" customWidth="1"/>
  </cols>
  <sheetData>
    <row r="1" spans="1:9" x14ac:dyDescent="0.2">
      <c r="A1" s="2"/>
      <c r="B1" s="3"/>
      <c r="C1" s="3"/>
      <c r="D1" s="3"/>
      <c r="E1" s="3"/>
      <c r="F1" s="3"/>
      <c r="G1" s="3"/>
      <c r="H1" s="3"/>
      <c r="I1" s="4"/>
    </row>
    <row r="2" spans="1:9" x14ac:dyDescent="0.2">
      <c r="A2" s="5"/>
      <c r="B2" s="6"/>
      <c r="C2" s="6"/>
      <c r="D2" s="6"/>
      <c r="E2" s="6"/>
      <c r="F2" s="6"/>
      <c r="G2" s="6"/>
      <c r="H2" s="6"/>
      <c r="I2" s="7"/>
    </row>
    <row r="3" spans="1:9" x14ac:dyDescent="0.2">
      <c r="A3" s="5"/>
      <c r="B3" s="6"/>
      <c r="C3" s="6"/>
      <c r="D3" s="6"/>
      <c r="E3" s="6"/>
      <c r="F3" s="6"/>
      <c r="G3" s="6"/>
      <c r="H3" s="6"/>
      <c r="I3" s="7"/>
    </row>
    <row r="4" spans="1:9" x14ac:dyDescent="0.2">
      <c r="A4" s="5"/>
      <c r="B4" s="6"/>
      <c r="C4" s="6"/>
      <c r="D4" s="6"/>
      <c r="E4" s="6"/>
      <c r="F4" s="6"/>
      <c r="G4" s="6"/>
      <c r="H4" s="6"/>
      <c r="I4" s="7"/>
    </row>
    <row r="5" spans="1:9" x14ac:dyDescent="0.2">
      <c r="A5" s="5"/>
      <c r="B5" s="6"/>
      <c r="C5" s="6"/>
      <c r="D5" s="6"/>
      <c r="E5" s="6"/>
      <c r="F5" s="6"/>
      <c r="G5" s="6"/>
      <c r="H5" s="6"/>
      <c r="I5" s="7"/>
    </row>
    <row r="6" spans="1:9" x14ac:dyDescent="0.2">
      <c r="A6" s="5"/>
      <c r="B6" s="6"/>
      <c r="C6" s="6"/>
      <c r="D6" s="6"/>
      <c r="E6" s="6"/>
      <c r="F6" s="6"/>
      <c r="G6" s="6"/>
      <c r="H6" s="6"/>
      <c r="I6" s="7"/>
    </row>
    <row r="7" spans="1:9" ht="13.5" thickBot="1" x14ac:dyDescent="0.25">
      <c r="A7" s="5"/>
      <c r="B7" s="6"/>
      <c r="C7" s="6"/>
      <c r="D7" s="6"/>
      <c r="E7" s="6"/>
      <c r="F7" s="6"/>
      <c r="G7" s="6"/>
      <c r="H7" s="6"/>
      <c r="I7" s="7"/>
    </row>
    <row r="8" spans="1:9" ht="15.75" thickBot="1" x14ac:dyDescent="0.3">
      <c r="A8" s="194" t="s">
        <v>10</v>
      </c>
      <c r="B8" s="194"/>
      <c r="C8" s="198" t="str">
        <f>'COVER SHEET'!$E$12</f>
        <v>DPSA002/2022</v>
      </c>
      <c r="D8" s="198"/>
      <c r="E8" s="198"/>
      <c r="F8" s="198"/>
      <c r="G8" s="198"/>
      <c r="H8" s="198"/>
      <c r="I8" s="198"/>
    </row>
    <row r="9" spans="1:9" ht="48" customHeight="1" thickBot="1" x14ac:dyDescent="0.3">
      <c r="A9" s="194" t="s">
        <v>11</v>
      </c>
      <c r="B9" s="194"/>
      <c r="C9" s="198" t="str">
        <f>'COVER SHEET'!$E$14</f>
        <v>APPOINTMENT OF TRAVEL MANAGEMENT COMPANY TO PROVIDE TRAVEL MANAGEMENT SERVICES TO THE DEPARTMENT OF PUBLIC SERVICES AND ADMINISTRATION</v>
      </c>
      <c r="D9" s="198"/>
      <c r="E9" s="198"/>
      <c r="F9" s="198"/>
      <c r="G9" s="198"/>
      <c r="H9" s="198"/>
      <c r="I9" s="198"/>
    </row>
    <row r="10" spans="1:9" ht="22.5" customHeight="1" thickBot="1" x14ac:dyDescent="0.3">
      <c r="A10" s="194" t="s">
        <v>1</v>
      </c>
      <c r="B10" s="194"/>
      <c r="C10" s="198" t="str">
        <f>'COVER SHEET'!$E$16</f>
        <v>&lt;NAME OF BIDDER TO BE FILLED IN HERE&gt;</v>
      </c>
      <c r="D10" s="198"/>
      <c r="E10" s="198"/>
      <c r="F10" s="198"/>
      <c r="G10" s="198"/>
      <c r="H10" s="198"/>
      <c r="I10" s="198"/>
    </row>
    <row r="11" spans="1:9" x14ac:dyDescent="0.2">
      <c r="A11" s="5"/>
      <c r="B11" s="6"/>
      <c r="C11" s="6"/>
      <c r="D11" s="6"/>
      <c r="E11" s="6"/>
      <c r="F11" s="6"/>
      <c r="G11" s="6"/>
      <c r="H11" s="6"/>
      <c r="I11" s="7"/>
    </row>
    <row r="12" spans="1:9" ht="15" x14ac:dyDescent="0.25">
      <c r="A12" s="195" t="s">
        <v>9</v>
      </c>
      <c r="B12" s="196"/>
      <c r="C12" s="196"/>
      <c r="D12" s="196"/>
      <c r="E12" s="196"/>
      <c r="F12" s="196"/>
      <c r="G12" s="196"/>
      <c r="H12" s="196"/>
      <c r="I12" s="197"/>
    </row>
    <row r="13" spans="1:9" x14ac:dyDescent="0.2">
      <c r="A13" s="10" t="s">
        <v>8</v>
      </c>
      <c r="B13" s="6"/>
      <c r="C13" s="6"/>
      <c r="D13" s="6"/>
      <c r="E13" s="6"/>
      <c r="F13" s="6"/>
      <c r="G13" s="6"/>
      <c r="H13" s="6"/>
      <c r="I13" s="7"/>
    </row>
    <row r="14" spans="1:9" x14ac:dyDescent="0.2">
      <c r="A14" s="10"/>
      <c r="B14" s="6"/>
      <c r="C14" s="6"/>
      <c r="D14" s="6"/>
      <c r="E14" s="6"/>
      <c r="F14" s="6"/>
      <c r="G14" s="6"/>
      <c r="H14" s="6"/>
      <c r="I14" s="7"/>
    </row>
    <row r="15" spans="1:9" ht="54.75" customHeight="1" thickBot="1" x14ac:dyDescent="0.25">
      <c r="A15" s="162" t="s">
        <v>69</v>
      </c>
      <c r="B15" s="183"/>
      <c r="C15" s="183"/>
      <c r="D15" s="183"/>
      <c r="E15" s="183"/>
      <c r="F15" s="183"/>
      <c r="G15" s="183"/>
      <c r="H15" s="183"/>
      <c r="I15" s="184"/>
    </row>
    <row r="16" spans="1:9" x14ac:dyDescent="0.2">
      <c r="A16" s="177" t="s">
        <v>54</v>
      </c>
      <c r="B16" s="178"/>
      <c r="C16" s="178"/>
      <c r="D16" s="178"/>
      <c r="E16" s="178"/>
      <c r="F16" s="178"/>
      <c r="G16" s="178"/>
      <c r="H16" s="178"/>
      <c r="I16" s="179"/>
    </row>
    <row r="17" spans="1:9" ht="28.5" customHeight="1" x14ac:dyDescent="0.25">
      <c r="A17" s="180" t="str">
        <f>'Transaction Fee Offsite'!A62:D62</f>
        <v>PRICE THAT WILL BE USED FOR EVALUATION PURPOSES</v>
      </c>
      <c r="B17" s="181"/>
      <c r="C17" s="182" t="s">
        <v>53</v>
      </c>
      <c r="D17" s="182"/>
      <c r="E17" s="191">
        <f>'Transaction Fee Offsite'!E62:I62</f>
        <v>0</v>
      </c>
      <c r="F17" s="192"/>
      <c r="G17" s="192"/>
      <c r="H17" s="192"/>
      <c r="I17" s="193"/>
    </row>
    <row r="18" spans="1:9" x14ac:dyDescent="0.2">
      <c r="A18" s="188" t="s">
        <v>52</v>
      </c>
      <c r="B18" s="189"/>
      <c r="C18" s="189"/>
      <c r="D18" s="189"/>
      <c r="E18" s="189"/>
      <c r="F18" s="189"/>
      <c r="G18" s="189"/>
      <c r="H18" s="189"/>
      <c r="I18" s="190"/>
    </row>
    <row r="19" spans="1:9" ht="12" customHeight="1" thickBot="1" x14ac:dyDescent="0.25">
      <c r="A19" s="185"/>
      <c r="B19" s="186"/>
      <c r="C19" s="186"/>
      <c r="D19" s="186"/>
      <c r="E19" s="186"/>
      <c r="F19" s="186"/>
      <c r="G19" s="186"/>
      <c r="H19" s="186"/>
      <c r="I19" s="187"/>
    </row>
    <row r="20" spans="1:9" x14ac:dyDescent="0.2">
      <c r="A20" s="12" t="s">
        <v>74</v>
      </c>
      <c r="B20" s="13"/>
      <c r="C20" s="13"/>
      <c r="D20" s="13"/>
      <c r="E20" s="13"/>
      <c r="F20" s="13"/>
      <c r="G20" s="13"/>
      <c r="H20" s="13"/>
      <c r="I20" s="14"/>
    </row>
    <row r="21" spans="1:9" x14ac:dyDescent="0.2">
      <c r="A21" s="165"/>
      <c r="B21" s="166"/>
      <c r="C21" s="166"/>
      <c r="D21" s="166"/>
      <c r="E21" s="166"/>
      <c r="F21" s="166"/>
      <c r="G21" s="166"/>
      <c r="H21" s="166"/>
      <c r="I21" s="167"/>
    </row>
    <row r="22" spans="1:9" ht="39" customHeight="1" x14ac:dyDescent="0.2">
      <c r="A22" s="162" t="s">
        <v>70</v>
      </c>
      <c r="B22" s="183"/>
      <c r="C22" s="183"/>
      <c r="D22" s="183"/>
      <c r="E22" s="183"/>
      <c r="F22" s="183"/>
      <c r="G22" s="183"/>
      <c r="H22" s="183"/>
      <c r="I22" s="184"/>
    </row>
    <row r="23" spans="1:9" x14ac:dyDescent="0.2">
      <c r="A23" s="165"/>
      <c r="B23" s="166"/>
      <c r="C23" s="166"/>
      <c r="D23" s="166"/>
      <c r="E23" s="166"/>
      <c r="F23" s="166"/>
      <c r="G23" s="166"/>
      <c r="H23" s="166"/>
      <c r="I23" s="167"/>
    </row>
    <row r="24" spans="1:9" ht="27.75" customHeight="1" x14ac:dyDescent="0.2">
      <c r="A24" s="162" t="s">
        <v>71</v>
      </c>
      <c r="B24" s="163"/>
      <c r="C24" s="163"/>
      <c r="D24" s="163"/>
      <c r="E24" s="163"/>
      <c r="F24" s="163"/>
      <c r="G24" s="163"/>
      <c r="H24" s="163"/>
      <c r="I24" s="164"/>
    </row>
    <row r="25" spans="1:9" ht="10.5" customHeight="1" x14ac:dyDescent="0.2">
      <c r="A25" s="159"/>
      <c r="B25" s="160"/>
      <c r="C25" s="160"/>
      <c r="D25" s="160"/>
      <c r="E25" s="160"/>
      <c r="F25" s="160"/>
      <c r="G25" s="160"/>
      <c r="H25" s="160"/>
      <c r="I25" s="161"/>
    </row>
    <row r="26" spans="1:9" ht="38.25" customHeight="1" x14ac:dyDescent="0.2">
      <c r="A26" s="162" t="s">
        <v>55</v>
      </c>
      <c r="B26" s="163"/>
      <c r="C26" s="163"/>
      <c r="D26" s="163"/>
      <c r="E26" s="163"/>
      <c r="F26" s="163"/>
      <c r="G26" s="163"/>
      <c r="H26" s="163"/>
      <c r="I26" s="164"/>
    </row>
    <row r="27" spans="1:9" ht="13.5" thickBot="1" x14ac:dyDescent="0.25">
      <c r="A27" s="165"/>
      <c r="B27" s="166"/>
      <c r="C27" s="166"/>
      <c r="D27" s="166"/>
      <c r="E27" s="166"/>
      <c r="F27" s="166"/>
      <c r="G27" s="166"/>
      <c r="H27" s="166"/>
      <c r="I27" s="167"/>
    </row>
    <row r="28" spans="1:9" ht="41.25" customHeight="1" thickBot="1" x14ac:dyDescent="0.25">
      <c r="A28" s="156" t="s">
        <v>56</v>
      </c>
      <c r="B28" s="157"/>
      <c r="C28" s="158"/>
      <c r="D28" s="11"/>
      <c r="E28" s="156" t="s">
        <v>57</v>
      </c>
      <c r="F28" s="157"/>
      <c r="G28" s="157"/>
      <c r="H28" s="157"/>
      <c r="I28" s="158"/>
    </row>
    <row r="29" spans="1:9" ht="22.5" customHeight="1" x14ac:dyDescent="0.2">
      <c r="A29" s="171" t="s">
        <v>58</v>
      </c>
      <c r="B29" s="166"/>
      <c r="C29" s="166"/>
      <c r="D29" s="166"/>
      <c r="E29" s="166"/>
      <c r="F29" s="166"/>
      <c r="G29" s="166"/>
      <c r="H29" s="166"/>
      <c r="I29" s="167"/>
    </row>
    <row r="30" spans="1:9" ht="23.25" customHeight="1" x14ac:dyDescent="0.2">
      <c r="A30" s="171" t="s">
        <v>59</v>
      </c>
      <c r="B30" s="166"/>
      <c r="C30" s="166"/>
      <c r="D30" s="166"/>
      <c r="E30" s="166"/>
      <c r="F30" s="166"/>
      <c r="G30" s="166"/>
      <c r="H30" s="166"/>
      <c r="I30" s="167"/>
    </row>
    <row r="31" spans="1:9" x14ac:dyDescent="0.2">
      <c r="A31" s="165"/>
      <c r="B31" s="166"/>
      <c r="C31" s="166"/>
      <c r="D31" s="166"/>
      <c r="E31" s="166"/>
      <c r="F31" s="166"/>
      <c r="G31" s="166"/>
      <c r="H31" s="166"/>
      <c r="I31" s="167"/>
    </row>
    <row r="32" spans="1:9" x14ac:dyDescent="0.2">
      <c r="A32" s="172" t="s">
        <v>60</v>
      </c>
      <c r="B32" s="173"/>
      <c r="C32" s="173"/>
      <c r="D32" s="173"/>
      <c r="E32" s="173"/>
      <c r="F32" s="173"/>
      <c r="G32" s="173"/>
      <c r="H32" s="173"/>
      <c r="I32" s="174"/>
    </row>
    <row r="33" spans="1:9" x14ac:dyDescent="0.2">
      <c r="A33" s="165"/>
      <c r="B33" s="166"/>
      <c r="C33" s="166"/>
      <c r="D33" s="166"/>
      <c r="E33" s="166"/>
      <c r="F33" s="166"/>
      <c r="G33" s="166"/>
      <c r="H33" s="166"/>
      <c r="I33" s="167"/>
    </row>
    <row r="34" spans="1:9" x14ac:dyDescent="0.2">
      <c r="A34" s="159" t="s">
        <v>5</v>
      </c>
      <c r="B34" s="175"/>
      <c r="C34" s="175"/>
      <c r="D34" s="175"/>
      <c r="E34" s="175"/>
      <c r="F34" s="175"/>
      <c r="G34" s="175"/>
      <c r="H34" s="175"/>
      <c r="I34" s="176"/>
    </row>
    <row r="35" spans="1:9" x14ac:dyDescent="0.2">
      <c r="A35" s="159" t="s">
        <v>6</v>
      </c>
      <c r="B35" s="175"/>
      <c r="C35" s="175"/>
      <c r="D35" s="175"/>
      <c r="E35" s="175"/>
      <c r="F35" s="175"/>
      <c r="G35" s="175"/>
      <c r="H35" s="175"/>
      <c r="I35" s="176"/>
    </row>
    <row r="36" spans="1:9" x14ac:dyDescent="0.2">
      <c r="A36" s="159" t="s">
        <v>7</v>
      </c>
      <c r="B36" s="175"/>
      <c r="C36" s="175"/>
      <c r="D36" s="175"/>
      <c r="E36" s="175"/>
      <c r="F36" s="175"/>
      <c r="G36" s="175"/>
      <c r="H36" s="175"/>
      <c r="I36" s="176"/>
    </row>
    <row r="37" spans="1:9" x14ac:dyDescent="0.2">
      <c r="A37" s="159" t="s">
        <v>61</v>
      </c>
      <c r="B37" s="175"/>
      <c r="C37" s="175"/>
      <c r="D37" s="175"/>
      <c r="E37" s="175"/>
      <c r="F37" s="175"/>
      <c r="G37" s="175"/>
      <c r="H37" s="175"/>
      <c r="I37" s="176"/>
    </row>
    <row r="38" spans="1:9" ht="13.5" thickBot="1" x14ac:dyDescent="0.25">
      <c r="A38" s="168"/>
      <c r="B38" s="169"/>
      <c r="C38" s="169"/>
      <c r="D38" s="169"/>
      <c r="E38" s="169"/>
      <c r="F38" s="169"/>
      <c r="G38" s="169"/>
      <c r="H38" s="169"/>
      <c r="I38" s="170"/>
    </row>
  </sheetData>
  <mergeCells count="33">
    <mergeCell ref="A8:B8"/>
    <mergeCell ref="A9:B9"/>
    <mergeCell ref="A10:B10"/>
    <mergeCell ref="A12:I12"/>
    <mergeCell ref="A15:I15"/>
    <mergeCell ref="C8:I8"/>
    <mergeCell ref="C9:I9"/>
    <mergeCell ref="C10:I10"/>
    <mergeCell ref="A16:I16"/>
    <mergeCell ref="A23:I23"/>
    <mergeCell ref="A24:I24"/>
    <mergeCell ref="A17:B17"/>
    <mergeCell ref="C17:D17"/>
    <mergeCell ref="A21:I21"/>
    <mergeCell ref="A22:I22"/>
    <mergeCell ref="A19:I19"/>
    <mergeCell ref="A18:I18"/>
    <mergeCell ref="E17:I17"/>
    <mergeCell ref="A38:I38"/>
    <mergeCell ref="A29:I29"/>
    <mergeCell ref="A30:I30"/>
    <mergeCell ref="A31:I31"/>
    <mergeCell ref="A32:I32"/>
    <mergeCell ref="A33:I33"/>
    <mergeCell ref="A34:I34"/>
    <mergeCell ref="A35:I35"/>
    <mergeCell ref="A36:I36"/>
    <mergeCell ref="A37:I37"/>
    <mergeCell ref="A28:C28"/>
    <mergeCell ref="E28:I28"/>
    <mergeCell ref="A25:I25"/>
    <mergeCell ref="A26:I26"/>
    <mergeCell ref="A27:I27"/>
  </mergeCells>
  <printOptions horizontalCentered="1"/>
  <pageMargins left="0.51181102362204722" right="0.11811023622047245" top="0.74803149606299213" bottom="0.74803149606299213" header="0.31496062992125984" footer="0.31496062992125984"/>
  <pageSetup paperSize="9" scale="95" fitToHeight="0" orientation="portrait" horizontalDpi="4294967295" verticalDpi="4294967295" r:id="rId1"/>
  <headerFooter>
    <oddFooter>&amp;L&amp;D&amp;C&amp;P of &amp;N&amp;R&amp;A</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COVER SHEET</vt:lpstr>
      <vt:lpstr>Transaction Fee Offsite</vt:lpstr>
      <vt:lpstr>Price Declaration </vt:lpstr>
      <vt:lpstr>'COVER SHEET'!Print_Area</vt:lpstr>
      <vt:lpstr>'Price Declaration '!Print_Area</vt:lpstr>
    </vt:vector>
  </TitlesOfParts>
  <Company>SARS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Alick Burger</dc:creator>
  <cp:lastModifiedBy>Michael Jackson</cp:lastModifiedBy>
  <cp:lastPrinted>2022-08-16T11:26:36Z</cp:lastPrinted>
  <dcterms:created xsi:type="dcterms:W3CDTF">2007-09-21T10:17:54Z</dcterms:created>
  <dcterms:modified xsi:type="dcterms:W3CDTF">2022-08-16T11:28:35Z</dcterms:modified>
</cp:coreProperties>
</file>