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6766.TRANSNET\OneDrive - Transnet SOC Ltd\Apps\Desktop\2024 TENDERS\43 Long term Pest Vryheid, RBY and Empangeni TP-2025-04-0003-94085-RFP\01 EMP Specification and requisition\"/>
    </mc:Choice>
  </mc:AlternateContent>
  <xr:revisionPtr revIDLastSave="0" documentId="13_ncr:1_{82CCB68D-5354-4F7C-8EF9-0B438EAE85AA}" xr6:coauthVersionLast="47" xr6:coauthVersionMax="47" xr10:uidLastSave="{00000000-0000-0000-0000-000000000000}"/>
  <bookViews>
    <workbookView xWindow="-110" yWindow="-110" windowWidth="19420" windowHeight="10300" firstSheet="6" activeTab="9" xr2:uid="{E9315DE7-3793-4C61-BDCA-5932D3160D56}"/>
  </bookViews>
  <sheets>
    <sheet name="Empangeni" sheetId="1" r:id="rId1"/>
    <sheet name="GOLELA" sheetId="3" state="hidden" r:id="rId2"/>
    <sheet name="HLUHLUWE" sheetId="2" state="hidden" r:id="rId3"/>
    <sheet name="MANDINI" sheetId="4" r:id="rId4"/>
    <sheet name="MTUBATUBA" sheetId="5" state="hidden" r:id="rId5"/>
    <sheet name="NSESE" sheetId="6" state="hidden" r:id="rId6"/>
    <sheet name="MEERENSEE PARK HOMES" sheetId="11" r:id="rId7"/>
    <sheet name="MEER-EN-SEE BUILDINGS" sheetId="7" r:id="rId8"/>
    <sheet name="Summary Page" sheetId="9" r:id="rId9"/>
    <sheet name="ADHOC" sheetId="10" r:id="rId10"/>
    <sheet name="RICHARDS BAY" sheetId="8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1" l="1"/>
  <c r="C5" i="9" s="1"/>
  <c r="E6" i="7"/>
  <c r="E53" i="1"/>
  <c r="C4" i="9" l="1"/>
</calcChain>
</file>

<file path=xl/sharedStrings.xml><?xml version="1.0" encoding="utf-8"?>
<sst xmlns="http://schemas.openxmlformats.org/spreadsheetml/2006/main" count="505" uniqueCount="267">
  <si>
    <t>BUILDING SCHEDULE : EMPANGENI</t>
  </si>
  <si>
    <t>Item No</t>
  </si>
  <si>
    <t>Building Asset</t>
  </si>
  <si>
    <t>Station</t>
  </si>
  <si>
    <t>Description</t>
  </si>
  <si>
    <t>Area M2</t>
  </si>
  <si>
    <t>02EE001U</t>
  </si>
  <si>
    <t>Malahle House Non- SOC</t>
  </si>
  <si>
    <t xml:space="preserve">Malahle House </t>
  </si>
  <si>
    <t>SOC, Nerve Centre and Electrical Control</t>
  </si>
  <si>
    <t>01BE021A</t>
  </si>
  <si>
    <t>Empangeni (K-Block)</t>
  </si>
  <si>
    <t>REM House - Offices</t>
  </si>
  <si>
    <t>02BE023A-</t>
  </si>
  <si>
    <t>REN offices</t>
  </si>
  <si>
    <t>02BE067A</t>
  </si>
  <si>
    <t xml:space="preserve">Empangeni </t>
  </si>
  <si>
    <t>K-Block offices</t>
  </si>
  <si>
    <t>02AE006A</t>
  </si>
  <si>
    <t>Empangeni</t>
  </si>
  <si>
    <t>Toilet &amp; Shunters Cabin</t>
  </si>
  <si>
    <t>02AE007A</t>
  </si>
  <si>
    <t>Mess and Ablutions</t>
  </si>
  <si>
    <t>02AE009A</t>
  </si>
  <si>
    <t>02AE011A</t>
  </si>
  <si>
    <t>02AE002A</t>
  </si>
  <si>
    <t>Good shed &amp; Offices</t>
  </si>
  <si>
    <t>02BE044A</t>
  </si>
  <si>
    <t>Station Building offices</t>
  </si>
  <si>
    <t>02BE043A</t>
  </si>
  <si>
    <t>02BE042A</t>
  </si>
  <si>
    <t>Refreshments Building</t>
  </si>
  <si>
    <t>02BE039A</t>
  </si>
  <si>
    <t>Male Toilet at Old Parcel building</t>
  </si>
  <si>
    <t>02BE037A</t>
  </si>
  <si>
    <t>Industrial Park (Old Police build -g)</t>
  </si>
  <si>
    <t>02BE038A</t>
  </si>
  <si>
    <t>Old Parcel Building</t>
  </si>
  <si>
    <t>Q2BE035A</t>
  </si>
  <si>
    <t>Relay Room</t>
  </si>
  <si>
    <t>02BE036A</t>
  </si>
  <si>
    <t>M &amp; A garage at Relay Room</t>
  </si>
  <si>
    <t>02BE031A</t>
  </si>
  <si>
    <t>Standby Building &amp; Toilets</t>
  </si>
  <si>
    <t>02XE003A</t>
  </si>
  <si>
    <t>Comms Building</t>
  </si>
  <si>
    <t>02BE032A</t>
  </si>
  <si>
    <t>Garages at Comms Building</t>
  </si>
  <si>
    <t>02BE030A</t>
  </si>
  <si>
    <t>S &amp; T Office at maintenance De ot</t>
  </si>
  <si>
    <t>02XE002A</t>
  </si>
  <si>
    <t>M &amp; A AT S &amp; T Depot</t>
  </si>
  <si>
    <t>02XE001A</t>
  </si>
  <si>
    <t>Workshop / Offices at ELP Dep t</t>
  </si>
  <si>
    <t>02BE024A</t>
  </si>
  <si>
    <t>Mess and Ablution</t>
  </si>
  <si>
    <t>02BE025A</t>
  </si>
  <si>
    <t>02BE040A</t>
  </si>
  <si>
    <t>Female Toilet at Old Parcel Building</t>
  </si>
  <si>
    <t>02AE001A</t>
  </si>
  <si>
    <t>Ticket Office</t>
  </si>
  <si>
    <t>03BE004A</t>
  </si>
  <si>
    <t>Empangeni (SCS)</t>
  </si>
  <si>
    <t>Store 642 Promat</t>
  </si>
  <si>
    <t>03BE003A</t>
  </si>
  <si>
    <t>Empangeni (Electrical)</t>
  </si>
  <si>
    <t>Workshop Tech Supt</t>
  </si>
  <si>
    <t>862.8</t>
  </si>
  <si>
    <t>02BE021A</t>
  </si>
  <si>
    <t>Plant Store At T Supt Depot</t>
  </si>
  <si>
    <t>02BE018A</t>
  </si>
  <si>
    <t>02BE017A</t>
  </si>
  <si>
    <t>Empangeni  (Electrical)</t>
  </si>
  <si>
    <t>02BE014A</t>
  </si>
  <si>
    <t>T Supt Offices</t>
  </si>
  <si>
    <t>02BE008A</t>
  </si>
  <si>
    <t>Empangeni (Hazmat Fire)</t>
  </si>
  <si>
    <t>02BE010A</t>
  </si>
  <si>
    <t>02BE011A</t>
  </si>
  <si>
    <t>02BE012A</t>
  </si>
  <si>
    <t>Office MTV</t>
  </si>
  <si>
    <t>42.9</t>
  </si>
  <si>
    <t>02BE003A</t>
  </si>
  <si>
    <t>Material Store (DOS) MYS)</t>
  </si>
  <si>
    <t>02ZE001A</t>
  </si>
  <si>
    <t>Offices</t>
  </si>
  <si>
    <t>01EE117A</t>
  </si>
  <si>
    <t>TP HOUSE NO 7</t>
  </si>
  <si>
    <t>01EE117A_01</t>
  </si>
  <si>
    <t>01EE117A_02</t>
  </si>
  <si>
    <t>01EE118A</t>
  </si>
  <si>
    <t>TP HOUSE NO 5</t>
  </si>
  <si>
    <t>01EE118A_01</t>
  </si>
  <si>
    <t>01EE119A</t>
  </si>
  <si>
    <t>01EE119A_02</t>
  </si>
  <si>
    <t>01BE087A</t>
  </si>
  <si>
    <t>No 5 Louise Botha Avenue</t>
  </si>
  <si>
    <t>01BE087A_02</t>
  </si>
  <si>
    <t>Toilets MTV</t>
  </si>
  <si>
    <t>TP HOUSE NO 3</t>
  </si>
  <si>
    <t>BUILDING SCHEDULE : GOLELA</t>
  </si>
  <si>
    <t>02AE808A</t>
  </si>
  <si>
    <t>Golela</t>
  </si>
  <si>
    <t>Station Store</t>
  </si>
  <si>
    <t>156.4</t>
  </si>
  <si>
    <t>02AE809A</t>
  </si>
  <si>
    <t>Security Office</t>
  </si>
  <si>
    <t>Bottle Washing Store</t>
  </si>
  <si>
    <t>Security office</t>
  </si>
  <si>
    <t>11.53</t>
  </si>
  <si>
    <t>02AE847A</t>
  </si>
  <si>
    <t>Station Building</t>
  </si>
  <si>
    <t>HLUHLUWE</t>
  </si>
  <si>
    <t>181.5</t>
  </si>
  <si>
    <t>BUILDING SCHEDULE : HLUHLUWE</t>
  </si>
  <si>
    <t>BUILDING SCHEDULE : MANDINI</t>
  </si>
  <si>
    <t>02AE610A</t>
  </si>
  <si>
    <t>02BE689A</t>
  </si>
  <si>
    <t>02XE600A</t>
  </si>
  <si>
    <t>Mandini</t>
  </si>
  <si>
    <t>Nw Latrine on Platform</t>
  </si>
  <si>
    <t>Mess &amp; Ablution</t>
  </si>
  <si>
    <t>Mess &amp; Ablutions</t>
  </si>
  <si>
    <t>BUILDING SCHEDULE : MTUBATUBA</t>
  </si>
  <si>
    <t>02BE823A</t>
  </si>
  <si>
    <t>02BE822A</t>
  </si>
  <si>
    <t>Mtubatuba</t>
  </si>
  <si>
    <t>Workshop and Ablution</t>
  </si>
  <si>
    <t>Comms Build</t>
  </si>
  <si>
    <t>40.2</t>
  </si>
  <si>
    <t>BUILDING SCHEDULE : NSESE</t>
  </si>
  <si>
    <t>02BE305A</t>
  </si>
  <si>
    <t>02XE300A</t>
  </si>
  <si>
    <t>02XE302A</t>
  </si>
  <si>
    <t>02AK326A</t>
  </si>
  <si>
    <t>02BE345A</t>
  </si>
  <si>
    <t>02BE346A</t>
  </si>
  <si>
    <t>02BE347A</t>
  </si>
  <si>
    <t>02BE348A</t>
  </si>
  <si>
    <t>02BE351A</t>
  </si>
  <si>
    <t>Electrical Workshop (Mohammeds)</t>
  </si>
  <si>
    <t>Simulator room</t>
  </si>
  <si>
    <t>Admin Building Client centre</t>
  </si>
  <si>
    <t>Electric Kiosk - CTC</t>
  </si>
  <si>
    <t>Office &amp;Toilet-Loco</t>
  </si>
  <si>
    <t>152.7</t>
  </si>
  <si>
    <t>28.8</t>
  </si>
  <si>
    <t>56.7</t>
  </si>
  <si>
    <t>Control Cabin</t>
  </si>
  <si>
    <t>02BE360A</t>
  </si>
  <si>
    <t>02BE361A</t>
  </si>
  <si>
    <t>02BE362A</t>
  </si>
  <si>
    <t>02BE366A</t>
  </si>
  <si>
    <t>02BE369A</t>
  </si>
  <si>
    <t>02BE370A</t>
  </si>
  <si>
    <t>02BE339A</t>
  </si>
  <si>
    <t>02BE341A</t>
  </si>
  <si>
    <t>Cabin (Security)</t>
  </si>
  <si>
    <t>Office &amp;Toilet</t>
  </si>
  <si>
    <t>63.6</t>
  </si>
  <si>
    <t>103.4</t>
  </si>
  <si>
    <t>102.6</t>
  </si>
  <si>
    <t>15.7</t>
  </si>
  <si>
    <t>46.66</t>
  </si>
  <si>
    <t>BUILDING SCHEDULE : MEER EN SEE</t>
  </si>
  <si>
    <t xml:space="preserve">RME-Security (Park home) </t>
  </si>
  <si>
    <t xml:space="preserve">RME-Ablution (Park Home) </t>
  </si>
  <si>
    <t>RME 2035- 2038 Offices</t>
  </si>
  <si>
    <t>RME 2039- 2042 Offices</t>
  </si>
  <si>
    <t>RME 2043- 2046 Offices</t>
  </si>
  <si>
    <t>RME Main brick building offices</t>
  </si>
  <si>
    <t>RME Ablutions (Park home behind Procurement office)</t>
  </si>
  <si>
    <t>RME R1-R2 Offices</t>
  </si>
  <si>
    <t xml:space="preserve">RME P1-P2 Offices </t>
  </si>
  <si>
    <t>RME P3</t>
  </si>
  <si>
    <t xml:space="preserve">RME Brick office building </t>
  </si>
  <si>
    <t>RME Anchor Boardroom</t>
  </si>
  <si>
    <t>P5 Office</t>
  </si>
  <si>
    <t>A1-A2 Offices</t>
  </si>
  <si>
    <t>B1-B3 Offices</t>
  </si>
  <si>
    <t>C1-C3 Offices</t>
  </si>
  <si>
    <t xml:space="preserve">D1-D4 Offices </t>
  </si>
  <si>
    <t>E1-E4 Offices</t>
  </si>
  <si>
    <t>F1-F4 Offices</t>
  </si>
  <si>
    <t>Park Home Kitchen</t>
  </si>
  <si>
    <t>Park Home Disabled Ablution</t>
  </si>
  <si>
    <t>12M</t>
  </si>
  <si>
    <t>Park Home</t>
  </si>
  <si>
    <t>Meer n See</t>
  </si>
  <si>
    <t>BUILDING SCHEDULE : RICHARDS BAY</t>
  </si>
  <si>
    <t>BAYVIEW</t>
  </si>
  <si>
    <t>Greystone</t>
  </si>
  <si>
    <t>Phosphate</t>
  </si>
  <si>
    <t>Skoonkai</t>
  </si>
  <si>
    <t>Old Yard Masters Building Shunt 1</t>
  </si>
  <si>
    <t>Control Cabin 229</t>
  </si>
  <si>
    <t>Shunt 3 Cabin</t>
  </si>
  <si>
    <t>Cabin 148</t>
  </si>
  <si>
    <t>Cabin 124</t>
  </si>
  <si>
    <t>Cabin Jamluti (Shunt 2)</t>
  </si>
  <si>
    <t>Park Home Mess and Ablution</t>
  </si>
  <si>
    <t>Locker Room (Park Home)</t>
  </si>
  <si>
    <t xml:space="preserve">IT Room </t>
  </si>
  <si>
    <t>Telemeter Room</t>
  </si>
  <si>
    <t xml:space="preserve">Offices </t>
  </si>
  <si>
    <t>26M</t>
  </si>
  <si>
    <t>43m</t>
  </si>
  <si>
    <t>33.28M</t>
  </si>
  <si>
    <t>02AK351A</t>
  </si>
  <si>
    <t>02AK315A</t>
  </si>
  <si>
    <t>Richards Bay 2279</t>
  </si>
  <si>
    <t>Richards Bay 2280</t>
  </si>
  <si>
    <t>Richards bay 2281</t>
  </si>
  <si>
    <t xml:space="preserve"> Richards Bay 2281</t>
  </si>
  <si>
    <t xml:space="preserve">  Richards Bay 2282</t>
  </si>
  <si>
    <t>Ops 2279 Main Building</t>
  </si>
  <si>
    <t>Park Home for Service Drivers</t>
  </si>
  <si>
    <t>Fitters Park Home</t>
  </si>
  <si>
    <t>Park Home Offices</t>
  </si>
  <si>
    <t>Yard Master 2279 Cabin</t>
  </si>
  <si>
    <t>Park Home Ablution- Yard Master</t>
  </si>
  <si>
    <t>Park Home-Boardroom</t>
  </si>
  <si>
    <r>
      <t xml:space="preserve">1. All Regions </t>
    </r>
    <r>
      <rPr>
        <i/>
        <sz val="10"/>
        <color theme="1"/>
        <rFont val="Tahoma"/>
        <family val="2"/>
      </rPr>
      <t>(Quarterly fumigation, Pest control ad hoc works and any consumables/materials/equipment required to successful provide the services as per the scope of works)</t>
    </r>
  </si>
  <si>
    <t>Price per quarter</t>
  </si>
  <si>
    <t>price per quarter</t>
  </si>
  <si>
    <t>EMPANGENI</t>
  </si>
  <si>
    <t>Monthly</t>
  </si>
  <si>
    <t>R</t>
  </si>
  <si>
    <t>Dempangeni</t>
  </si>
  <si>
    <t>Total Cost</t>
  </si>
  <si>
    <t>CONSOLIDATED PRICING</t>
  </si>
  <si>
    <t>AREA</t>
  </si>
  <si>
    <t>DESCRIPTION OF SERVICES</t>
  </si>
  <si>
    <t>QUANTITIES/m2</t>
  </si>
  <si>
    <t>INTERVALS</t>
  </si>
  <si>
    <t>TOTAL PRICE OVER 6 MONTHS</t>
  </si>
  <si>
    <t>Supply and installation of bait stations</t>
  </si>
  <si>
    <t>Once-off</t>
  </si>
  <si>
    <t>Inspection and servicing of bait stations</t>
  </si>
  <si>
    <t>Safety File and Medicals</t>
  </si>
  <si>
    <t>Once off</t>
  </si>
  <si>
    <t>Total (excl Vat)</t>
  </si>
  <si>
    <t>EMPANGENI, MANDENI, MEERENSEE</t>
  </si>
  <si>
    <t>ADHOC SERVICES-PEST CONTROL</t>
  </si>
  <si>
    <t>BEE HANDLING, REMOVAL AND DISPOSAL</t>
  </si>
  <si>
    <t>SNAKE HANDLING,REMOVAL AND DISPOSAL</t>
  </si>
  <si>
    <t>TERMITES TREATMENT AND PREVANTION</t>
  </si>
  <si>
    <t>Operating costs (Project Management, Labour, PPE ,Administration Costs for executing services)</t>
  </si>
  <si>
    <t>EMPANGENI, MANDINI, MEERENSEE</t>
  </si>
  <si>
    <t>Pest control and fumigation of Buildings</t>
  </si>
  <si>
    <t>Pest control and fumigation of Parkhomes</t>
  </si>
  <si>
    <t>Unit</t>
  </si>
  <si>
    <t>m</t>
  </si>
  <si>
    <t>Unit of measure</t>
  </si>
  <si>
    <t>Ea</t>
  </si>
  <si>
    <t>m2</t>
  </si>
  <si>
    <t>Intervals</t>
  </si>
  <si>
    <t>EMPANGENI MEGA HUB</t>
  </si>
  <si>
    <t>Total Year 1</t>
  </si>
  <si>
    <t>Total Year 2</t>
  </si>
  <si>
    <t>Unit Price Per Month</t>
  </si>
  <si>
    <t>Total Year 3</t>
  </si>
  <si>
    <t>As and when</t>
  </si>
  <si>
    <t>VAT</t>
  </si>
  <si>
    <t>rate for Year 1</t>
  </si>
  <si>
    <t>rate for Year 2</t>
  </si>
  <si>
    <t>rate for Year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</si>
</sst>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9.5"/>
      <color rgb="FF525252"/>
      <name val="Calibri"/>
      <family val="2"/>
    </font>
    <font>
      <sz val="9.5"/>
      <color rgb="FF525252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.5"/>
      <color rgb="FF525252"/>
      <name val="Calibri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525252"/>
      <name val="Calibri"/>
      <family val="2"/>
    </font>
    <font>
      <sz val="12"/>
      <color rgb="FF000000"/>
      <name val="Tahoma"/>
      <family val="2"/>
    </font>
    <font>
      <sz val="12"/>
      <color rgb="FF525252"/>
      <name val="Arial"/>
      <family val="2"/>
    </font>
    <font>
      <sz val="12"/>
      <color rgb="FF666666"/>
      <name val="Calibri"/>
      <family val="2"/>
    </font>
    <font>
      <sz val="12"/>
      <color rgb="FF666666"/>
      <name val="Cambria"/>
      <family val="1"/>
    </font>
    <font>
      <sz val="12"/>
      <color theme="1"/>
      <name val="Times New Roman"/>
      <family val="1"/>
    </font>
    <font>
      <sz val="12"/>
      <color rgb="FF5D5D5D"/>
      <name val="Arial"/>
      <family val="2"/>
    </font>
    <font>
      <sz val="12"/>
      <color rgb="FF4F4F4F"/>
      <name val="Arial"/>
      <family val="2"/>
    </font>
    <font>
      <sz val="12"/>
      <color rgb="FF4F4F4F"/>
      <name val="Cambria"/>
      <family val="1"/>
    </font>
    <font>
      <sz val="12"/>
      <color rgb="FF4F4F4F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9" xfId="0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4" xfId="0" applyFont="1" applyBorder="1"/>
    <xf numFmtId="0" fontId="5" fillId="0" borderId="10" xfId="0" applyFont="1" applyBorder="1" applyAlignment="1">
      <alignment wrapText="1"/>
    </xf>
    <xf numFmtId="0" fontId="5" fillId="0" borderId="10" xfId="0" applyFont="1" applyBorder="1"/>
    <xf numFmtId="0" fontId="7" fillId="2" borderId="9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2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0" fillId="0" borderId="9" xfId="0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5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5" xfId="0" applyFont="1" applyBorder="1"/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0" borderId="19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8" fillId="0" borderId="0" xfId="0" applyFont="1"/>
    <xf numFmtId="0" fontId="2" fillId="2" borderId="1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5" fillId="0" borderId="9" xfId="0" applyFont="1" applyBorder="1"/>
    <xf numFmtId="0" fontId="11" fillId="0" borderId="0" xfId="0" applyFont="1"/>
    <xf numFmtId="0" fontId="11" fillId="0" borderId="23" xfId="0" applyFont="1" applyBorder="1"/>
    <xf numFmtId="0" fontId="12" fillId="0" borderId="14" xfId="0" applyFont="1" applyBorder="1"/>
    <xf numFmtId="0" fontId="15" fillId="2" borderId="1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3" fillId="0" borderId="9" xfId="0" applyFont="1" applyBorder="1"/>
    <xf numFmtId="0" fontId="14" fillId="2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20" xfId="0" applyFont="1" applyBorder="1"/>
    <xf numFmtId="0" fontId="11" fillId="0" borderId="25" xfId="0" applyFont="1" applyBorder="1"/>
    <xf numFmtId="0" fontId="11" fillId="0" borderId="26" xfId="0" applyFont="1" applyBorder="1"/>
    <xf numFmtId="0" fontId="11" fillId="0" borderId="28" xfId="0" applyFont="1" applyBorder="1"/>
    <xf numFmtId="0" fontId="11" fillId="0" borderId="9" xfId="0" applyFont="1" applyBorder="1"/>
    <xf numFmtId="0" fontId="11" fillId="0" borderId="4" xfId="0" applyFont="1" applyBorder="1"/>
    <xf numFmtId="0" fontId="11" fillId="0" borderId="0" xfId="0" applyFont="1" applyAlignment="1">
      <alignment horizontal="center"/>
    </xf>
    <xf numFmtId="0" fontId="11" fillId="0" borderId="34" xfId="0" applyFont="1" applyBorder="1"/>
    <xf numFmtId="0" fontId="12" fillId="0" borderId="0" xfId="0" applyFont="1" applyAlignment="1">
      <alignment horizontal="center" vertical="top" textRotation="90" wrapText="1"/>
    </xf>
    <xf numFmtId="0" fontId="11" fillId="0" borderId="7" xfId="0" applyFont="1" applyBorder="1"/>
    <xf numFmtId="0" fontId="11" fillId="0" borderId="14" xfId="0" applyFont="1" applyBorder="1"/>
    <xf numFmtId="0" fontId="14" fillId="2" borderId="13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36" xfId="0" applyFont="1" applyBorder="1"/>
    <xf numFmtId="0" fontId="15" fillId="2" borderId="4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12" fillId="0" borderId="10" xfId="0" applyFont="1" applyBorder="1" applyAlignment="1">
      <alignment horizontal="left" wrapText="1"/>
    </xf>
    <xf numFmtId="0" fontId="17" fillId="2" borderId="9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15" fillId="2" borderId="11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2" fillId="0" borderId="20" xfId="0" applyFont="1" applyBorder="1"/>
    <xf numFmtId="0" fontId="12" fillId="0" borderId="25" xfId="0" applyFont="1" applyBorder="1" applyAlignment="1">
      <alignment wrapText="1"/>
    </xf>
    <xf numFmtId="0" fontId="12" fillId="0" borderId="25" xfId="0" applyFont="1" applyBorder="1" applyAlignment="1">
      <alignment horizontal="left"/>
    </xf>
    <xf numFmtId="0" fontId="12" fillId="0" borderId="25" xfId="0" applyFont="1" applyBorder="1" applyAlignment="1">
      <alignment horizontal="left" wrapText="1"/>
    </xf>
    <xf numFmtId="0" fontId="13" fillId="0" borderId="11" xfId="0" applyFont="1" applyBorder="1"/>
    <xf numFmtId="0" fontId="11" fillId="3" borderId="11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/>
    </xf>
    <xf numFmtId="0" fontId="26" fillId="0" borderId="27" xfId="0" applyFont="1" applyBorder="1"/>
    <xf numFmtId="0" fontId="26" fillId="0" borderId="29" xfId="0" applyFont="1" applyBorder="1"/>
    <xf numFmtId="0" fontId="26" fillId="0" borderId="30" xfId="0" applyFont="1" applyBorder="1" applyAlignment="1">
      <alignment wrapText="1"/>
    </xf>
    <xf numFmtId="0" fontId="26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/>
    </xf>
    <xf numFmtId="4" fontId="26" fillId="0" borderId="9" xfId="0" applyNumberFormat="1" applyFont="1" applyBorder="1" applyAlignment="1">
      <alignment horizontal="center" wrapText="1"/>
    </xf>
    <xf numFmtId="0" fontId="26" fillId="0" borderId="9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/>
    </xf>
    <xf numFmtId="0" fontId="26" fillId="3" borderId="9" xfId="0" applyFont="1" applyFill="1" applyBorder="1" applyAlignment="1">
      <alignment horizontal="center"/>
    </xf>
    <xf numFmtId="0" fontId="11" fillId="0" borderId="20" xfId="0" applyFont="1" applyBorder="1"/>
    <xf numFmtId="0" fontId="11" fillId="0" borderId="15" xfId="0" applyFont="1" applyBorder="1"/>
    <xf numFmtId="0" fontId="11" fillId="0" borderId="25" xfId="0" applyFont="1" applyBorder="1"/>
    <xf numFmtId="0" fontId="12" fillId="0" borderId="13" xfId="0" applyFont="1" applyBorder="1" applyAlignment="1">
      <alignment horizontal="center" vertical="top" textRotation="90" wrapText="1"/>
    </xf>
    <xf numFmtId="0" fontId="12" fillId="0" borderId="3" xfId="0" applyFont="1" applyBorder="1" applyAlignment="1">
      <alignment horizontal="center" vertical="top" textRotation="90" wrapText="1"/>
    </xf>
    <xf numFmtId="0" fontId="11" fillId="3" borderId="31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32" xfId="0" applyFont="1" applyBorder="1"/>
    <xf numFmtId="0" fontId="11" fillId="0" borderId="17" xfId="0" applyFont="1" applyBorder="1"/>
    <xf numFmtId="0" fontId="11" fillId="0" borderId="33" xfId="0" applyFont="1" applyBorder="1"/>
    <xf numFmtId="0" fontId="12" fillId="0" borderId="6" xfId="0" applyFont="1" applyBorder="1" applyAlignment="1">
      <alignment horizontal="center" vertical="top" textRotation="90" wrapText="1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left"/>
    </xf>
    <xf numFmtId="0" fontId="0" fillId="0" borderId="42" xfId="0" applyBorder="1" applyAlignment="1">
      <alignment horizontal="left"/>
    </xf>
    <xf numFmtId="0" fontId="12" fillId="0" borderId="43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14" fillId="2" borderId="44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left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left" vertical="center" wrapText="1"/>
    </xf>
    <xf numFmtId="0" fontId="13" fillId="0" borderId="37" xfId="0" applyFont="1" applyBorder="1" applyAlignment="1">
      <alignment horizontal="center"/>
    </xf>
    <xf numFmtId="0" fontId="16" fillId="0" borderId="38" xfId="0" applyFont="1" applyBorder="1" applyAlignment="1">
      <alignment horizontal="left"/>
    </xf>
    <xf numFmtId="0" fontId="13" fillId="0" borderId="39" xfId="0" applyFont="1" applyBorder="1" applyAlignment="1">
      <alignment horizontal="center"/>
    </xf>
    <xf numFmtId="0" fontId="13" fillId="0" borderId="46" xfId="0" applyFont="1" applyBorder="1"/>
    <xf numFmtId="0" fontId="15" fillId="2" borderId="46" xfId="0" applyFont="1" applyFill="1" applyBorder="1" applyAlignment="1">
      <alignment horizontal="left" vertical="center" wrapText="1"/>
    </xf>
    <xf numFmtId="0" fontId="14" fillId="2" borderId="46" xfId="0" applyFont="1" applyFill="1" applyBorder="1" applyAlignment="1">
      <alignment horizontal="left" vertical="center" wrapText="1"/>
    </xf>
    <xf numFmtId="0" fontId="16" fillId="0" borderId="40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7" xfId="0" applyFont="1" applyBorder="1"/>
    <xf numFmtId="0" fontId="12" fillId="0" borderId="8" xfId="0" applyFont="1" applyBorder="1"/>
    <xf numFmtId="0" fontId="12" fillId="0" borderId="8" xfId="0" applyFont="1" applyBorder="1" applyAlignment="1">
      <alignment horizontal="left"/>
    </xf>
    <xf numFmtId="0" fontId="12" fillId="0" borderId="42" xfId="0" applyFont="1" applyBorder="1" applyAlignment="1">
      <alignment horizontal="left"/>
    </xf>
    <xf numFmtId="0" fontId="13" fillId="0" borderId="44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horizontal="left"/>
    </xf>
    <xf numFmtId="0" fontId="0" fillId="0" borderId="4" xfId="0" applyBorder="1" applyAlignment="1">
      <alignment horizontal="left"/>
    </xf>
    <xf numFmtId="0" fontId="15" fillId="2" borderId="22" xfId="0" applyFont="1" applyFill="1" applyBorder="1" applyAlignment="1">
      <alignment horizontal="left" vertical="center" wrapText="1"/>
    </xf>
    <xf numFmtId="0" fontId="17" fillId="2" borderId="22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20" fillId="2" borderId="22" xfId="0" applyFont="1" applyFill="1" applyBorder="1" applyAlignment="1">
      <alignment horizontal="left" vertical="center" wrapText="1"/>
    </xf>
    <xf numFmtId="0" fontId="17" fillId="3" borderId="22" xfId="0" applyFont="1" applyFill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21" fillId="2" borderId="22" xfId="0" applyFont="1" applyFill="1" applyBorder="1" applyAlignment="1">
      <alignment horizontal="left" vertical="center" wrapText="1"/>
    </xf>
    <xf numFmtId="0" fontId="22" fillId="2" borderId="22" xfId="0" applyFont="1" applyFill="1" applyBorder="1" applyAlignment="1">
      <alignment horizontal="left" vertical="center" wrapText="1"/>
    </xf>
    <xf numFmtId="0" fontId="23" fillId="2" borderId="22" xfId="0" applyFont="1" applyFill="1" applyBorder="1" applyAlignment="1">
      <alignment horizontal="left" vertical="center" wrapText="1"/>
    </xf>
    <xf numFmtId="0" fontId="24" fillId="2" borderId="22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25" fillId="2" borderId="22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5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top" wrapText="1"/>
    </xf>
    <xf numFmtId="0" fontId="19" fillId="2" borderId="4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top" wrapText="1"/>
    </xf>
    <xf numFmtId="0" fontId="15" fillId="2" borderId="37" xfId="0" applyFont="1" applyFill="1" applyBorder="1" applyAlignment="1">
      <alignment horizontal="left" vertical="center" wrapText="1"/>
    </xf>
    <xf numFmtId="0" fontId="14" fillId="2" borderId="38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top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top" wrapText="1"/>
    </xf>
    <xf numFmtId="0" fontId="25" fillId="2" borderId="4" xfId="0" applyFont="1" applyFill="1" applyBorder="1" applyAlignment="1">
      <alignment horizontal="left" vertical="top" wrapText="1"/>
    </xf>
    <xf numFmtId="0" fontId="0" fillId="0" borderId="21" xfId="0" applyBorder="1" applyAlignment="1">
      <alignment horizontal="left"/>
    </xf>
    <xf numFmtId="0" fontId="0" fillId="0" borderId="4" xfId="0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6" xfId="0" applyFont="1" applyBorder="1" applyAlignment="1">
      <alignment horizontal="left"/>
    </xf>
    <xf numFmtId="0" fontId="0" fillId="0" borderId="14" xfId="0" applyBorder="1"/>
    <xf numFmtId="0" fontId="0" fillId="0" borderId="2" xfId="0" applyBorder="1" applyAlignment="1">
      <alignment horizontal="left"/>
    </xf>
    <xf numFmtId="0" fontId="11" fillId="3" borderId="47" xfId="0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1" fillId="0" borderId="2" xfId="0" applyFont="1" applyBorder="1"/>
    <xf numFmtId="0" fontId="11" fillId="0" borderId="20" xfId="0" applyFont="1" applyBorder="1" applyAlignment="1"/>
    <xf numFmtId="0" fontId="11" fillId="3" borderId="20" xfId="0" applyFont="1" applyFill="1" applyBorder="1" applyAlignment="1">
      <alignment horizontal="left"/>
    </xf>
    <xf numFmtId="0" fontId="11" fillId="3" borderId="25" xfId="0" applyFont="1" applyFill="1" applyBorder="1"/>
    <xf numFmtId="0" fontId="11" fillId="0" borderId="0" xfId="0" applyFont="1" applyAlignment="1">
      <alignment horizontal="left"/>
    </xf>
    <xf numFmtId="0" fontId="11" fillId="0" borderId="25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4" fontId="26" fillId="0" borderId="9" xfId="0" applyNumberFormat="1" applyFont="1" applyBorder="1" applyAlignment="1">
      <alignment horizontal="left" wrapText="1"/>
    </xf>
    <xf numFmtId="0" fontId="26" fillId="0" borderId="9" xfId="0" applyFont="1" applyBorder="1" applyAlignment="1">
      <alignment horizontal="left"/>
    </xf>
    <xf numFmtId="0" fontId="26" fillId="3" borderId="9" xfId="0" applyFont="1" applyFill="1" applyBorder="1" applyAlignment="1">
      <alignment horizontal="left"/>
    </xf>
    <xf numFmtId="0" fontId="11" fillId="0" borderId="41" xfId="0" applyFont="1" applyBorder="1"/>
    <xf numFmtId="0" fontId="11" fillId="0" borderId="1" xfId="0" applyFont="1" applyBorder="1" applyAlignment="1">
      <alignment horizontal="center" wrapText="1"/>
    </xf>
    <xf numFmtId="0" fontId="11" fillId="0" borderId="3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72E13-9419-44DC-88FF-1DF2962BF2B8}">
  <dimension ref="A1:E56"/>
  <sheetViews>
    <sheetView topLeftCell="A32" workbookViewId="0">
      <selection activeCell="G8" sqref="G8"/>
    </sheetView>
  </sheetViews>
  <sheetFormatPr defaultRowHeight="14.5" x14ac:dyDescent="0.35"/>
  <cols>
    <col min="2" max="2" width="14.36328125" style="76" customWidth="1"/>
    <col min="3" max="3" width="20.7265625" style="76" customWidth="1"/>
    <col min="4" max="4" width="39.453125" style="76" customWidth="1"/>
    <col min="5" max="5" width="12.26953125" style="87" customWidth="1"/>
  </cols>
  <sheetData>
    <row r="1" spans="1:5" ht="15" thickBot="1" x14ac:dyDescent="0.4"/>
    <row r="2" spans="1:5" ht="16" thickBot="1" x14ac:dyDescent="0.4">
      <c r="A2" s="49" t="s">
        <v>0</v>
      </c>
      <c r="B2" s="142"/>
      <c r="C2" s="166"/>
      <c r="D2" s="187"/>
      <c r="E2" s="185"/>
    </row>
    <row r="3" spans="1:5" ht="16" thickBot="1" x14ac:dyDescent="0.4">
      <c r="A3" s="49" t="s">
        <v>1</v>
      </c>
      <c r="B3" s="78" t="s">
        <v>2</v>
      </c>
      <c r="C3" s="167" t="s">
        <v>3</v>
      </c>
      <c r="D3" s="141" t="s">
        <v>4</v>
      </c>
      <c r="E3" s="186" t="s">
        <v>5</v>
      </c>
    </row>
    <row r="4" spans="1:5" ht="31.5" thickBot="1" x14ac:dyDescent="0.4">
      <c r="A4" s="55">
        <v>1</v>
      </c>
      <c r="B4" s="152" t="s">
        <v>6</v>
      </c>
      <c r="C4" s="168" t="s">
        <v>7</v>
      </c>
      <c r="D4" s="72" t="s">
        <v>7</v>
      </c>
      <c r="E4" s="169">
        <v>5018</v>
      </c>
    </row>
    <row r="5" spans="1:5" ht="33.5" customHeight="1" thickBot="1" x14ac:dyDescent="0.4">
      <c r="A5" s="55">
        <v>2</v>
      </c>
      <c r="B5" s="152" t="s">
        <v>6</v>
      </c>
      <c r="C5" s="170" t="s">
        <v>8</v>
      </c>
      <c r="D5" s="73" t="s">
        <v>9</v>
      </c>
      <c r="E5" s="169">
        <v>521</v>
      </c>
    </row>
    <row r="6" spans="1:5" ht="16" thickBot="1" x14ac:dyDescent="0.4">
      <c r="A6" s="55">
        <v>3</v>
      </c>
      <c r="B6" s="152" t="s">
        <v>10</v>
      </c>
      <c r="C6" s="168" t="s">
        <v>11</v>
      </c>
      <c r="D6" s="72" t="s">
        <v>12</v>
      </c>
      <c r="E6" s="171">
        <v>103</v>
      </c>
    </row>
    <row r="7" spans="1:5" ht="16" thickBot="1" x14ac:dyDescent="0.4">
      <c r="A7" s="55">
        <v>4</v>
      </c>
      <c r="B7" s="153" t="s">
        <v>13</v>
      </c>
      <c r="C7" s="168" t="s">
        <v>11</v>
      </c>
      <c r="D7" s="73" t="s">
        <v>14</v>
      </c>
      <c r="E7" s="171">
        <v>34.700000000000003</v>
      </c>
    </row>
    <row r="8" spans="1:5" ht="16" thickBot="1" x14ac:dyDescent="0.4">
      <c r="A8" s="55">
        <v>5</v>
      </c>
      <c r="B8" s="152" t="s">
        <v>15</v>
      </c>
      <c r="C8" s="168" t="s">
        <v>16</v>
      </c>
      <c r="D8" s="72" t="s">
        <v>17</v>
      </c>
      <c r="E8" s="172">
        <v>118.7</v>
      </c>
    </row>
    <row r="9" spans="1:5" ht="20" customHeight="1" thickBot="1" x14ac:dyDescent="0.4">
      <c r="A9" s="55">
        <v>6</v>
      </c>
      <c r="B9" s="153" t="s">
        <v>18</v>
      </c>
      <c r="C9" s="168" t="s">
        <v>19</v>
      </c>
      <c r="D9" s="73" t="s">
        <v>20</v>
      </c>
      <c r="E9" s="171">
        <v>3</v>
      </c>
    </row>
    <row r="10" spans="1:5" ht="21" customHeight="1" thickBot="1" x14ac:dyDescent="0.4">
      <c r="A10" s="55">
        <v>7</v>
      </c>
      <c r="B10" s="153" t="s">
        <v>21</v>
      </c>
      <c r="C10" s="168" t="s">
        <v>19</v>
      </c>
      <c r="D10" s="73" t="s">
        <v>22</v>
      </c>
      <c r="E10" s="171">
        <v>64.2</v>
      </c>
    </row>
    <row r="11" spans="1:5" ht="18" customHeight="1" thickBot="1" x14ac:dyDescent="0.4">
      <c r="A11" s="55">
        <v>8</v>
      </c>
      <c r="B11" s="153" t="s">
        <v>23</v>
      </c>
      <c r="C11" s="168" t="s">
        <v>19</v>
      </c>
      <c r="D11" s="73" t="s">
        <v>22</v>
      </c>
      <c r="E11" s="171">
        <v>5</v>
      </c>
    </row>
    <row r="12" spans="1:5" ht="19" customHeight="1" thickBot="1" x14ac:dyDescent="0.4">
      <c r="A12" s="55">
        <v>9</v>
      </c>
      <c r="B12" s="153" t="s">
        <v>24</v>
      </c>
      <c r="C12" s="168" t="s">
        <v>19</v>
      </c>
      <c r="D12" s="73" t="s">
        <v>22</v>
      </c>
      <c r="E12" s="171">
        <v>108.2</v>
      </c>
    </row>
    <row r="13" spans="1:5" ht="18.5" customHeight="1" thickBot="1" x14ac:dyDescent="0.4">
      <c r="A13" s="55">
        <v>10</v>
      </c>
      <c r="B13" s="152" t="s">
        <v>25</v>
      </c>
      <c r="C13" s="168" t="s">
        <v>19</v>
      </c>
      <c r="D13" s="72" t="s">
        <v>26</v>
      </c>
      <c r="E13" s="171">
        <v>975</v>
      </c>
    </row>
    <row r="14" spans="1:5" ht="20" customHeight="1" x14ac:dyDescent="0.35">
      <c r="A14" s="68">
        <v>11</v>
      </c>
      <c r="B14" s="154" t="s">
        <v>27</v>
      </c>
      <c r="C14" s="173" t="s">
        <v>19</v>
      </c>
      <c r="D14" s="74" t="s">
        <v>28</v>
      </c>
      <c r="E14" s="174">
        <v>287</v>
      </c>
    </row>
    <row r="15" spans="1:5" ht="15.5" x14ac:dyDescent="0.35">
      <c r="A15" s="52">
        <v>12</v>
      </c>
      <c r="B15" s="155" t="s">
        <v>29</v>
      </c>
      <c r="C15" s="175" t="s">
        <v>19</v>
      </c>
      <c r="D15" s="51" t="s">
        <v>28</v>
      </c>
      <c r="E15" s="176">
        <v>193.5</v>
      </c>
    </row>
    <row r="16" spans="1:5" ht="19.5" customHeight="1" x14ac:dyDescent="0.35">
      <c r="A16" s="52">
        <v>13</v>
      </c>
      <c r="B16" s="156" t="s">
        <v>30</v>
      </c>
      <c r="C16" s="175" t="s">
        <v>19</v>
      </c>
      <c r="D16" s="79" t="s">
        <v>31</v>
      </c>
      <c r="E16" s="176">
        <v>253.7</v>
      </c>
    </row>
    <row r="17" spans="1:5" ht="19.5" customHeight="1" thickBot="1" x14ac:dyDescent="0.4">
      <c r="A17" s="55">
        <v>14</v>
      </c>
      <c r="B17" s="157" t="s">
        <v>57</v>
      </c>
      <c r="C17" s="177" t="s">
        <v>228</v>
      </c>
      <c r="D17" s="80" t="s">
        <v>58</v>
      </c>
      <c r="E17" s="169">
        <v>5</v>
      </c>
    </row>
    <row r="18" spans="1:5" ht="18.5" customHeight="1" thickBot="1" x14ac:dyDescent="0.4">
      <c r="A18" s="55">
        <v>15</v>
      </c>
      <c r="B18" s="153" t="s">
        <v>32</v>
      </c>
      <c r="C18" s="177" t="s">
        <v>19</v>
      </c>
      <c r="D18" s="73" t="s">
        <v>33</v>
      </c>
      <c r="E18" s="169">
        <v>10</v>
      </c>
    </row>
    <row r="19" spans="1:5" ht="16" thickBot="1" x14ac:dyDescent="0.4">
      <c r="A19" s="55">
        <v>16</v>
      </c>
      <c r="B19" s="158" t="s">
        <v>59</v>
      </c>
      <c r="C19" s="178" t="s">
        <v>19</v>
      </c>
      <c r="D19" s="81" t="s">
        <v>60</v>
      </c>
      <c r="E19" s="179">
        <v>78.2</v>
      </c>
    </row>
    <row r="20" spans="1:5" ht="19" customHeight="1" thickBot="1" x14ac:dyDescent="0.4">
      <c r="A20" s="55">
        <v>17</v>
      </c>
      <c r="B20" s="153" t="s">
        <v>34</v>
      </c>
      <c r="C20" s="177" t="s">
        <v>19</v>
      </c>
      <c r="D20" s="73" t="s">
        <v>35</v>
      </c>
      <c r="E20" s="169">
        <v>250.2</v>
      </c>
    </row>
    <row r="21" spans="1:5" ht="20.5" customHeight="1" thickBot="1" x14ac:dyDescent="0.4">
      <c r="A21" s="55">
        <v>18</v>
      </c>
      <c r="B21" s="153" t="s">
        <v>36</v>
      </c>
      <c r="C21" s="177" t="s">
        <v>19</v>
      </c>
      <c r="D21" s="73" t="s">
        <v>37</v>
      </c>
      <c r="E21" s="169">
        <v>168.3</v>
      </c>
    </row>
    <row r="22" spans="1:5" ht="18" customHeight="1" thickBot="1" x14ac:dyDescent="0.4">
      <c r="A22" s="55">
        <v>19</v>
      </c>
      <c r="B22" s="153" t="s">
        <v>38</v>
      </c>
      <c r="C22" s="177" t="s">
        <v>19</v>
      </c>
      <c r="D22" s="73" t="s">
        <v>39</v>
      </c>
      <c r="E22" s="169">
        <v>334.41</v>
      </c>
    </row>
    <row r="23" spans="1:5" ht="18.5" customHeight="1" thickBot="1" x14ac:dyDescent="0.4">
      <c r="A23" s="55">
        <v>20</v>
      </c>
      <c r="B23" s="153" t="s">
        <v>40</v>
      </c>
      <c r="C23" s="177" t="s">
        <v>19</v>
      </c>
      <c r="D23" s="73" t="s">
        <v>41</v>
      </c>
      <c r="E23" s="169">
        <v>77.03</v>
      </c>
    </row>
    <row r="24" spans="1:5" ht="18.5" customHeight="1" thickBot="1" x14ac:dyDescent="0.4">
      <c r="A24" s="56">
        <v>21</v>
      </c>
      <c r="B24" s="159" t="s">
        <v>42</v>
      </c>
      <c r="C24" s="180" t="s">
        <v>19</v>
      </c>
      <c r="D24" s="82" t="s">
        <v>43</v>
      </c>
      <c r="E24" s="181">
        <v>37</v>
      </c>
    </row>
    <row r="25" spans="1:5" ht="16" thickBot="1" x14ac:dyDescent="0.4">
      <c r="A25" s="55">
        <v>22</v>
      </c>
      <c r="B25" s="153" t="s">
        <v>44</v>
      </c>
      <c r="C25" s="177" t="s">
        <v>19</v>
      </c>
      <c r="D25" s="73" t="s">
        <v>45</v>
      </c>
      <c r="E25" s="169">
        <v>230</v>
      </c>
    </row>
    <row r="26" spans="1:5" ht="20" customHeight="1" thickBot="1" x14ac:dyDescent="0.4">
      <c r="A26" s="55">
        <v>23</v>
      </c>
      <c r="B26" s="153" t="s">
        <v>46</v>
      </c>
      <c r="C26" s="177" t="s">
        <v>19</v>
      </c>
      <c r="D26" s="73" t="s">
        <v>47</v>
      </c>
      <c r="E26" s="169">
        <v>100.9</v>
      </c>
    </row>
    <row r="27" spans="1:5" ht="18" customHeight="1" thickBot="1" x14ac:dyDescent="0.4">
      <c r="A27" s="55">
        <v>24</v>
      </c>
      <c r="B27" s="160" t="s">
        <v>48</v>
      </c>
      <c r="C27" s="177" t="s">
        <v>19</v>
      </c>
      <c r="D27" s="83" t="s">
        <v>49</v>
      </c>
      <c r="E27" s="169">
        <v>491</v>
      </c>
    </row>
    <row r="28" spans="1:5" ht="19.5" customHeight="1" thickBot="1" x14ac:dyDescent="0.4">
      <c r="A28" s="55">
        <v>25</v>
      </c>
      <c r="B28" s="153" t="s">
        <v>50</v>
      </c>
      <c r="C28" s="177" t="s">
        <v>19</v>
      </c>
      <c r="D28" s="73" t="s">
        <v>51</v>
      </c>
      <c r="E28" s="169">
        <v>470</v>
      </c>
    </row>
    <row r="29" spans="1:5" ht="20" customHeight="1" thickBot="1" x14ac:dyDescent="0.4">
      <c r="A29" s="55">
        <v>26</v>
      </c>
      <c r="B29" s="153" t="s">
        <v>52</v>
      </c>
      <c r="C29" s="177" t="s">
        <v>19</v>
      </c>
      <c r="D29" s="73" t="s">
        <v>53</v>
      </c>
      <c r="E29" s="169">
        <v>756</v>
      </c>
    </row>
    <row r="30" spans="1:5" ht="20.5" customHeight="1" thickBot="1" x14ac:dyDescent="0.4">
      <c r="A30" s="55">
        <v>27</v>
      </c>
      <c r="B30" s="153" t="s">
        <v>54</v>
      </c>
      <c r="C30" s="177" t="s">
        <v>19</v>
      </c>
      <c r="D30" s="73" t="s">
        <v>55</v>
      </c>
      <c r="E30" s="169">
        <v>304</v>
      </c>
    </row>
    <row r="31" spans="1:5" ht="16" thickBot="1" x14ac:dyDescent="0.4">
      <c r="A31" s="55">
        <v>28</v>
      </c>
      <c r="B31" s="153" t="s">
        <v>56</v>
      </c>
      <c r="C31" s="177" t="s">
        <v>19</v>
      </c>
      <c r="D31" s="73" t="s">
        <v>55</v>
      </c>
      <c r="E31" s="169">
        <v>169</v>
      </c>
    </row>
    <row r="32" spans="1:5" ht="20" customHeight="1" thickBot="1" x14ac:dyDescent="0.4">
      <c r="A32" s="55">
        <v>31</v>
      </c>
      <c r="B32" s="161" t="s">
        <v>61</v>
      </c>
      <c r="C32" s="177" t="s">
        <v>62</v>
      </c>
      <c r="D32" s="84" t="s">
        <v>63</v>
      </c>
      <c r="E32" s="169">
        <v>1255</v>
      </c>
    </row>
    <row r="33" spans="1:5" ht="31.5" thickBot="1" x14ac:dyDescent="0.4">
      <c r="A33" s="55">
        <v>32</v>
      </c>
      <c r="B33" s="161" t="s">
        <v>64</v>
      </c>
      <c r="C33" s="177" t="s">
        <v>65</v>
      </c>
      <c r="D33" s="84" t="s">
        <v>66</v>
      </c>
      <c r="E33" s="169" t="s">
        <v>67</v>
      </c>
    </row>
    <row r="34" spans="1:5" ht="23.5" customHeight="1" thickBot="1" x14ac:dyDescent="0.4">
      <c r="A34" s="55">
        <v>33</v>
      </c>
      <c r="B34" s="161" t="s">
        <v>68</v>
      </c>
      <c r="C34" s="177" t="s">
        <v>19</v>
      </c>
      <c r="D34" s="84" t="s">
        <v>69</v>
      </c>
      <c r="E34" s="169">
        <v>95.3</v>
      </c>
    </row>
    <row r="35" spans="1:5" ht="31.5" thickBot="1" x14ac:dyDescent="0.4">
      <c r="A35" s="55">
        <v>34</v>
      </c>
      <c r="B35" s="161" t="s">
        <v>70</v>
      </c>
      <c r="C35" s="177" t="s">
        <v>65</v>
      </c>
      <c r="D35" s="84" t="s">
        <v>55</v>
      </c>
      <c r="E35" s="169">
        <v>288</v>
      </c>
    </row>
    <row r="36" spans="1:5" ht="31.5" thickBot="1" x14ac:dyDescent="0.4">
      <c r="A36" s="55">
        <v>35</v>
      </c>
      <c r="B36" s="161" t="s">
        <v>71</v>
      </c>
      <c r="C36" s="177" t="s">
        <v>72</v>
      </c>
      <c r="D36" s="84" t="s">
        <v>55</v>
      </c>
      <c r="E36" s="169">
        <v>112</v>
      </c>
    </row>
    <row r="37" spans="1:5" ht="25" customHeight="1" thickBot="1" x14ac:dyDescent="0.4">
      <c r="A37" s="55">
        <v>36</v>
      </c>
      <c r="B37" s="161" t="s">
        <v>73</v>
      </c>
      <c r="C37" s="177" t="s">
        <v>19</v>
      </c>
      <c r="D37" s="84" t="s">
        <v>74</v>
      </c>
      <c r="E37" s="169">
        <v>172</v>
      </c>
    </row>
    <row r="38" spans="1:5" ht="31.5" thickBot="1" x14ac:dyDescent="0.4">
      <c r="A38" s="55">
        <v>37</v>
      </c>
      <c r="B38" s="161" t="s">
        <v>75</v>
      </c>
      <c r="C38" s="177" t="s">
        <v>76</v>
      </c>
      <c r="D38" s="84" t="s">
        <v>55</v>
      </c>
      <c r="E38" s="169">
        <v>75</v>
      </c>
    </row>
    <row r="39" spans="1:5" ht="31.5" thickBot="1" x14ac:dyDescent="0.4">
      <c r="A39" s="55">
        <v>38</v>
      </c>
      <c r="B39" s="162" t="s">
        <v>77</v>
      </c>
      <c r="C39" s="177" t="s">
        <v>76</v>
      </c>
      <c r="D39" s="85" t="s">
        <v>98</v>
      </c>
      <c r="E39" s="169">
        <v>10</v>
      </c>
    </row>
    <row r="40" spans="1:5" ht="31.5" thickBot="1" x14ac:dyDescent="0.4">
      <c r="A40" s="55">
        <v>39</v>
      </c>
      <c r="B40" s="161" t="s">
        <v>78</v>
      </c>
      <c r="C40" s="177" t="s">
        <v>76</v>
      </c>
      <c r="D40" s="84" t="s">
        <v>55</v>
      </c>
      <c r="E40" s="169">
        <v>365</v>
      </c>
    </row>
    <row r="41" spans="1:5" ht="20" customHeight="1" thickBot="1" x14ac:dyDescent="0.4">
      <c r="A41" s="55">
        <v>40</v>
      </c>
      <c r="B41" s="163" t="s">
        <v>79</v>
      </c>
      <c r="C41" s="177" t="s">
        <v>19</v>
      </c>
      <c r="D41" s="86" t="s">
        <v>80</v>
      </c>
      <c r="E41" s="169" t="s">
        <v>81</v>
      </c>
    </row>
    <row r="42" spans="1:5" ht="22.5" customHeight="1" thickBot="1" x14ac:dyDescent="0.4">
      <c r="A42" s="55">
        <v>41</v>
      </c>
      <c r="B42" s="161" t="s">
        <v>82</v>
      </c>
      <c r="C42" s="177" t="s">
        <v>19</v>
      </c>
      <c r="D42" s="84" t="s">
        <v>83</v>
      </c>
      <c r="E42" s="169">
        <v>1255</v>
      </c>
    </row>
    <row r="43" spans="1:5" ht="19" customHeight="1" thickBot="1" x14ac:dyDescent="0.4">
      <c r="A43" s="55">
        <v>42</v>
      </c>
      <c r="B43" s="164" t="s">
        <v>84</v>
      </c>
      <c r="C43" s="177" t="s">
        <v>225</v>
      </c>
      <c r="D43" s="75" t="s">
        <v>257</v>
      </c>
      <c r="E43" s="169">
        <v>668</v>
      </c>
    </row>
    <row r="44" spans="1:5" ht="20" customHeight="1" thickBot="1" x14ac:dyDescent="0.4">
      <c r="A44" s="55">
        <v>43</v>
      </c>
      <c r="B44" s="164" t="s">
        <v>86</v>
      </c>
      <c r="C44" s="177" t="s">
        <v>19</v>
      </c>
      <c r="D44" s="75" t="s">
        <v>87</v>
      </c>
      <c r="E44" s="169">
        <v>214</v>
      </c>
    </row>
    <row r="45" spans="1:5" ht="19" customHeight="1" thickBot="1" x14ac:dyDescent="0.4">
      <c r="A45" s="55">
        <v>44</v>
      </c>
      <c r="B45" s="165" t="s">
        <v>88</v>
      </c>
      <c r="C45" s="177" t="s">
        <v>19</v>
      </c>
      <c r="D45" s="75" t="s">
        <v>87</v>
      </c>
      <c r="E45" s="182">
        <v>42</v>
      </c>
    </row>
    <row r="46" spans="1:5" ht="22" customHeight="1" thickBot="1" x14ac:dyDescent="0.4">
      <c r="A46" s="55">
        <v>45</v>
      </c>
      <c r="B46" s="165" t="s">
        <v>89</v>
      </c>
      <c r="C46" s="177" t="s">
        <v>19</v>
      </c>
      <c r="D46" s="75" t="s">
        <v>87</v>
      </c>
      <c r="E46" s="169">
        <v>43</v>
      </c>
    </row>
    <row r="47" spans="1:5" ht="19.5" customHeight="1" thickBot="1" x14ac:dyDescent="0.4">
      <c r="A47" s="55">
        <v>46</v>
      </c>
      <c r="B47" s="164" t="s">
        <v>90</v>
      </c>
      <c r="C47" s="177" t="s">
        <v>19</v>
      </c>
      <c r="D47" s="75" t="s">
        <v>91</v>
      </c>
      <c r="E47" s="169">
        <v>174</v>
      </c>
    </row>
    <row r="48" spans="1:5" ht="23" customHeight="1" thickBot="1" x14ac:dyDescent="0.4">
      <c r="A48" s="55">
        <v>47</v>
      </c>
      <c r="B48" s="164" t="s">
        <v>92</v>
      </c>
      <c r="C48" s="177" t="s">
        <v>19</v>
      </c>
      <c r="D48" s="75" t="s">
        <v>91</v>
      </c>
      <c r="E48" s="169">
        <v>78</v>
      </c>
    </row>
    <row r="49" spans="1:5" ht="19.5" customHeight="1" thickBot="1" x14ac:dyDescent="0.4">
      <c r="A49" s="55">
        <v>48</v>
      </c>
      <c r="B49" s="164" t="s">
        <v>93</v>
      </c>
      <c r="C49" s="177" t="s">
        <v>19</v>
      </c>
      <c r="D49" s="75" t="s">
        <v>99</v>
      </c>
      <c r="E49" s="169">
        <v>189</v>
      </c>
    </row>
    <row r="50" spans="1:5" ht="24.5" customHeight="1" thickBot="1" x14ac:dyDescent="0.4">
      <c r="A50" s="55">
        <v>49</v>
      </c>
      <c r="B50" s="164" t="s">
        <v>94</v>
      </c>
      <c r="C50" s="177" t="s">
        <v>19</v>
      </c>
      <c r="D50" s="75" t="s">
        <v>99</v>
      </c>
      <c r="E50" s="169">
        <v>79</v>
      </c>
    </row>
    <row r="51" spans="1:5" ht="22.5" customHeight="1" thickBot="1" x14ac:dyDescent="0.4">
      <c r="A51" s="55">
        <v>50</v>
      </c>
      <c r="B51" s="164" t="s">
        <v>95</v>
      </c>
      <c r="C51" s="177" t="s">
        <v>19</v>
      </c>
      <c r="D51" s="75" t="s">
        <v>96</v>
      </c>
      <c r="E51" s="169">
        <v>190</v>
      </c>
    </row>
    <row r="52" spans="1:5" ht="20.5" customHeight="1" thickBot="1" x14ac:dyDescent="0.4">
      <c r="A52" s="55">
        <v>51</v>
      </c>
      <c r="B52" s="164" t="s">
        <v>97</v>
      </c>
      <c r="C52" s="177" t="s">
        <v>19</v>
      </c>
      <c r="D52" s="75" t="s">
        <v>96</v>
      </c>
      <c r="E52" s="169">
        <v>78</v>
      </c>
    </row>
    <row r="53" spans="1:5" ht="21.5" customHeight="1" thickBot="1" x14ac:dyDescent="0.4">
      <c r="A53" s="188"/>
      <c r="B53" s="189"/>
      <c r="C53" s="183"/>
      <c r="D53" s="150"/>
      <c r="E53" s="184">
        <f>SUM(E4:E52)</f>
        <v>16548.339999999997</v>
      </c>
    </row>
    <row r="54" spans="1:5" ht="20" customHeight="1" x14ac:dyDescent="0.35"/>
    <row r="56" spans="1:5" x14ac:dyDescent="0.35">
      <c r="C56" s="77"/>
      <c r="D56" s="77"/>
    </row>
  </sheetData>
  <phoneticPr fontId="10" type="noConversion"/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D0617-C5A0-4360-8BB1-942C0037A401}">
  <dimension ref="A1:G7"/>
  <sheetViews>
    <sheetView tabSelected="1" workbookViewId="0">
      <selection activeCell="F8" sqref="F8"/>
    </sheetView>
  </sheetViews>
  <sheetFormatPr defaultRowHeight="14.5" x14ac:dyDescent="0.35"/>
  <cols>
    <col min="1" max="1" width="24.08984375" customWidth="1"/>
    <col min="2" max="2" width="48.54296875" bestFit="1" customWidth="1"/>
    <col min="3" max="3" width="19.08984375" customWidth="1"/>
    <col min="4" max="4" width="33.6328125" hidden="1" customWidth="1"/>
    <col min="5" max="5" width="21.08984375" customWidth="1"/>
    <col min="6" max="6" width="20.7265625" customWidth="1"/>
    <col min="7" max="7" width="22.6328125" customWidth="1"/>
  </cols>
  <sheetData>
    <row r="1" spans="1:7" ht="18.5" x14ac:dyDescent="0.45">
      <c r="A1" s="47" t="s">
        <v>230</v>
      </c>
      <c r="B1" s="47"/>
      <c r="C1" s="47"/>
    </row>
    <row r="2" spans="1:7" ht="19" thickBot="1" x14ac:dyDescent="0.5">
      <c r="A2" s="47" t="s">
        <v>243</v>
      </c>
      <c r="B2" s="47"/>
      <c r="C2" s="47"/>
    </row>
    <row r="3" spans="1:7" ht="19" thickBot="1" x14ac:dyDescent="0.5">
      <c r="A3" s="66" t="s">
        <v>231</v>
      </c>
      <c r="B3" s="67" t="s">
        <v>232</v>
      </c>
      <c r="C3" s="71" t="s">
        <v>234</v>
      </c>
      <c r="D3" s="59" t="s">
        <v>235</v>
      </c>
      <c r="E3" s="58" t="s">
        <v>264</v>
      </c>
      <c r="F3" s="58" t="s">
        <v>265</v>
      </c>
      <c r="G3" s="58" t="s">
        <v>266</v>
      </c>
    </row>
    <row r="4" spans="1:7" ht="41.5" customHeight="1" thickBot="1" x14ac:dyDescent="0.5">
      <c r="A4" s="119" t="s">
        <v>248</v>
      </c>
      <c r="B4" s="203" t="s">
        <v>244</v>
      </c>
      <c r="C4" s="204" t="s">
        <v>262</v>
      </c>
      <c r="D4" s="60" t="s">
        <v>227</v>
      </c>
      <c r="E4" s="195" t="s">
        <v>227</v>
      </c>
      <c r="F4" s="196" t="s">
        <v>227</v>
      </c>
      <c r="G4" s="193" t="s">
        <v>227</v>
      </c>
    </row>
    <row r="5" spans="1:7" ht="33.5" customHeight="1" thickBot="1" x14ac:dyDescent="0.5">
      <c r="A5" s="110"/>
      <c r="B5" s="205" t="s">
        <v>245</v>
      </c>
      <c r="C5" s="204" t="s">
        <v>262</v>
      </c>
      <c r="D5" s="48" t="s">
        <v>227</v>
      </c>
      <c r="E5" s="192" t="s">
        <v>227</v>
      </c>
      <c r="F5" s="58" t="s">
        <v>227</v>
      </c>
      <c r="G5" s="193" t="s">
        <v>227</v>
      </c>
    </row>
    <row r="6" spans="1:7" ht="43.5" customHeight="1" thickBot="1" x14ac:dyDescent="0.5">
      <c r="A6" s="110"/>
      <c r="B6" s="205" t="s">
        <v>246</v>
      </c>
      <c r="C6" s="204" t="s">
        <v>262</v>
      </c>
      <c r="D6" s="48" t="s">
        <v>227</v>
      </c>
      <c r="E6" s="194" t="s">
        <v>227</v>
      </c>
      <c r="F6" s="58" t="s">
        <v>227</v>
      </c>
      <c r="G6" s="193" t="s">
        <v>227</v>
      </c>
    </row>
    <row r="7" spans="1:7" ht="24" customHeight="1" thickBot="1" x14ac:dyDescent="0.4">
      <c r="A7" s="111"/>
    </row>
  </sheetData>
  <mergeCells count="1">
    <mergeCell ref="A4:A7"/>
  </mergeCells>
  <phoneticPr fontId="1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26AFA-705A-4D0F-9D9C-061621D8E6FB}">
  <dimension ref="B2:I28"/>
  <sheetViews>
    <sheetView workbookViewId="0">
      <selection activeCell="J13" sqref="J13"/>
    </sheetView>
  </sheetViews>
  <sheetFormatPr defaultRowHeight="14.5" x14ac:dyDescent="0.35"/>
  <cols>
    <col min="3" max="3" width="12" customWidth="1"/>
    <col min="4" max="4" width="22.54296875" customWidth="1"/>
    <col min="5" max="5" width="26.26953125" customWidth="1"/>
    <col min="8" max="8" width="11.54296875" customWidth="1"/>
    <col min="9" max="9" width="14.81640625" customWidth="1"/>
  </cols>
  <sheetData>
    <row r="2" spans="2:9" x14ac:dyDescent="0.35">
      <c r="B2" s="10" t="s">
        <v>189</v>
      </c>
      <c r="C2" s="10"/>
      <c r="D2" s="10"/>
      <c r="E2" s="10"/>
      <c r="F2" s="10"/>
      <c r="G2" s="10"/>
      <c r="H2" s="10"/>
    </row>
    <row r="3" spans="2:9" ht="15" thickBot="1" x14ac:dyDescent="0.4">
      <c r="B3" s="42" t="s">
        <v>222</v>
      </c>
      <c r="C3" s="10"/>
      <c r="D3" s="10"/>
      <c r="E3" s="10"/>
      <c r="F3" s="10"/>
      <c r="G3" s="10"/>
      <c r="H3" s="10"/>
    </row>
    <row r="4" spans="2:9" ht="29.5" thickBot="1" x14ac:dyDescent="0.4">
      <c r="B4" s="15" t="s">
        <v>1</v>
      </c>
      <c r="C4" s="22" t="s">
        <v>2</v>
      </c>
      <c r="D4" s="23" t="s">
        <v>3</v>
      </c>
      <c r="E4" s="13" t="s">
        <v>4</v>
      </c>
      <c r="F4" s="13" t="s">
        <v>5</v>
      </c>
      <c r="G4" s="45" t="s">
        <v>223</v>
      </c>
      <c r="H4" s="33"/>
      <c r="I4" s="33"/>
    </row>
    <row r="5" spans="2:9" ht="22.5" customHeight="1" thickBot="1" x14ac:dyDescent="0.4">
      <c r="B5" s="24">
        <v>99</v>
      </c>
      <c r="C5" s="8" t="s">
        <v>190</v>
      </c>
      <c r="D5" s="8" t="s">
        <v>193</v>
      </c>
      <c r="E5" s="31" t="s">
        <v>194</v>
      </c>
      <c r="F5" s="43">
        <v>36</v>
      </c>
      <c r="G5" s="7"/>
      <c r="H5" s="6"/>
    </row>
    <row r="6" spans="2:9" ht="21" customHeight="1" thickBot="1" x14ac:dyDescent="0.4">
      <c r="B6" s="24">
        <v>100</v>
      </c>
      <c r="C6" s="8" t="s">
        <v>190</v>
      </c>
      <c r="D6" s="8" t="s">
        <v>193</v>
      </c>
      <c r="E6" s="5" t="s">
        <v>195</v>
      </c>
      <c r="F6" s="44">
        <v>18</v>
      </c>
      <c r="G6" s="7"/>
      <c r="H6" s="6"/>
    </row>
    <row r="7" spans="2:9" ht="47.25" customHeight="1" thickBot="1" x14ac:dyDescent="0.4">
      <c r="B7" s="19">
        <v>101</v>
      </c>
      <c r="C7" s="7" t="s">
        <v>190</v>
      </c>
      <c r="D7" s="8" t="s">
        <v>193</v>
      </c>
      <c r="E7" s="5" t="s">
        <v>196</v>
      </c>
      <c r="F7" s="44">
        <v>18</v>
      </c>
      <c r="G7" s="7"/>
      <c r="H7" s="6"/>
      <c r="I7" s="1"/>
    </row>
    <row r="8" spans="2:9" ht="15" thickBot="1" x14ac:dyDescent="0.4">
      <c r="B8" s="19">
        <v>102</v>
      </c>
      <c r="C8" s="7" t="s">
        <v>190</v>
      </c>
      <c r="D8" s="8" t="s">
        <v>193</v>
      </c>
      <c r="E8" s="5" t="s">
        <v>197</v>
      </c>
      <c r="F8" s="44">
        <v>18</v>
      </c>
      <c r="G8" s="7"/>
      <c r="H8" s="6"/>
    </row>
    <row r="9" spans="2:9" ht="15" thickBot="1" x14ac:dyDescent="0.4">
      <c r="B9" s="19">
        <v>103</v>
      </c>
      <c r="C9" s="7" t="s">
        <v>190</v>
      </c>
      <c r="D9" s="8" t="s">
        <v>193</v>
      </c>
      <c r="E9" s="5" t="s">
        <v>198</v>
      </c>
      <c r="F9" s="44">
        <v>18</v>
      </c>
      <c r="G9" s="7"/>
      <c r="H9" s="6"/>
    </row>
    <row r="10" spans="2:9" ht="15" thickBot="1" x14ac:dyDescent="0.4">
      <c r="B10" s="19">
        <v>104</v>
      </c>
      <c r="C10" s="7" t="s">
        <v>190</v>
      </c>
      <c r="D10" s="8" t="s">
        <v>193</v>
      </c>
      <c r="E10" s="5" t="s">
        <v>199</v>
      </c>
      <c r="F10" s="44">
        <v>18</v>
      </c>
      <c r="G10" s="7"/>
      <c r="H10" s="6"/>
    </row>
    <row r="11" spans="2:9" ht="15" thickBot="1" x14ac:dyDescent="0.4">
      <c r="B11" s="19">
        <v>105</v>
      </c>
      <c r="C11" s="7" t="s">
        <v>190</v>
      </c>
      <c r="D11" s="8" t="s">
        <v>193</v>
      </c>
      <c r="E11" s="5" t="s">
        <v>200</v>
      </c>
      <c r="F11" s="44">
        <v>405</v>
      </c>
      <c r="G11" s="7"/>
      <c r="H11" s="6"/>
    </row>
    <row r="12" spans="2:9" ht="15" thickBot="1" x14ac:dyDescent="0.4">
      <c r="B12" s="19">
        <v>106</v>
      </c>
      <c r="C12" s="7" t="s">
        <v>190</v>
      </c>
      <c r="D12" s="8" t="s">
        <v>193</v>
      </c>
      <c r="E12" s="5" t="s">
        <v>201</v>
      </c>
      <c r="F12" s="44" t="s">
        <v>205</v>
      </c>
      <c r="G12" s="7"/>
      <c r="H12" s="6"/>
    </row>
    <row r="13" spans="2:9" ht="15" thickBot="1" x14ac:dyDescent="0.4">
      <c r="B13" s="19">
        <v>107</v>
      </c>
      <c r="C13" s="7" t="s">
        <v>190</v>
      </c>
      <c r="D13" s="8" t="s">
        <v>193</v>
      </c>
      <c r="E13" s="5" t="s">
        <v>202</v>
      </c>
      <c r="F13" s="44" t="s">
        <v>206</v>
      </c>
      <c r="G13" s="7"/>
      <c r="H13" s="6"/>
    </row>
    <row r="14" spans="2:9" ht="15" thickBot="1" x14ac:dyDescent="0.4">
      <c r="B14" s="19">
        <v>108</v>
      </c>
      <c r="C14" s="7" t="s">
        <v>190</v>
      </c>
      <c r="D14" s="8" t="s">
        <v>193</v>
      </c>
      <c r="E14" s="5" t="s">
        <v>203</v>
      </c>
      <c r="F14" s="44" t="s">
        <v>207</v>
      </c>
      <c r="G14" s="7"/>
      <c r="H14" s="6"/>
    </row>
    <row r="15" spans="2:9" ht="15" thickBot="1" x14ac:dyDescent="0.4">
      <c r="B15" s="19">
        <v>109</v>
      </c>
      <c r="C15" s="7" t="s">
        <v>191</v>
      </c>
      <c r="D15" s="8" t="s">
        <v>193</v>
      </c>
      <c r="E15" s="5" t="s">
        <v>85</v>
      </c>
      <c r="F15" s="44">
        <v>313</v>
      </c>
      <c r="G15" s="7"/>
      <c r="H15" s="6"/>
    </row>
    <row r="16" spans="2:9" ht="15" thickBot="1" x14ac:dyDescent="0.4">
      <c r="B16" s="19">
        <v>110</v>
      </c>
      <c r="C16" s="7" t="s">
        <v>208</v>
      </c>
      <c r="D16" s="8" t="s">
        <v>192</v>
      </c>
      <c r="E16" s="5" t="s">
        <v>204</v>
      </c>
      <c r="F16" s="44">
        <v>163</v>
      </c>
      <c r="G16" s="7"/>
      <c r="H16" s="6"/>
    </row>
    <row r="17" spans="2:9" x14ac:dyDescent="0.35">
      <c r="G17" s="7"/>
    </row>
    <row r="18" spans="2:9" x14ac:dyDescent="0.35">
      <c r="B18" s="19">
        <v>111</v>
      </c>
      <c r="C18" s="24" t="s">
        <v>209</v>
      </c>
      <c r="D18" s="24" t="s">
        <v>210</v>
      </c>
      <c r="E18" s="24" t="s">
        <v>215</v>
      </c>
      <c r="F18" s="39">
        <v>150</v>
      </c>
      <c r="G18" s="7"/>
      <c r="H18" s="6"/>
      <c r="I18" s="1"/>
    </row>
    <row r="19" spans="2:9" ht="24" x14ac:dyDescent="0.35">
      <c r="B19" s="19">
        <v>112</v>
      </c>
      <c r="C19" s="24" t="s">
        <v>210</v>
      </c>
      <c r="D19" s="24" t="s">
        <v>210</v>
      </c>
      <c r="E19" s="24" t="s">
        <v>216</v>
      </c>
      <c r="F19" s="39" t="s">
        <v>186</v>
      </c>
      <c r="G19" s="7"/>
      <c r="H19" s="6"/>
    </row>
    <row r="20" spans="2:9" ht="24" x14ac:dyDescent="0.35">
      <c r="B20" s="19">
        <v>113</v>
      </c>
      <c r="C20" s="24" t="s">
        <v>211</v>
      </c>
      <c r="D20" s="24" t="s">
        <v>210</v>
      </c>
      <c r="E20" s="24" t="s">
        <v>217</v>
      </c>
      <c r="F20" s="39" t="s">
        <v>186</v>
      </c>
      <c r="G20" s="7"/>
      <c r="H20" s="6"/>
    </row>
    <row r="21" spans="2:9" ht="24" x14ac:dyDescent="0.35">
      <c r="B21" s="19">
        <v>114</v>
      </c>
      <c r="C21" s="24" t="s">
        <v>212</v>
      </c>
      <c r="D21" s="24" t="s">
        <v>210</v>
      </c>
      <c r="E21" s="24" t="s">
        <v>218</v>
      </c>
      <c r="F21" s="39" t="s">
        <v>186</v>
      </c>
      <c r="G21" s="7"/>
      <c r="H21" s="6"/>
    </row>
    <row r="22" spans="2:9" ht="24" x14ac:dyDescent="0.35">
      <c r="B22" s="19">
        <v>115</v>
      </c>
      <c r="C22" s="24" t="s">
        <v>210</v>
      </c>
      <c r="D22" s="24" t="s">
        <v>210</v>
      </c>
      <c r="E22" s="24" t="s">
        <v>219</v>
      </c>
      <c r="F22" s="39" t="s">
        <v>186</v>
      </c>
      <c r="G22" s="7"/>
      <c r="H22" s="6"/>
    </row>
    <row r="23" spans="2:9" ht="24" x14ac:dyDescent="0.35">
      <c r="B23" s="19">
        <v>116</v>
      </c>
      <c r="C23" s="24" t="s">
        <v>210</v>
      </c>
      <c r="D23" s="24" t="s">
        <v>210</v>
      </c>
      <c r="E23" s="24" t="s">
        <v>220</v>
      </c>
      <c r="F23" s="39" t="s">
        <v>186</v>
      </c>
      <c r="G23" s="7"/>
      <c r="H23" s="6"/>
    </row>
    <row r="24" spans="2:9" ht="24" x14ac:dyDescent="0.35">
      <c r="B24" s="19">
        <v>117</v>
      </c>
      <c r="C24" s="24" t="s">
        <v>211</v>
      </c>
      <c r="D24" s="24" t="s">
        <v>210</v>
      </c>
      <c r="E24" s="24" t="s">
        <v>218</v>
      </c>
      <c r="F24" s="39" t="s">
        <v>186</v>
      </c>
      <c r="G24" s="7"/>
      <c r="H24" s="6"/>
    </row>
    <row r="25" spans="2:9" ht="24" x14ac:dyDescent="0.35">
      <c r="B25" s="19">
        <v>118</v>
      </c>
      <c r="C25" s="25" t="s">
        <v>213</v>
      </c>
      <c r="D25" s="24" t="s">
        <v>210</v>
      </c>
      <c r="E25" s="24" t="s">
        <v>218</v>
      </c>
      <c r="F25" s="39" t="s">
        <v>186</v>
      </c>
      <c r="G25" s="7"/>
      <c r="H25" s="6"/>
    </row>
    <row r="26" spans="2:9" ht="24" x14ac:dyDescent="0.35">
      <c r="B26" s="19">
        <v>119</v>
      </c>
      <c r="C26" s="25" t="s">
        <v>214</v>
      </c>
      <c r="D26" s="32" t="s">
        <v>210</v>
      </c>
      <c r="E26" s="24" t="s">
        <v>221</v>
      </c>
      <c r="F26" s="39" t="s">
        <v>186</v>
      </c>
      <c r="G26" s="7"/>
      <c r="H26" s="6"/>
    </row>
    <row r="28" spans="2:9" x14ac:dyDescent="0.35">
      <c r="I28" s="10">
        <v>14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D5EB6-C2F1-40E0-9AD0-1CC1EFAB74DF}">
  <dimension ref="B2:G9"/>
  <sheetViews>
    <sheetView workbookViewId="0">
      <selection activeCell="J6" sqref="J6"/>
    </sheetView>
  </sheetViews>
  <sheetFormatPr defaultRowHeight="14.5" x14ac:dyDescent="0.35"/>
  <cols>
    <col min="3" max="3" width="14.453125" customWidth="1"/>
    <col min="5" max="5" width="21.81640625" customWidth="1"/>
    <col min="7" max="7" width="11.26953125" customWidth="1"/>
  </cols>
  <sheetData>
    <row r="2" spans="2:7" x14ac:dyDescent="0.35">
      <c r="B2" s="10" t="s">
        <v>100</v>
      </c>
      <c r="C2" s="10"/>
      <c r="D2" s="10"/>
      <c r="E2" s="10"/>
      <c r="F2" s="10"/>
    </row>
    <row r="3" spans="2:7" ht="15" thickBot="1" x14ac:dyDescent="0.4">
      <c r="B3" s="42" t="s">
        <v>222</v>
      </c>
      <c r="C3" s="10"/>
      <c r="D3" s="10"/>
      <c r="E3" s="10"/>
      <c r="F3" s="10"/>
    </row>
    <row r="4" spans="2:7" ht="34.5" customHeight="1" thickBot="1" x14ac:dyDescent="0.4">
      <c r="B4" s="11" t="s">
        <v>1</v>
      </c>
      <c r="C4" s="12" t="s">
        <v>2</v>
      </c>
      <c r="D4" s="13" t="s">
        <v>3</v>
      </c>
      <c r="E4" s="13" t="s">
        <v>4</v>
      </c>
      <c r="F4" s="34" t="s">
        <v>5</v>
      </c>
      <c r="G4" s="45" t="s">
        <v>224</v>
      </c>
    </row>
    <row r="5" spans="2:7" ht="24" customHeight="1" thickBot="1" x14ac:dyDescent="0.4">
      <c r="B5" s="3">
        <v>52</v>
      </c>
      <c r="C5" s="4" t="s">
        <v>101</v>
      </c>
      <c r="D5" s="4" t="s">
        <v>102</v>
      </c>
      <c r="E5" s="4" t="s">
        <v>103</v>
      </c>
      <c r="F5" s="35" t="s">
        <v>104</v>
      </c>
      <c r="G5" s="7"/>
    </row>
    <row r="6" spans="2:7" ht="24.75" customHeight="1" x14ac:dyDescent="0.35">
      <c r="B6" s="16">
        <v>53</v>
      </c>
      <c r="C6" s="9" t="s">
        <v>105</v>
      </c>
      <c r="D6" s="9" t="s">
        <v>102</v>
      </c>
      <c r="E6" s="17" t="s">
        <v>107</v>
      </c>
      <c r="F6" s="36">
        <v>42</v>
      </c>
      <c r="G6" s="7"/>
    </row>
    <row r="7" spans="2:7" x14ac:dyDescent="0.35">
      <c r="B7" s="19">
        <v>54</v>
      </c>
      <c r="C7" s="7" t="s">
        <v>106</v>
      </c>
      <c r="D7" s="8" t="s">
        <v>102</v>
      </c>
      <c r="E7" s="7" t="s">
        <v>108</v>
      </c>
      <c r="F7" s="19" t="s">
        <v>109</v>
      </c>
      <c r="G7" s="7"/>
    </row>
    <row r="9" spans="2:7" x14ac:dyDescent="0.35">
      <c r="G9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9BADC-70E6-48E0-AC0F-6B5D0C9B7311}">
  <dimension ref="B2:I7"/>
  <sheetViews>
    <sheetView workbookViewId="0">
      <selection activeCell="J13" sqref="J13"/>
    </sheetView>
  </sheetViews>
  <sheetFormatPr defaultRowHeight="14.5" x14ac:dyDescent="0.35"/>
  <cols>
    <col min="4" max="4" width="14.54296875" customWidth="1"/>
    <col min="5" max="5" width="17.1796875" customWidth="1"/>
    <col min="8" max="8" width="11.453125" customWidth="1"/>
    <col min="9" max="9" width="13" customWidth="1"/>
  </cols>
  <sheetData>
    <row r="2" spans="2:9" x14ac:dyDescent="0.35">
      <c r="B2" s="10" t="s">
        <v>114</v>
      </c>
      <c r="C2" s="10"/>
      <c r="D2" s="10"/>
      <c r="E2" s="10"/>
      <c r="F2" s="10"/>
      <c r="G2" s="10"/>
      <c r="H2" s="10"/>
    </row>
    <row r="3" spans="2:9" ht="15" thickBot="1" x14ac:dyDescent="0.4">
      <c r="B3" s="42" t="s">
        <v>222</v>
      </c>
      <c r="C3" s="10"/>
      <c r="D3" s="10"/>
      <c r="E3" s="10"/>
      <c r="F3" s="10"/>
      <c r="G3" s="10"/>
      <c r="H3" s="10"/>
    </row>
    <row r="4" spans="2:9" ht="29" x14ac:dyDescent="0.35">
      <c r="B4" s="15" t="s">
        <v>1</v>
      </c>
      <c r="C4" s="22" t="s">
        <v>2</v>
      </c>
      <c r="D4" s="23" t="s">
        <v>3</v>
      </c>
      <c r="E4" s="23" t="s">
        <v>4</v>
      </c>
      <c r="F4" s="38" t="s">
        <v>5</v>
      </c>
      <c r="G4" s="45" t="s">
        <v>224</v>
      </c>
      <c r="H4" s="33"/>
      <c r="I4" s="33"/>
    </row>
    <row r="5" spans="2:9" ht="27" customHeight="1" x14ac:dyDescent="0.35">
      <c r="B5" s="26">
        <v>55</v>
      </c>
      <c r="C5" s="14" t="s">
        <v>110</v>
      </c>
      <c r="D5" s="14" t="s">
        <v>112</v>
      </c>
      <c r="E5" s="14" t="s">
        <v>111</v>
      </c>
      <c r="F5" s="27" t="s">
        <v>113</v>
      </c>
      <c r="G5" s="46"/>
      <c r="H5" s="37"/>
      <c r="I5" s="37"/>
    </row>
    <row r="6" spans="2:9" ht="28.5" customHeight="1" x14ac:dyDescent="0.35">
      <c r="B6" s="20"/>
      <c r="C6" s="6"/>
      <c r="D6" s="21"/>
      <c r="E6" s="21"/>
      <c r="F6" s="18"/>
    </row>
    <row r="7" spans="2:9" x14ac:dyDescent="0.35">
      <c r="I7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4C34F-00A3-40C9-A538-0D2F453229C6}">
  <dimension ref="A1:E7"/>
  <sheetViews>
    <sheetView workbookViewId="0">
      <selection activeCell="C11" sqref="C11"/>
    </sheetView>
  </sheetViews>
  <sheetFormatPr defaultRowHeight="14.5" x14ac:dyDescent="0.35"/>
  <cols>
    <col min="2" max="2" width="13.6328125" style="76" customWidth="1"/>
    <col min="3" max="3" width="11.81640625" style="76" customWidth="1"/>
    <col min="4" max="4" width="21.7265625" style="76" customWidth="1"/>
    <col min="5" max="5" width="8.7265625" style="76"/>
  </cols>
  <sheetData>
    <row r="1" spans="1:5" x14ac:dyDescent="0.35">
      <c r="A1" s="120"/>
      <c r="B1" s="122"/>
      <c r="C1" s="122"/>
      <c r="D1" s="122"/>
      <c r="E1" s="123"/>
    </row>
    <row r="2" spans="1:5" ht="16" thickBot="1" x14ac:dyDescent="0.4">
      <c r="A2" s="124" t="s">
        <v>115</v>
      </c>
      <c r="B2" s="126"/>
      <c r="C2" s="126"/>
      <c r="D2" s="126"/>
      <c r="E2" s="127"/>
    </row>
    <row r="3" spans="1:5" ht="31.5" thickBot="1" x14ac:dyDescent="0.4">
      <c r="A3" s="91" t="s">
        <v>1</v>
      </c>
      <c r="B3" s="94" t="s">
        <v>2</v>
      </c>
      <c r="C3" s="93" t="s">
        <v>3</v>
      </c>
      <c r="D3" s="93" t="s">
        <v>4</v>
      </c>
      <c r="E3" s="128" t="s">
        <v>5</v>
      </c>
    </row>
    <row r="4" spans="1:5" ht="21" customHeight="1" x14ac:dyDescent="0.35">
      <c r="A4" s="129">
        <v>56</v>
      </c>
      <c r="B4" s="88" t="s">
        <v>116</v>
      </c>
      <c r="C4" s="88" t="s">
        <v>119</v>
      </c>
      <c r="D4" s="88" t="s">
        <v>120</v>
      </c>
      <c r="E4" s="130">
        <v>22.1</v>
      </c>
    </row>
    <row r="5" spans="1:5" ht="18.75" customHeight="1" x14ac:dyDescent="0.35">
      <c r="A5" s="131">
        <v>57</v>
      </c>
      <c r="B5" s="51" t="s">
        <v>117</v>
      </c>
      <c r="C5" s="51" t="s">
        <v>119</v>
      </c>
      <c r="D5" s="51" t="s">
        <v>121</v>
      </c>
      <c r="E5" s="132">
        <v>65.28</v>
      </c>
    </row>
    <row r="6" spans="1:5" ht="21" customHeight="1" x14ac:dyDescent="0.35">
      <c r="A6" s="133">
        <v>58</v>
      </c>
      <c r="B6" s="51" t="s">
        <v>118</v>
      </c>
      <c r="C6" s="51" t="s">
        <v>119</v>
      </c>
      <c r="D6" s="51" t="s">
        <v>122</v>
      </c>
      <c r="E6" s="132">
        <v>44</v>
      </c>
    </row>
    <row r="7" spans="1:5" ht="15" thickBot="1" x14ac:dyDescent="0.4">
      <c r="A7" s="148"/>
      <c r="B7" s="150"/>
      <c r="C7" s="150"/>
      <c r="D7" s="150"/>
      <c r="E7" s="151">
        <v>131.38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993B3-C0DB-4091-8AB5-F0B79E5DD596}">
  <dimension ref="B2:I8"/>
  <sheetViews>
    <sheetView workbookViewId="0">
      <selection activeCell="G4" sqref="G4:G6"/>
    </sheetView>
  </sheetViews>
  <sheetFormatPr defaultRowHeight="14.5" x14ac:dyDescent="0.35"/>
  <cols>
    <col min="4" max="4" width="12.54296875" customWidth="1"/>
    <col min="5" max="5" width="25.7265625" customWidth="1"/>
    <col min="8" max="9" width="12.1796875" customWidth="1"/>
  </cols>
  <sheetData>
    <row r="2" spans="2:9" x14ac:dyDescent="0.35">
      <c r="B2" s="10" t="s">
        <v>123</v>
      </c>
      <c r="C2" s="10"/>
      <c r="D2" s="10"/>
      <c r="E2" s="10"/>
      <c r="F2" s="10"/>
      <c r="G2" s="10"/>
      <c r="H2" s="10"/>
    </row>
    <row r="3" spans="2:9" ht="15" thickBot="1" x14ac:dyDescent="0.4">
      <c r="B3" s="42" t="s">
        <v>222</v>
      </c>
      <c r="C3" s="10"/>
      <c r="D3" s="10"/>
      <c r="E3" s="10"/>
      <c r="F3" s="10"/>
      <c r="G3" s="10"/>
      <c r="H3" s="10"/>
    </row>
    <row r="4" spans="2:9" ht="29.5" thickBot="1" x14ac:dyDescent="0.4">
      <c r="B4" s="11" t="s">
        <v>1</v>
      </c>
      <c r="C4" s="12" t="s">
        <v>2</v>
      </c>
      <c r="D4" s="13" t="s">
        <v>3</v>
      </c>
      <c r="E4" s="13" t="s">
        <v>4</v>
      </c>
      <c r="F4" s="34" t="s">
        <v>5</v>
      </c>
      <c r="G4" s="45" t="s">
        <v>223</v>
      </c>
      <c r="H4" s="33"/>
      <c r="I4" s="33"/>
    </row>
    <row r="5" spans="2:9" ht="19.5" customHeight="1" thickBot="1" x14ac:dyDescent="0.4">
      <c r="B5" s="3">
        <v>59</v>
      </c>
      <c r="C5" s="2" t="s">
        <v>124</v>
      </c>
      <c r="D5" s="4" t="s">
        <v>126</v>
      </c>
      <c r="E5" s="2" t="s">
        <v>127</v>
      </c>
      <c r="F5" s="40">
        <v>107</v>
      </c>
      <c r="G5" s="7"/>
      <c r="H5" s="6"/>
    </row>
    <row r="6" spans="2:9" ht="15" thickBot="1" x14ac:dyDescent="0.4">
      <c r="B6" s="3">
        <v>60</v>
      </c>
      <c r="C6" s="3" t="s">
        <v>125</v>
      </c>
      <c r="D6" s="4" t="s">
        <v>126</v>
      </c>
      <c r="E6" s="3" t="s">
        <v>128</v>
      </c>
      <c r="F6" s="41" t="s">
        <v>129</v>
      </c>
      <c r="G6" s="7"/>
      <c r="H6" s="6"/>
    </row>
    <row r="8" spans="2:9" x14ac:dyDescent="0.35">
      <c r="I8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33F26-8545-43B1-95F8-5C84BD5B0682}">
  <dimension ref="B2:I23"/>
  <sheetViews>
    <sheetView topLeftCell="A13" workbookViewId="0">
      <selection activeCell="J16" sqref="J16"/>
    </sheetView>
  </sheetViews>
  <sheetFormatPr defaultRowHeight="14.5" x14ac:dyDescent="0.35"/>
  <cols>
    <col min="4" max="4" width="17.54296875" customWidth="1"/>
    <col min="5" max="5" width="31.7265625" customWidth="1"/>
    <col min="8" max="8" width="14" customWidth="1"/>
    <col min="9" max="9" width="20.26953125" customWidth="1"/>
  </cols>
  <sheetData>
    <row r="2" spans="2:9" x14ac:dyDescent="0.35">
      <c r="B2" s="10" t="s">
        <v>130</v>
      </c>
      <c r="C2" s="10"/>
      <c r="D2" s="10"/>
      <c r="E2" s="10"/>
      <c r="F2" s="10"/>
      <c r="G2" s="10"/>
      <c r="H2" s="10"/>
      <c r="I2" s="10"/>
    </row>
    <row r="3" spans="2:9" ht="15" thickBot="1" x14ac:dyDescent="0.4">
      <c r="B3" s="42" t="s">
        <v>222</v>
      </c>
      <c r="C3" s="10"/>
      <c r="D3" s="10"/>
      <c r="E3" s="10"/>
      <c r="F3" s="10"/>
      <c r="G3" s="10"/>
      <c r="H3" s="10"/>
      <c r="I3" s="10"/>
    </row>
    <row r="4" spans="2:9" ht="29" x14ac:dyDescent="0.35">
      <c r="B4" s="15" t="s">
        <v>1</v>
      </c>
      <c r="C4" s="22" t="s">
        <v>2</v>
      </c>
      <c r="D4" s="23" t="s">
        <v>3</v>
      </c>
      <c r="E4" s="23" t="s">
        <v>4</v>
      </c>
      <c r="F4" s="38" t="s">
        <v>5</v>
      </c>
      <c r="G4" s="45" t="s">
        <v>223</v>
      </c>
      <c r="H4" s="33"/>
      <c r="I4" s="33"/>
    </row>
    <row r="5" spans="2:9" ht="28.5" customHeight="1" x14ac:dyDescent="0.35">
      <c r="B5" s="24">
        <v>61</v>
      </c>
      <c r="C5" s="8" t="s">
        <v>131</v>
      </c>
      <c r="D5" s="8"/>
      <c r="E5" s="28" t="s">
        <v>144</v>
      </c>
      <c r="F5" s="24" t="s">
        <v>145</v>
      </c>
      <c r="G5" s="19"/>
      <c r="H5" s="1"/>
      <c r="I5" s="6"/>
    </row>
    <row r="6" spans="2:9" x14ac:dyDescent="0.35">
      <c r="B6" s="24">
        <v>62</v>
      </c>
      <c r="C6" s="8" t="s">
        <v>132</v>
      </c>
      <c r="D6" s="29"/>
      <c r="E6" s="30" t="s">
        <v>143</v>
      </c>
      <c r="F6" s="24">
        <v>2200</v>
      </c>
      <c r="G6" s="19"/>
      <c r="H6" s="1"/>
      <c r="I6" s="6"/>
    </row>
    <row r="7" spans="2:9" ht="29.25" customHeight="1" x14ac:dyDescent="0.35">
      <c r="B7" s="19">
        <v>63</v>
      </c>
      <c r="C7" s="7" t="s">
        <v>133</v>
      </c>
      <c r="D7" s="7"/>
      <c r="E7" s="7" t="s">
        <v>142</v>
      </c>
      <c r="F7" s="19">
        <v>862</v>
      </c>
      <c r="G7" s="19"/>
      <c r="H7" s="1"/>
    </row>
    <row r="8" spans="2:9" ht="16.5" customHeight="1" x14ac:dyDescent="0.35">
      <c r="B8" s="19">
        <v>64</v>
      </c>
      <c r="C8" s="7" t="s">
        <v>134</v>
      </c>
      <c r="D8" s="7"/>
      <c r="E8" s="7" t="s">
        <v>141</v>
      </c>
      <c r="F8" s="19">
        <v>80</v>
      </c>
      <c r="G8" s="19"/>
      <c r="H8" s="1"/>
    </row>
    <row r="9" spans="2:9" ht="34.5" customHeight="1" x14ac:dyDescent="0.35">
      <c r="B9" s="19">
        <v>65</v>
      </c>
      <c r="C9" s="7" t="s">
        <v>135</v>
      </c>
      <c r="D9" s="7"/>
      <c r="E9" s="7" t="s">
        <v>22</v>
      </c>
      <c r="F9" s="19">
        <v>194</v>
      </c>
      <c r="G9" s="19"/>
      <c r="H9" s="1"/>
      <c r="I9" s="1"/>
    </row>
    <row r="10" spans="2:9" x14ac:dyDescent="0.35">
      <c r="B10" s="19">
        <v>66</v>
      </c>
      <c r="C10" s="7" t="s">
        <v>136</v>
      </c>
      <c r="D10" s="7"/>
      <c r="E10" s="7" t="s">
        <v>22</v>
      </c>
      <c r="F10" s="19">
        <v>312</v>
      </c>
      <c r="G10" s="19"/>
      <c r="H10" s="1"/>
    </row>
    <row r="11" spans="2:9" x14ac:dyDescent="0.35">
      <c r="B11" s="19">
        <v>67</v>
      </c>
      <c r="C11" s="7" t="s">
        <v>137</v>
      </c>
      <c r="D11" s="7"/>
      <c r="E11" s="7" t="s">
        <v>140</v>
      </c>
      <c r="F11" s="19">
        <v>70</v>
      </c>
      <c r="G11" s="19"/>
      <c r="H11" s="1"/>
    </row>
    <row r="12" spans="2:9" x14ac:dyDescent="0.35">
      <c r="B12" s="19">
        <v>68</v>
      </c>
      <c r="C12" s="7" t="s">
        <v>138</v>
      </c>
      <c r="D12" s="7"/>
      <c r="E12" s="7" t="s">
        <v>22</v>
      </c>
      <c r="F12" s="19" t="s">
        <v>147</v>
      </c>
      <c r="G12" s="19"/>
      <c r="H12" s="1"/>
    </row>
    <row r="13" spans="2:9" ht="33.75" customHeight="1" x14ac:dyDescent="0.35">
      <c r="B13" s="19">
        <v>69</v>
      </c>
      <c r="C13" s="7" t="s">
        <v>139</v>
      </c>
      <c r="D13" s="7"/>
      <c r="E13" s="7" t="s">
        <v>148</v>
      </c>
      <c r="F13" s="19" t="s">
        <v>146</v>
      </c>
      <c r="G13" s="19"/>
      <c r="H13" s="1"/>
    </row>
    <row r="14" spans="2:9" x14ac:dyDescent="0.35">
      <c r="B14" s="19">
        <v>70</v>
      </c>
      <c r="C14" s="7" t="s">
        <v>149</v>
      </c>
      <c r="D14" s="7"/>
      <c r="E14" s="7" t="s">
        <v>22</v>
      </c>
      <c r="F14" s="19" t="s">
        <v>159</v>
      </c>
      <c r="G14" s="19"/>
      <c r="H14" s="1"/>
    </row>
    <row r="15" spans="2:9" x14ac:dyDescent="0.35">
      <c r="B15" s="19">
        <v>71</v>
      </c>
      <c r="C15" s="7" t="s">
        <v>150</v>
      </c>
      <c r="D15" s="7"/>
      <c r="E15" s="7" t="s">
        <v>22</v>
      </c>
      <c r="F15" s="19">
        <v>279</v>
      </c>
      <c r="G15" s="19"/>
      <c r="H15" s="1"/>
      <c r="I15" s="1"/>
    </row>
    <row r="16" spans="2:9" x14ac:dyDescent="0.35">
      <c r="B16" s="19">
        <v>74</v>
      </c>
      <c r="C16" s="7" t="s">
        <v>151</v>
      </c>
      <c r="D16" s="7"/>
      <c r="E16" s="7" t="s">
        <v>22</v>
      </c>
      <c r="F16" s="19" t="s">
        <v>160</v>
      </c>
      <c r="G16" s="19"/>
      <c r="H16" s="1"/>
    </row>
    <row r="17" spans="2:9" x14ac:dyDescent="0.35">
      <c r="B17" s="19">
        <v>73</v>
      </c>
      <c r="C17" s="7" t="s">
        <v>152</v>
      </c>
      <c r="D17" s="7"/>
      <c r="E17" s="7" t="s">
        <v>22</v>
      </c>
      <c r="F17" s="19" t="s">
        <v>161</v>
      </c>
      <c r="G17" s="19"/>
      <c r="H17" s="1"/>
    </row>
    <row r="18" spans="2:9" x14ac:dyDescent="0.35">
      <c r="B18" s="19">
        <v>74</v>
      </c>
      <c r="C18" s="7" t="s">
        <v>153</v>
      </c>
      <c r="D18" s="7"/>
      <c r="E18" s="7" t="s">
        <v>157</v>
      </c>
      <c r="F18" s="19" t="s">
        <v>162</v>
      </c>
      <c r="G18" s="19"/>
      <c r="H18" s="1"/>
    </row>
    <row r="19" spans="2:9" x14ac:dyDescent="0.35">
      <c r="B19" s="19">
        <v>75</v>
      </c>
      <c r="C19" s="7" t="s">
        <v>154</v>
      </c>
      <c r="D19" s="7"/>
      <c r="E19" s="7" t="s">
        <v>148</v>
      </c>
      <c r="F19" s="19" t="s">
        <v>163</v>
      </c>
      <c r="G19" s="19"/>
      <c r="H19" s="1"/>
    </row>
    <row r="20" spans="2:9" x14ac:dyDescent="0.35">
      <c r="B20" s="19">
        <v>76</v>
      </c>
      <c r="C20" s="7" t="s">
        <v>155</v>
      </c>
      <c r="D20" s="7"/>
      <c r="E20" s="7" t="s">
        <v>22</v>
      </c>
      <c r="F20" s="19">
        <v>288</v>
      </c>
      <c r="G20" s="19"/>
      <c r="H20" s="1"/>
    </row>
    <row r="21" spans="2:9" x14ac:dyDescent="0.35">
      <c r="B21" s="19">
        <v>77</v>
      </c>
      <c r="C21" s="7" t="s">
        <v>156</v>
      </c>
      <c r="D21" s="7"/>
      <c r="E21" s="7" t="s">
        <v>158</v>
      </c>
      <c r="F21" s="19">
        <v>45.7</v>
      </c>
      <c r="G21" s="19"/>
      <c r="H21" s="1"/>
    </row>
    <row r="23" spans="2:9" x14ac:dyDescent="0.35">
      <c r="I23" s="10">
        <v>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7C501-835B-40D8-9033-FDB3557D58E0}">
  <dimension ref="A1:F23"/>
  <sheetViews>
    <sheetView workbookViewId="0">
      <selection activeCell="I5" sqref="I5"/>
    </sheetView>
  </sheetViews>
  <sheetFormatPr defaultRowHeight="14.5" x14ac:dyDescent="0.35"/>
  <cols>
    <col min="1" max="1" width="12.54296875" customWidth="1"/>
    <col min="2" max="2" width="12.26953125" customWidth="1"/>
    <col min="3" max="3" width="12.08984375" style="76" customWidth="1"/>
    <col min="4" max="4" width="20.36328125" style="76" customWidth="1"/>
    <col min="5" max="5" width="15.36328125" style="76" customWidth="1"/>
    <col min="6" max="6" width="8.7265625" style="76"/>
  </cols>
  <sheetData>
    <row r="1" spans="1:6" x14ac:dyDescent="0.35">
      <c r="A1" s="120"/>
      <c r="B1" s="121"/>
      <c r="C1" s="122"/>
      <c r="D1" s="122"/>
      <c r="E1" s="122"/>
      <c r="F1" s="123"/>
    </row>
    <row r="2" spans="1:6" ht="16" thickBot="1" x14ac:dyDescent="0.4">
      <c r="A2" s="124" t="s">
        <v>164</v>
      </c>
      <c r="B2" s="125"/>
      <c r="C2" s="126"/>
      <c r="D2" s="126"/>
      <c r="E2" s="126"/>
      <c r="F2" s="127"/>
    </row>
    <row r="3" spans="1:6" ht="31.5" thickBot="1" x14ac:dyDescent="0.4">
      <c r="A3" s="49" t="s">
        <v>1</v>
      </c>
      <c r="B3" s="140" t="s">
        <v>2</v>
      </c>
      <c r="C3" s="141" t="s">
        <v>3</v>
      </c>
      <c r="D3" s="141" t="s">
        <v>4</v>
      </c>
      <c r="E3" s="141" t="s">
        <v>5</v>
      </c>
      <c r="F3" s="141" t="s">
        <v>251</v>
      </c>
    </row>
    <row r="4" spans="1:6" ht="52.5" customHeight="1" x14ac:dyDescent="0.35">
      <c r="A4" s="129">
        <v>78</v>
      </c>
      <c r="B4" s="50"/>
      <c r="C4" s="88" t="s">
        <v>188</v>
      </c>
      <c r="D4" s="89" t="s">
        <v>165</v>
      </c>
      <c r="E4" s="89">
        <v>6</v>
      </c>
      <c r="F4" s="130" t="s">
        <v>252</v>
      </c>
    </row>
    <row r="5" spans="1:6" ht="31" x14ac:dyDescent="0.35">
      <c r="A5" s="131">
        <v>79</v>
      </c>
      <c r="B5" s="53"/>
      <c r="C5" s="51" t="s">
        <v>188</v>
      </c>
      <c r="D5" s="90" t="s">
        <v>166</v>
      </c>
      <c r="E5" s="90">
        <v>6</v>
      </c>
      <c r="F5" s="132" t="s">
        <v>252</v>
      </c>
    </row>
    <row r="6" spans="1:6" ht="31" x14ac:dyDescent="0.35">
      <c r="A6" s="133">
        <v>80</v>
      </c>
      <c r="B6" s="54"/>
      <c r="C6" s="51" t="s">
        <v>188</v>
      </c>
      <c r="D6" s="90" t="s">
        <v>167</v>
      </c>
      <c r="E6" s="90">
        <v>12</v>
      </c>
      <c r="F6" s="132" t="s">
        <v>252</v>
      </c>
    </row>
    <row r="7" spans="1:6" ht="31" x14ac:dyDescent="0.35">
      <c r="A7" s="133">
        <v>81</v>
      </c>
      <c r="B7" s="54"/>
      <c r="C7" s="51" t="s">
        <v>188</v>
      </c>
      <c r="D7" s="90" t="s">
        <v>168</v>
      </c>
      <c r="E7" s="90">
        <v>12</v>
      </c>
      <c r="F7" s="132" t="s">
        <v>252</v>
      </c>
    </row>
    <row r="8" spans="1:6" ht="31" x14ac:dyDescent="0.35">
      <c r="A8" s="133">
        <v>82</v>
      </c>
      <c r="B8" s="54"/>
      <c r="C8" s="51" t="s">
        <v>188</v>
      </c>
      <c r="D8" s="90" t="s">
        <v>169</v>
      </c>
      <c r="E8" s="90">
        <v>12</v>
      </c>
      <c r="F8" s="132" t="s">
        <v>252</v>
      </c>
    </row>
    <row r="9" spans="1:6" ht="45.5" customHeight="1" x14ac:dyDescent="0.35">
      <c r="A9" s="133">
        <v>84</v>
      </c>
      <c r="B9" s="54"/>
      <c r="C9" s="51" t="s">
        <v>188</v>
      </c>
      <c r="D9" s="90" t="s">
        <v>171</v>
      </c>
      <c r="E9" s="90">
        <v>9</v>
      </c>
      <c r="F9" s="134" t="s">
        <v>252</v>
      </c>
    </row>
    <row r="10" spans="1:6" ht="15.5" x14ac:dyDescent="0.35">
      <c r="A10" s="133">
        <v>85</v>
      </c>
      <c r="B10" s="54"/>
      <c r="C10" s="51" t="s">
        <v>188</v>
      </c>
      <c r="D10" s="90" t="s">
        <v>172</v>
      </c>
      <c r="E10" s="90" t="s">
        <v>187</v>
      </c>
      <c r="F10" s="134" t="s">
        <v>252</v>
      </c>
    </row>
    <row r="11" spans="1:6" ht="15.5" x14ac:dyDescent="0.35">
      <c r="A11" s="133">
        <v>86</v>
      </c>
      <c r="B11" s="54"/>
      <c r="C11" s="51" t="s">
        <v>188</v>
      </c>
      <c r="D11" s="90" t="s">
        <v>173</v>
      </c>
      <c r="E11" s="90" t="s">
        <v>187</v>
      </c>
      <c r="F11" s="134" t="s">
        <v>252</v>
      </c>
    </row>
    <row r="12" spans="1:6" ht="15.5" x14ac:dyDescent="0.35">
      <c r="A12" s="133">
        <v>87</v>
      </c>
      <c r="B12" s="54"/>
      <c r="C12" s="51" t="s">
        <v>188</v>
      </c>
      <c r="D12" s="90" t="s">
        <v>174</v>
      </c>
      <c r="E12" s="90" t="s">
        <v>187</v>
      </c>
      <c r="F12" s="134" t="s">
        <v>252</v>
      </c>
    </row>
    <row r="13" spans="1:6" ht="31" x14ac:dyDescent="0.35">
      <c r="A13" s="133">
        <v>89</v>
      </c>
      <c r="B13" s="54"/>
      <c r="C13" s="51" t="s">
        <v>188</v>
      </c>
      <c r="D13" s="90" t="s">
        <v>176</v>
      </c>
      <c r="E13" s="90">
        <v>18</v>
      </c>
      <c r="F13" s="134" t="s">
        <v>252</v>
      </c>
    </row>
    <row r="14" spans="1:6" ht="15.5" x14ac:dyDescent="0.35">
      <c r="A14" s="133">
        <v>90</v>
      </c>
      <c r="B14" s="54"/>
      <c r="C14" s="51" t="s">
        <v>188</v>
      </c>
      <c r="D14" s="90" t="s">
        <v>177</v>
      </c>
      <c r="E14" s="90" t="s">
        <v>187</v>
      </c>
      <c r="F14" s="134" t="s">
        <v>252</v>
      </c>
    </row>
    <row r="15" spans="1:6" ht="17" customHeight="1" x14ac:dyDescent="0.35">
      <c r="A15" s="133">
        <v>91</v>
      </c>
      <c r="B15" s="54"/>
      <c r="C15" s="51" t="s">
        <v>188</v>
      </c>
      <c r="D15" s="90" t="s">
        <v>178</v>
      </c>
      <c r="E15" s="90">
        <v>12</v>
      </c>
      <c r="F15" s="134" t="s">
        <v>252</v>
      </c>
    </row>
    <row r="16" spans="1:6" ht="20" customHeight="1" x14ac:dyDescent="0.35">
      <c r="A16" s="133">
        <v>92</v>
      </c>
      <c r="B16" s="54"/>
      <c r="C16" s="51" t="s">
        <v>188</v>
      </c>
      <c r="D16" s="90" t="s">
        <v>179</v>
      </c>
      <c r="E16" s="90">
        <v>12</v>
      </c>
      <c r="F16" s="134" t="s">
        <v>252</v>
      </c>
    </row>
    <row r="17" spans="1:6" ht="23" customHeight="1" x14ac:dyDescent="0.35">
      <c r="A17" s="133">
        <v>93</v>
      </c>
      <c r="B17" s="54"/>
      <c r="C17" s="51" t="s">
        <v>188</v>
      </c>
      <c r="D17" s="90" t="s">
        <v>180</v>
      </c>
      <c r="E17" s="90">
        <v>12</v>
      </c>
      <c r="F17" s="134" t="s">
        <v>252</v>
      </c>
    </row>
    <row r="18" spans="1:6" ht="21" customHeight="1" x14ac:dyDescent="0.35">
      <c r="A18" s="133">
        <v>94</v>
      </c>
      <c r="B18" s="54"/>
      <c r="C18" s="51" t="s">
        <v>188</v>
      </c>
      <c r="D18" s="90" t="s">
        <v>181</v>
      </c>
      <c r="E18" s="90">
        <v>12</v>
      </c>
      <c r="F18" s="134" t="s">
        <v>252</v>
      </c>
    </row>
    <row r="19" spans="1:6" ht="20.5" customHeight="1" x14ac:dyDescent="0.35">
      <c r="A19" s="133">
        <v>95</v>
      </c>
      <c r="B19" s="54"/>
      <c r="C19" s="51" t="s">
        <v>188</v>
      </c>
      <c r="D19" s="90" t="s">
        <v>182</v>
      </c>
      <c r="E19" s="90">
        <v>12</v>
      </c>
      <c r="F19" s="134" t="s">
        <v>252</v>
      </c>
    </row>
    <row r="20" spans="1:6" ht="20.5" customHeight="1" x14ac:dyDescent="0.35">
      <c r="A20" s="133">
        <v>96</v>
      </c>
      <c r="B20" s="54"/>
      <c r="C20" s="51" t="s">
        <v>188</v>
      </c>
      <c r="D20" s="90" t="s">
        <v>183</v>
      </c>
      <c r="E20" s="90">
        <v>12</v>
      </c>
      <c r="F20" s="134" t="s">
        <v>252</v>
      </c>
    </row>
    <row r="21" spans="1:6" ht="20.5" customHeight="1" x14ac:dyDescent="0.35">
      <c r="A21" s="133">
        <v>97</v>
      </c>
      <c r="B21" s="54"/>
      <c r="C21" s="51" t="s">
        <v>188</v>
      </c>
      <c r="D21" s="90" t="s">
        <v>184</v>
      </c>
      <c r="E21" s="90">
        <v>6</v>
      </c>
      <c r="F21" s="134" t="s">
        <v>252</v>
      </c>
    </row>
    <row r="22" spans="1:6" ht="38.5" customHeight="1" thickBot="1" x14ac:dyDescent="0.4">
      <c r="A22" s="135">
        <v>98</v>
      </c>
      <c r="B22" s="136"/>
      <c r="C22" s="137" t="s">
        <v>188</v>
      </c>
      <c r="D22" s="138" t="s">
        <v>185</v>
      </c>
      <c r="E22" s="138">
        <v>3</v>
      </c>
      <c r="F22" s="139" t="s">
        <v>252</v>
      </c>
    </row>
    <row r="23" spans="1:6" x14ac:dyDescent="0.35">
      <c r="E23" s="76">
        <f>SUM(E4:E22)</f>
        <v>156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D327-C8EF-4237-8588-9B837ED88E05}">
  <dimension ref="A1:E19"/>
  <sheetViews>
    <sheetView workbookViewId="0">
      <selection activeCell="F9" sqref="F9"/>
    </sheetView>
  </sheetViews>
  <sheetFormatPr defaultRowHeight="14.5" x14ac:dyDescent="0.35"/>
  <cols>
    <col min="1" max="1" width="10.81640625" customWidth="1"/>
    <col min="2" max="2" width="14.08984375" customWidth="1"/>
    <col min="3" max="3" width="16.7265625" style="76" customWidth="1"/>
    <col min="4" max="4" width="30.26953125" style="76" customWidth="1"/>
    <col min="5" max="5" width="8.7265625" style="76"/>
  </cols>
  <sheetData>
    <row r="1" spans="1:5" ht="15" thickBot="1" x14ac:dyDescent="0.4"/>
    <row r="2" spans="1:5" ht="16" thickBot="1" x14ac:dyDescent="0.4">
      <c r="A2" s="143" t="s">
        <v>164</v>
      </c>
      <c r="B2" s="144"/>
      <c r="C2" s="145"/>
      <c r="D2" s="145"/>
      <c r="E2" s="146"/>
    </row>
    <row r="3" spans="1:5" ht="16" thickBot="1" x14ac:dyDescent="0.4">
      <c r="A3" s="91" t="s">
        <v>1</v>
      </c>
      <c r="B3" s="92" t="s">
        <v>2</v>
      </c>
      <c r="C3" s="93" t="s">
        <v>3</v>
      </c>
      <c r="D3" s="93" t="s">
        <v>4</v>
      </c>
      <c r="E3" s="128" t="s">
        <v>5</v>
      </c>
    </row>
    <row r="4" spans="1:5" ht="15.5" x14ac:dyDescent="0.35">
      <c r="A4" s="147">
        <v>83</v>
      </c>
      <c r="B4" s="95"/>
      <c r="C4" s="88" t="s">
        <v>188</v>
      </c>
      <c r="D4" s="89" t="s">
        <v>170</v>
      </c>
      <c r="E4" s="130">
        <v>48</v>
      </c>
    </row>
    <row r="5" spans="1:5" ht="21.75" customHeight="1" x14ac:dyDescent="0.35">
      <c r="A5" s="133">
        <v>88</v>
      </c>
      <c r="B5" s="54"/>
      <c r="C5" s="51" t="s">
        <v>188</v>
      </c>
      <c r="D5" s="90" t="s">
        <v>175</v>
      </c>
      <c r="E5" s="132">
        <v>48</v>
      </c>
    </row>
    <row r="6" spans="1:5" ht="19.5" customHeight="1" thickBot="1" x14ac:dyDescent="0.4">
      <c r="A6" s="148"/>
      <c r="B6" s="149"/>
      <c r="C6" s="150"/>
      <c r="D6" s="150"/>
      <c r="E6" s="151">
        <f>SUM(E4:E5)</f>
        <v>96</v>
      </c>
    </row>
    <row r="7" spans="1:5" ht="25" customHeight="1" x14ac:dyDescent="0.35"/>
    <row r="8" spans="1:5" ht="15.75" customHeight="1" x14ac:dyDescent="0.35"/>
    <row r="9" spans="1:5" ht="20.5" customHeight="1" x14ac:dyDescent="0.35"/>
    <row r="10" spans="1:5" ht="19.5" customHeight="1" x14ac:dyDescent="0.35"/>
    <row r="11" spans="1:5" ht="26.5" customHeight="1" x14ac:dyDescent="0.35"/>
    <row r="12" spans="1:5" ht="19" customHeight="1" x14ac:dyDescent="0.35"/>
    <row r="13" spans="1:5" ht="19" customHeight="1" x14ac:dyDescent="0.35"/>
    <row r="14" spans="1:5" ht="17.5" customHeight="1" x14ac:dyDescent="0.35"/>
    <row r="15" spans="1:5" ht="18" customHeight="1" x14ac:dyDescent="0.35"/>
    <row r="16" spans="1:5" ht="18.5" customHeight="1" x14ac:dyDescent="0.35"/>
    <row r="17" ht="20" customHeight="1" x14ac:dyDescent="0.35"/>
    <row r="18" ht="20" customHeight="1" x14ac:dyDescent="0.35"/>
    <row r="19" ht="20.5" customHeight="1" x14ac:dyDescent="0.35"/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E6F5D-3CAD-4FC6-9A60-48FCE36E9133}">
  <dimension ref="A1:I11"/>
  <sheetViews>
    <sheetView topLeftCell="B8" workbookViewId="0">
      <selection activeCell="F16" sqref="F16"/>
    </sheetView>
  </sheetViews>
  <sheetFormatPr defaultRowHeight="14.5" x14ac:dyDescent="0.35"/>
  <cols>
    <col min="1" max="1" width="24.453125" customWidth="1"/>
    <col min="2" max="2" width="44.81640625" customWidth="1"/>
    <col min="3" max="3" width="20.81640625" style="76" customWidth="1"/>
    <col min="4" max="4" width="20" customWidth="1"/>
    <col min="5" max="5" width="20.90625" customWidth="1"/>
    <col min="6" max="6" width="23.36328125" customWidth="1"/>
    <col min="7" max="7" width="20.90625" customWidth="1"/>
    <col min="8" max="8" width="26.08984375" customWidth="1"/>
    <col min="9" max="9" width="30" customWidth="1"/>
  </cols>
  <sheetData>
    <row r="1" spans="1:9" ht="19" thickBot="1" x14ac:dyDescent="0.5">
      <c r="A1" s="47" t="s">
        <v>230</v>
      </c>
      <c r="B1" s="47"/>
      <c r="C1" s="197"/>
      <c r="D1" s="47"/>
      <c r="E1" s="47"/>
      <c r="F1" s="47"/>
      <c r="G1" s="47"/>
      <c r="H1" s="47"/>
    </row>
    <row r="2" spans="1:9" ht="19" thickBot="1" x14ac:dyDescent="0.5">
      <c r="A2" s="57" t="s">
        <v>231</v>
      </c>
      <c r="B2" s="58" t="s">
        <v>232</v>
      </c>
      <c r="C2" s="198" t="s">
        <v>233</v>
      </c>
      <c r="D2" s="58" t="s">
        <v>253</v>
      </c>
      <c r="E2" s="58" t="s">
        <v>256</v>
      </c>
      <c r="F2" s="58" t="s">
        <v>260</v>
      </c>
      <c r="G2" s="58" t="s">
        <v>258</v>
      </c>
      <c r="H2" s="58" t="s">
        <v>259</v>
      </c>
      <c r="I2" s="59" t="s">
        <v>261</v>
      </c>
    </row>
    <row r="3" spans="1:9" ht="23" customHeight="1" x14ac:dyDescent="0.45">
      <c r="A3" s="110" t="s">
        <v>242</v>
      </c>
      <c r="B3" s="98" t="s">
        <v>236</v>
      </c>
      <c r="C3" s="199">
        <v>188</v>
      </c>
      <c r="D3" s="101" t="s">
        <v>254</v>
      </c>
      <c r="E3" s="102" t="s">
        <v>237</v>
      </c>
      <c r="F3" s="96" t="s">
        <v>227</v>
      </c>
      <c r="G3" s="190"/>
      <c r="H3" s="191"/>
      <c r="I3" s="60" t="s">
        <v>227</v>
      </c>
    </row>
    <row r="4" spans="1:9" ht="23.5" customHeight="1" x14ac:dyDescent="0.45">
      <c r="A4" s="110"/>
      <c r="B4" s="99" t="s">
        <v>249</v>
      </c>
      <c r="C4" s="200">
        <f>Empangeni!E53+MANDINI!E7+'MEER-EN-SEE BUILDINGS'!E6</f>
        <v>16775.719999999998</v>
      </c>
      <c r="D4" s="103" t="s">
        <v>255</v>
      </c>
      <c r="E4" s="104" t="s">
        <v>226</v>
      </c>
      <c r="F4" s="70" t="s">
        <v>227</v>
      </c>
      <c r="G4" s="69" t="s">
        <v>227</v>
      </c>
      <c r="H4" s="61" t="s">
        <v>227</v>
      </c>
      <c r="I4" s="48" t="s">
        <v>227</v>
      </c>
    </row>
    <row r="5" spans="1:9" ht="24" customHeight="1" x14ac:dyDescent="0.45">
      <c r="A5" s="110"/>
      <c r="B5" s="99" t="s">
        <v>250</v>
      </c>
      <c r="C5" s="200">
        <f>'MEERENSEE PARK HOMES'!E23</f>
        <v>156</v>
      </c>
      <c r="D5" s="103" t="s">
        <v>252</v>
      </c>
      <c r="E5" s="104" t="s">
        <v>226</v>
      </c>
      <c r="F5" s="70" t="s">
        <v>227</v>
      </c>
      <c r="G5" s="70" t="s">
        <v>227</v>
      </c>
      <c r="H5" s="61" t="s">
        <v>227</v>
      </c>
      <c r="I5" s="48" t="s">
        <v>227</v>
      </c>
    </row>
    <row r="6" spans="1:9" ht="22.5" customHeight="1" x14ac:dyDescent="0.45">
      <c r="A6" s="110"/>
      <c r="B6" s="99" t="s">
        <v>238</v>
      </c>
      <c r="C6" s="201">
        <v>188</v>
      </c>
      <c r="D6" s="105" t="s">
        <v>254</v>
      </c>
      <c r="E6" s="104" t="s">
        <v>226</v>
      </c>
      <c r="F6" s="70" t="s">
        <v>227</v>
      </c>
      <c r="G6" s="70" t="s">
        <v>227</v>
      </c>
      <c r="H6" s="61" t="s">
        <v>227</v>
      </c>
      <c r="I6" s="48" t="s">
        <v>227</v>
      </c>
    </row>
    <row r="7" spans="1:9" ht="22.5" customHeight="1" x14ac:dyDescent="0.45">
      <c r="A7" s="110"/>
      <c r="B7" s="99" t="s">
        <v>239</v>
      </c>
      <c r="C7" s="202">
        <v>1</v>
      </c>
      <c r="D7" s="106"/>
      <c r="E7" s="106" t="s">
        <v>240</v>
      </c>
      <c r="F7" s="97"/>
      <c r="G7" s="70" t="s">
        <v>227</v>
      </c>
      <c r="H7" s="61" t="s">
        <v>227</v>
      </c>
      <c r="I7" s="48" t="s">
        <v>227</v>
      </c>
    </row>
    <row r="8" spans="1:9" ht="56" thickBot="1" x14ac:dyDescent="0.5">
      <c r="A8" s="110"/>
      <c r="B8" s="100" t="s">
        <v>247</v>
      </c>
      <c r="C8" s="112" t="s">
        <v>237</v>
      </c>
      <c r="D8" s="113"/>
      <c r="E8" s="113"/>
      <c r="F8" s="113"/>
      <c r="G8" s="113"/>
      <c r="H8" s="114"/>
      <c r="I8" s="62" t="s">
        <v>227</v>
      </c>
    </row>
    <row r="9" spans="1:9" ht="19" thickBot="1" x14ac:dyDescent="0.5">
      <c r="A9" s="111"/>
      <c r="B9" s="115"/>
      <c r="C9" s="115"/>
      <c r="D9" s="63"/>
      <c r="E9" s="116" t="s">
        <v>241</v>
      </c>
      <c r="F9" s="117"/>
      <c r="G9" s="117"/>
      <c r="H9" s="118"/>
      <c r="I9" s="64" t="s">
        <v>227</v>
      </c>
    </row>
    <row r="10" spans="1:9" ht="19" thickBot="1" x14ac:dyDescent="0.5">
      <c r="A10" s="65"/>
      <c r="B10" s="63"/>
      <c r="C10" s="197"/>
      <c r="D10" s="63"/>
      <c r="E10" s="107" t="s">
        <v>263</v>
      </c>
      <c r="F10" s="108"/>
      <c r="G10" s="108"/>
      <c r="H10" s="109"/>
      <c r="I10" s="59" t="s">
        <v>227</v>
      </c>
    </row>
    <row r="11" spans="1:9" ht="19" thickBot="1" x14ac:dyDescent="0.5">
      <c r="A11" s="63"/>
      <c r="B11" s="63"/>
      <c r="C11" s="197"/>
      <c r="D11" s="63"/>
      <c r="E11" s="107" t="s">
        <v>229</v>
      </c>
      <c r="F11" s="108"/>
      <c r="G11" s="108"/>
      <c r="H11" s="109"/>
      <c r="I11" s="59" t="s">
        <v>227</v>
      </c>
    </row>
  </sheetData>
  <mergeCells count="7">
    <mergeCell ref="E11:H11"/>
    <mergeCell ref="A3:A9"/>
    <mergeCell ref="C8:H8"/>
    <mergeCell ref="B9:C9"/>
    <mergeCell ref="E9:H9"/>
    <mergeCell ref="E10:H10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Empangeni</vt:lpstr>
      <vt:lpstr>GOLELA</vt:lpstr>
      <vt:lpstr>HLUHLUWE</vt:lpstr>
      <vt:lpstr>MANDINI</vt:lpstr>
      <vt:lpstr>MTUBATUBA</vt:lpstr>
      <vt:lpstr>NSESE</vt:lpstr>
      <vt:lpstr>MEERENSEE PARK HOMES</vt:lpstr>
      <vt:lpstr>MEER-EN-SEE BUILDINGS</vt:lpstr>
      <vt:lpstr>Summary Page</vt:lpstr>
      <vt:lpstr>ADHOC</vt:lpstr>
      <vt:lpstr>RICHARDS BAY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Oscar Mhlanga     Transnet Property   Durban</cp:lastModifiedBy>
  <dcterms:created xsi:type="dcterms:W3CDTF">2023-09-12T08:37:46Z</dcterms:created>
  <dcterms:modified xsi:type="dcterms:W3CDTF">2025-05-21T12:40:40Z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cf86ee-526f-4536-9daf-d1ee8064d50e_Enabled">
    <vt:lpwstr>true</vt:lpwstr>
  </property>
  <property fmtid="{D5CDD505-2E9C-101B-9397-08002B2CF9AE}" pid="3" name="MSIP_Label_58cf86ee-526f-4536-9daf-d1ee8064d50e_SetDate">
    <vt:lpwstr>2025-04-09T12:53:00Z</vt:lpwstr>
  </property>
  <property fmtid="{D5CDD505-2E9C-101B-9397-08002B2CF9AE}" pid="4" name="MSIP_Label_58cf86ee-526f-4536-9daf-d1ee8064d50e_Method">
    <vt:lpwstr>Standard</vt:lpwstr>
  </property>
  <property fmtid="{D5CDD505-2E9C-101B-9397-08002B2CF9AE}" pid="5" name="MSIP_Label_58cf86ee-526f-4536-9daf-d1ee8064d50e_Name">
    <vt:lpwstr>Internal Only Information</vt:lpwstr>
  </property>
  <property fmtid="{D5CDD505-2E9C-101B-9397-08002B2CF9AE}" pid="6" name="MSIP_Label_58cf86ee-526f-4536-9daf-d1ee8064d50e_SiteId">
    <vt:lpwstr>a1a39996-f913-4016-a58a-361c60dec580</vt:lpwstr>
  </property>
  <property fmtid="{D5CDD505-2E9C-101B-9397-08002B2CF9AE}" pid="7" name="MSIP_Label_58cf86ee-526f-4536-9daf-d1ee8064d50e_ActionId">
    <vt:lpwstr>10c0661e-4913-44f8-856e-809bcd1e2e9a</vt:lpwstr>
  </property>
  <property fmtid="{D5CDD505-2E9C-101B-9397-08002B2CF9AE}" pid="8" name="MSIP_Label_58cf86ee-526f-4536-9daf-d1ee8064d50e_ContentBits">
    <vt:lpwstr>0</vt:lpwstr>
  </property>
  <property fmtid="{D5CDD505-2E9C-101B-9397-08002B2CF9AE}" pid="9" name="MSIP_Label_58cf86ee-526f-4536-9daf-d1ee8064d50e_Tag">
    <vt:lpwstr>10, 3, 0, 1</vt:lpwstr>
  </property>
</Properties>
</file>