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C:\Nosipho SCM\New Castle Accomodation lease\Publication pack\"/>
    </mc:Choice>
  </mc:AlternateContent>
  <xr:revisionPtr revIDLastSave="0" documentId="8_{E1446588-04F3-432A-A257-FD43E907BFA1}" xr6:coauthVersionLast="36" xr6:coauthVersionMax="36" xr10:uidLastSave="{00000000-0000-0000-0000-000000000000}"/>
  <bookViews>
    <workbookView xWindow="0" yWindow="0" windowWidth="23040" windowHeight="8772" xr2:uid="{00000000-000D-0000-FFFF-FFFF00000000}"/>
  </bookViews>
  <sheets>
    <sheet name="PRICING SCHEDULE" sheetId="6" r:id="rId1"/>
  </sheets>
  <definedNames>
    <definedName name="_xlnm.Print_Area" localSheetId="0">'PRICING SCHEDULE'!$A:$G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6" l="1"/>
  <c r="J17" i="6" l="1"/>
  <c r="M17" i="6" s="1"/>
  <c r="P17" i="6" s="1"/>
  <c r="S17" i="6" s="1"/>
  <c r="I17" i="6"/>
  <c r="L17" i="6" s="1"/>
  <c r="O17" i="6" s="1"/>
  <c r="R17" i="6" s="1"/>
  <c r="F16" i="6"/>
  <c r="I16" i="6" s="1"/>
  <c r="L16" i="6" s="1"/>
  <c r="O16" i="6" s="1"/>
  <c r="R16" i="6" s="1"/>
  <c r="T17" i="6" l="1"/>
  <c r="G16" i="6"/>
  <c r="F15" i="6"/>
  <c r="I15" i="6" s="1"/>
  <c r="L15" i="6" s="1"/>
  <c r="O15" i="6" s="1"/>
  <c r="R15" i="6" s="1"/>
  <c r="F14" i="6"/>
  <c r="I14" i="6" s="1"/>
  <c r="L14" i="6" s="1"/>
  <c r="O14" i="6" s="1"/>
  <c r="R14" i="6" s="1"/>
  <c r="J16" i="6" l="1"/>
  <c r="M16" i="6" s="1"/>
  <c r="P16" i="6" s="1"/>
  <c r="S16" i="6" s="1"/>
  <c r="G14" i="6"/>
  <c r="G15" i="6"/>
  <c r="F13" i="6"/>
  <c r="T16" i="6" l="1"/>
  <c r="J15" i="6"/>
  <c r="M15" i="6" s="1"/>
  <c r="J14" i="6"/>
  <c r="G13" i="6"/>
  <c r="R13" i="6"/>
  <c r="I13" i="6"/>
  <c r="L13" i="6"/>
  <c r="G19" i="6"/>
  <c r="M14" i="6" l="1"/>
  <c r="J13" i="6"/>
  <c r="J19" i="6"/>
  <c r="P15" i="6"/>
  <c r="P14" i="6" l="1"/>
  <c r="M13" i="6"/>
  <c r="M19" i="6"/>
  <c r="S15" i="6"/>
  <c r="T15" i="6" s="1"/>
  <c r="O13" i="6"/>
  <c r="S14" i="6" l="1"/>
  <c r="P13" i="6"/>
  <c r="P19" i="6"/>
  <c r="T14" i="6" l="1"/>
  <c r="S13" i="6"/>
  <c r="S19" i="6"/>
  <c r="T20" i="6" s="1"/>
  <c r="T21" i="6" s="1"/>
  <c r="T22" i="6" s="1"/>
  <c r="T13" i="6" l="1"/>
  <c r="T19" i="6"/>
</calcChain>
</file>

<file path=xl/sharedStrings.xml><?xml version="1.0" encoding="utf-8"?>
<sst xmlns="http://schemas.openxmlformats.org/spreadsheetml/2006/main" count="63" uniqueCount="56">
  <si>
    <t>Item No</t>
  </si>
  <si>
    <t>Unit of measure</t>
  </si>
  <si>
    <t>VAT (@15%)</t>
  </si>
  <si>
    <t>1. INSTRUCTION FOR COMPLETING THE PRICING SCHEDULE</t>
  </si>
  <si>
    <t>YEAR 1</t>
  </si>
  <si>
    <t xml:space="preserve">Qty 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</si>
  <si>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</si>
  <si>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</si>
  <si>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</si>
  <si>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</si>
  <si>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</si>
  <si>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</si>
  <si>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</si>
  <si>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</si>
  <si>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</si>
  <si>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</si>
  <si>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</si>
  <si>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</si>
  <si>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</si>
  <si>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m²</t>
  </si>
  <si>
    <t>(a)  Bidder must complete/enter YELLOW cells only</t>
  </si>
  <si>
    <t>RFB No</t>
  </si>
  <si>
    <t>RFB Title</t>
  </si>
  <si>
    <t>YEAR 2</t>
  </si>
  <si>
    <t>YEAR 3</t>
  </si>
  <si>
    <t>YEAR 4</t>
  </si>
  <si>
    <t>YEAR 5</t>
  </si>
  <si>
    <t>Annual Line Price Y2</t>
  </si>
  <si>
    <t>Annual Line Price Y3</t>
  </si>
  <si>
    <t>Annual Line Price Y4</t>
  </si>
  <si>
    <t>Annual Line Price Y5</t>
  </si>
  <si>
    <t>Bay</t>
  </si>
  <si>
    <t>Total Monthly Line Price (Excl VAT)</t>
  </si>
  <si>
    <t>2.1</t>
  </si>
  <si>
    <t>2.2</t>
  </si>
  <si>
    <t>2.3</t>
  </si>
  <si>
    <t>2.4</t>
  </si>
  <si>
    <t>2.5</t>
  </si>
  <si>
    <t>Tenant Installation (Specify)</t>
  </si>
  <si>
    <t>Beneficial Occupation  (in months)</t>
  </si>
  <si>
    <t>1.1</t>
  </si>
  <si>
    <t>1.2</t>
  </si>
  <si>
    <t>1.3</t>
  </si>
  <si>
    <t>Yearly Esc. Rate</t>
  </si>
  <si>
    <t>Annual Line Price Y1</t>
  </si>
  <si>
    <t>SUBTOTAL ( EXCL VAT)</t>
  </si>
  <si>
    <t>TOTAL</t>
  </si>
  <si>
    <t>Line Price Term 
(Excl VAT)</t>
  </si>
  <si>
    <t xml:space="preserve">Variable Cost (Electrcity, Water and Sewerage) </t>
  </si>
  <si>
    <t>Item</t>
  </si>
  <si>
    <t>Monthly Line Price (Rate per SQM/Item)</t>
  </si>
  <si>
    <t>Other Operational Costs</t>
  </si>
  <si>
    <t>Office Accommodation- Rental (minimum of 100 sqm)</t>
  </si>
  <si>
    <t>Covered Parking Rental (minimum of  4 parking bays)</t>
  </si>
  <si>
    <t>RFB 2780/2023</t>
  </si>
  <si>
    <t xml:space="preserve">  The acquisition of a suitable office space for SITA Newcastle office through an operating lease agreement for a period of five (5)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</si>
</sst>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#,##0_ ;\-#,##0\ 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1"/>
      <color rgb="FF000000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/>
      <right style="thin">
        <color theme="8"/>
      </right>
      <top style="thin">
        <color theme="8"/>
      </top>
      <bottom style="medium">
        <color theme="8"/>
      </bottom>
      <diagonal/>
    </border>
    <border>
      <left/>
      <right/>
      <top style="thin">
        <color theme="8"/>
      </top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 style="medium">
        <color theme="8"/>
      </left>
      <right/>
      <top style="medium">
        <color theme="8"/>
      </top>
      <bottom style="thin">
        <color theme="8"/>
      </bottom>
      <diagonal/>
    </border>
    <border>
      <left style="thin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4" tint="0.39997558519241921"/>
      </right>
      <top style="thin">
        <color theme="8"/>
      </top>
      <bottom style="thin">
        <color theme="8"/>
      </bottom>
      <diagonal/>
    </border>
    <border>
      <left style="thin">
        <color theme="4"/>
      </left>
      <right style="thin">
        <color theme="4" tint="0.39997558519241921"/>
      </right>
      <top/>
      <bottom style="thin">
        <color theme="4"/>
      </bottom>
      <diagonal/>
    </border>
    <border>
      <left style="thin">
        <color theme="4"/>
      </left>
      <right style="thin">
        <color theme="4" tint="0.39997558519241921"/>
      </right>
      <top style="thin">
        <color theme="4"/>
      </top>
      <bottom style="thin">
        <color theme="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theme="4"/>
      </left>
      <right style="thin">
        <color theme="4" tint="0.39997558519241921"/>
      </right>
      <top style="thin">
        <color theme="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94">
    <xf numFmtId="0" fontId="0" fillId="0" borderId="0" xfId="0"/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left" vertical="top" wrapText="1"/>
    </xf>
    <xf numFmtId="0" fontId="6" fillId="3" borderId="0" xfId="0" applyFont="1" applyFill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vertical="top"/>
    </xf>
    <xf numFmtId="0" fontId="3" fillId="0" borderId="1" xfId="0" quotePrefix="1" applyFont="1" applyBorder="1" applyAlignment="1">
      <alignment horizontal="left" vertical="top" wrapText="1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8" fillId="0" borderId="0" xfId="0" applyFont="1"/>
    <xf numFmtId="0" fontId="6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wrapText="1"/>
    </xf>
    <xf numFmtId="164" fontId="3" fillId="6" borderId="1" xfId="0" applyNumberFormat="1" applyFont="1" applyFill="1" applyBorder="1" applyAlignment="1">
      <alignment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quotePrefix="1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0" xfId="0" applyFont="1" applyFill="1" applyAlignment="1">
      <alignment horizontal="left" vertical="center"/>
    </xf>
    <xf numFmtId="0" fontId="6" fillId="6" borderId="1" xfId="0" applyFont="1" applyFill="1" applyBorder="1" applyAlignment="1">
      <alignment vertical="top" wrapText="1"/>
    </xf>
    <xf numFmtId="0" fontId="3" fillId="0" borderId="1" xfId="1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left" vertical="top"/>
    </xf>
    <xf numFmtId="164" fontId="6" fillId="5" borderId="1" xfId="0" applyNumberFormat="1" applyFont="1" applyFill="1" applyBorder="1" applyAlignment="1">
      <alignment horizontal="left" vertical="top" wrapText="1"/>
    </xf>
    <xf numFmtId="9" fontId="6" fillId="6" borderId="1" xfId="0" applyNumberFormat="1" applyFont="1" applyFill="1" applyBorder="1" applyAlignment="1">
      <alignment vertical="top" wrapText="1"/>
    </xf>
    <xf numFmtId="0" fontId="2" fillId="6" borderId="7" xfId="0" applyFont="1" applyFill="1" applyBorder="1" applyAlignment="1">
      <alignment vertical="center" wrapText="1"/>
    </xf>
    <xf numFmtId="0" fontId="2" fillId="3" borderId="11" xfId="0" applyFont="1" applyFill="1" applyBorder="1"/>
    <xf numFmtId="0" fontId="2" fillId="3" borderId="6" xfId="0" applyFont="1" applyFill="1" applyBorder="1"/>
    <xf numFmtId="0" fontId="2" fillId="3" borderId="3" xfId="0" applyFont="1" applyFill="1" applyBorder="1"/>
    <xf numFmtId="165" fontId="3" fillId="6" borderId="1" xfId="0" applyNumberFormat="1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4" fillId="5" borderId="0" xfId="0" applyFont="1" applyFill="1" applyAlignment="1">
      <alignment horizontal="left" vertical="top" wrapText="1"/>
    </xf>
    <xf numFmtId="164" fontId="0" fillId="0" borderId="0" xfId="0" applyNumberFormat="1" applyAlignment="1">
      <alignment vertical="top"/>
    </xf>
    <xf numFmtId="164" fontId="4" fillId="4" borderId="1" xfId="0" applyNumberFormat="1" applyFont="1" applyFill="1" applyBorder="1" applyAlignment="1">
      <alignment horizontal="center" vertical="top" wrapText="1"/>
    </xf>
    <xf numFmtId="164" fontId="15" fillId="7" borderId="1" xfId="0" applyNumberFormat="1" applyFont="1" applyFill="1" applyBorder="1" applyAlignment="1">
      <alignment horizontal="center" vertical="top" wrapText="1"/>
    </xf>
    <xf numFmtId="0" fontId="0" fillId="0" borderId="16" xfId="0" applyBorder="1" applyAlignment="1">
      <alignment vertical="top"/>
    </xf>
    <xf numFmtId="0" fontId="2" fillId="3" borderId="0" xfId="0" applyFont="1" applyFill="1" applyAlignment="1">
      <alignment vertical="top"/>
    </xf>
    <xf numFmtId="0" fontId="2" fillId="3" borderId="0" xfId="0" applyFont="1" applyFill="1"/>
    <xf numFmtId="165" fontId="3" fillId="3" borderId="1" xfId="0" applyNumberFormat="1" applyFont="1" applyFill="1" applyBorder="1" applyAlignment="1">
      <alignment vertical="top" wrapText="1"/>
    </xf>
    <xf numFmtId="0" fontId="6" fillId="5" borderId="17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5" borderId="2" xfId="0" applyFont="1" applyFill="1" applyBorder="1" applyAlignment="1">
      <alignment horizontal="right" vertical="top"/>
    </xf>
    <xf numFmtId="0" fontId="7" fillId="5" borderId="19" xfId="0" applyFont="1" applyFill="1" applyBorder="1" applyAlignment="1">
      <alignment horizontal="right" vertical="top"/>
    </xf>
    <xf numFmtId="0" fontId="7" fillId="5" borderId="20" xfId="0" applyFont="1" applyFill="1" applyBorder="1" applyAlignment="1">
      <alignment horizontal="right" vertical="top" wrapText="1"/>
    </xf>
    <xf numFmtId="0" fontId="14" fillId="0" borderId="18" xfId="0" applyFont="1" applyBorder="1" applyAlignment="1">
      <alignment wrapText="1"/>
    </xf>
    <xf numFmtId="0" fontId="6" fillId="6" borderId="18" xfId="0" applyFont="1" applyFill="1" applyBorder="1" applyAlignment="1">
      <alignment horizontal="left" vertical="top" wrapText="1"/>
    </xf>
    <xf numFmtId="0" fontId="6" fillId="2" borderId="21" xfId="0" applyFont="1" applyFill="1" applyBorder="1" applyAlignment="1">
      <alignment horizontal="center" vertical="top" wrapText="1"/>
    </xf>
    <xf numFmtId="164" fontId="6" fillId="2" borderId="22" xfId="0" applyNumberFormat="1" applyFont="1" applyFill="1" applyBorder="1" applyAlignment="1">
      <alignment horizontal="center" vertical="top" wrapText="1"/>
    </xf>
    <xf numFmtId="164" fontId="6" fillId="4" borderId="23" xfId="0" applyNumberFormat="1" applyFont="1" applyFill="1" applyBorder="1" applyAlignment="1">
      <alignment horizontal="left" vertical="top" wrapText="1"/>
    </xf>
    <xf numFmtId="44" fontId="4" fillId="5" borderId="23" xfId="0" applyNumberFormat="1" applyFont="1" applyFill="1" applyBorder="1" applyAlignment="1">
      <alignment vertical="top" wrapText="1"/>
    </xf>
    <xf numFmtId="164" fontId="6" fillId="5" borderId="25" xfId="0" applyNumberFormat="1" applyFont="1" applyFill="1" applyBorder="1" applyAlignment="1">
      <alignment horizontal="left" vertical="top" wrapText="1"/>
    </xf>
    <xf numFmtId="164" fontId="6" fillId="5" borderId="24" xfId="0" applyNumberFormat="1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center" vertical="top"/>
    </xf>
    <xf numFmtId="0" fontId="4" fillId="5" borderId="14" xfId="0" applyFont="1" applyFill="1" applyBorder="1" applyAlignment="1">
      <alignment horizontal="right" vertical="top" wrapText="1"/>
    </xf>
    <xf numFmtId="0" fontId="0" fillId="0" borderId="0" xfId="0" applyAlignment="1">
      <alignment horizontal="right" vertical="top"/>
    </xf>
    <xf numFmtId="0" fontId="0" fillId="0" borderId="15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6" fillId="2" borderId="1" xfId="0" applyFont="1" applyFill="1" applyBorder="1" applyAlignment="1">
      <alignment horizontal="center" vertical="top" wrapText="1"/>
    </xf>
    <xf numFmtId="0" fontId="1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53341</xdr:colOff>
      <xdr:row>0</xdr:row>
      <xdr:rowOff>215796</xdr:rowOff>
    </xdr:from>
    <xdr:to>
      <xdr:col>0</xdr:col>
      <xdr:colOff>327660</xdr:colOff>
      <xdr:row>1</xdr:row>
      <xdr:rowOff>198120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1" y="215796"/>
          <a:ext cx="274319" cy="378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2"/>
  <sheetViews>
    <sheetView showGridLines="0" tabSelected="1" zoomScale="60" zoomScaleNormal="60" workbookViewId="0">
      <selection activeCell="K34" sqref="K34"/>
    </sheetView>
  </sheetViews>
  <sheetFormatPr defaultColWidth="9.21875" defaultRowHeight="14.4" x14ac:dyDescent="0.3"/>
  <cols>
    <col min="1" max="1" width="9.6640625" style="33" customWidth="1"/>
    <col min="2" max="2" width="34.44140625" style="32" customWidth="1"/>
    <col min="3" max="3" width="8.6640625" style="34" customWidth="1"/>
    <col min="4" max="4" width="5.88671875" style="34" customWidth="1"/>
    <col min="5" max="5" width="16.88671875" style="32" customWidth="1"/>
    <col min="6" max="6" width="13.77734375" style="32" customWidth="1"/>
    <col min="7" max="7" width="13.109375" style="32" customWidth="1"/>
    <col min="8" max="8" width="11.44140625" style="32" customWidth="1"/>
    <col min="9" max="9" width="15.109375" style="32" customWidth="1"/>
    <col min="10" max="10" width="15.21875" style="32" customWidth="1"/>
    <col min="11" max="11" width="7.33203125" style="32" customWidth="1"/>
    <col min="12" max="12" width="15.109375" style="32" customWidth="1"/>
    <col min="13" max="13" width="14.77734375" style="32" customWidth="1"/>
    <col min="14" max="14" width="5.21875" style="32" customWidth="1"/>
    <col min="15" max="15" width="13.77734375" style="32" customWidth="1"/>
    <col min="16" max="16" width="13.88671875" style="32" customWidth="1"/>
    <col min="17" max="17" width="6.44140625" style="32" customWidth="1"/>
    <col min="18" max="18" width="13.77734375" style="32" customWidth="1"/>
    <col min="19" max="19" width="15.109375" style="32" customWidth="1"/>
    <col min="20" max="20" width="15.44140625" style="32" customWidth="1"/>
    <col min="21" max="22" width="9.21875" style="32"/>
    <col min="23" max="23" width="14.6640625" style="32" bestFit="1" customWidth="1"/>
    <col min="24" max="16384" width="9.21875" style="32"/>
  </cols>
  <sheetData>
    <row r="1" spans="1:23" s="27" customFormat="1" ht="31.2" x14ac:dyDescent="0.6">
      <c r="A1" s="6"/>
      <c r="B1" s="2" t="s">
        <v>6</v>
      </c>
      <c r="C1" s="3"/>
      <c r="D1" s="1"/>
      <c r="E1" s="1"/>
      <c r="F1" s="1"/>
      <c r="G1" s="1"/>
      <c r="I1" s="31"/>
      <c r="J1" s="31"/>
      <c r="K1" s="31"/>
      <c r="L1" s="31"/>
      <c r="O1" s="1"/>
      <c r="R1" s="1"/>
    </row>
    <row r="2" spans="1:23" customFormat="1" ht="28.95" customHeight="1" x14ac:dyDescent="0.3">
      <c r="A2" s="29"/>
      <c r="B2" s="21" t="s">
        <v>16</v>
      </c>
      <c r="C2" s="4"/>
      <c r="D2" s="30"/>
      <c r="E2" s="30"/>
      <c r="F2" s="30"/>
      <c r="G2" s="30"/>
      <c r="I2" s="31"/>
      <c r="J2" s="31"/>
      <c r="K2" s="31"/>
      <c r="L2" s="31"/>
      <c r="O2" s="30"/>
      <c r="R2" s="30"/>
    </row>
    <row r="3" spans="1:23" customFormat="1" ht="15.6" x14ac:dyDescent="0.3">
      <c r="A3" s="68" t="s">
        <v>21</v>
      </c>
      <c r="B3" s="93" t="s">
        <v>54</v>
      </c>
      <c r="C3" s="20"/>
      <c r="D3" s="19"/>
      <c r="E3" s="19"/>
      <c r="F3" s="19"/>
      <c r="G3" s="19"/>
      <c r="H3" s="31"/>
      <c r="I3" s="19"/>
      <c r="J3" s="31"/>
      <c r="K3" s="31"/>
      <c r="L3" s="19"/>
      <c r="O3" s="19"/>
      <c r="R3" s="19"/>
    </row>
    <row r="4" spans="1:23" customFormat="1" ht="78" x14ac:dyDescent="0.3">
      <c r="A4" s="69" t="s">
        <v>22</v>
      </c>
      <c r="B4" s="71" t="s">
        <v>55</v>
      </c>
      <c r="C4" s="20"/>
      <c r="D4" s="22"/>
      <c r="E4" s="22"/>
      <c r="F4" s="22"/>
      <c r="G4" s="22"/>
      <c r="H4" s="31"/>
      <c r="I4" s="22"/>
      <c r="J4" s="31"/>
      <c r="K4" s="31"/>
      <c r="L4" s="22"/>
      <c r="O4" s="22"/>
      <c r="R4" s="22"/>
    </row>
    <row r="5" spans="1:23" customFormat="1" ht="31.2" x14ac:dyDescent="0.3">
      <c r="A5" s="70" t="s">
        <v>7</v>
      </c>
      <c r="B5" s="72"/>
      <c r="C5" s="20"/>
      <c r="D5" s="14"/>
      <c r="E5" s="14"/>
      <c r="F5" s="14"/>
      <c r="G5" s="14"/>
      <c r="H5" s="31"/>
      <c r="I5" s="14"/>
      <c r="J5" s="31"/>
      <c r="K5" s="31"/>
      <c r="L5" s="14"/>
      <c r="O5" s="14"/>
      <c r="R5" s="14"/>
    </row>
    <row r="6" spans="1:23" customFormat="1" ht="15.6" x14ac:dyDescent="0.3">
      <c r="A6" s="35"/>
      <c r="B6" s="36"/>
      <c r="C6" s="20"/>
      <c r="D6" s="14"/>
      <c r="E6" s="14"/>
      <c r="F6" s="14"/>
      <c r="G6" s="14"/>
      <c r="H6" s="31"/>
      <c r="I6" s="14"/>
      <c r="J6" s="31"/>
      <c r="K6" s="31"/>
      <c r="L6" s="14"/>
      <c r="O6" s="14"/>
      <c r="R6" s="14"/>
    </row>
    <row r="7" spans="1:23" s="31" customFormat="1" ht="15.6" x14ac:dyDescent="0.3">
      <c r="A7" s="15" t="s">
        <v>3</v>
      </c>
      <c r="B7" s="16"/>
      <c r="C7" s="16"/>
      <c r="D7" s="14"/>
      <c r="E7" s="14"/>
      <c r="F7" s="14"/>
      <c r="G7" s="14"/>
      <c r="I7" s="14"/>
      <c r="L7" s="14"/>
      <c r="O7" s="14"/>
      <c r="R7" s="14"/>
    </row>
    <row r="8" spans="1:23" s="31" customFormat="1" ht="15.6" x14ac:dyDescent="0.3">
      <c r="A8" s="48" t="s">
        <v>20</v>
      </c>
      <c r="B8" s="14"/>
      <c r="C8" s="17"/>
      <c r="D8" s="14"/>
      <c r="E8" s="14"/>
      <c r="F8" s="14"/>
      <c r="G8" s="14"/>
      <c r="I8" s="14"/>
      <c r="L8" s="14"/>
      <c r="O8" s="14"/>
      <c r="R8" s="14"/>
    </row>
    <row r="9" spans="1:23" s="31" customFormat="1" ht="15.6" x14ac:dyDescent="0.3">
      <c r="A9" s="45" t="s">
        <v>17</v>
      </c>
      <c r="B9" s="5"/>
      <c r="C9" s="5"/>
      <c r="D9" s="14"/>
      <c r="E9" s="14"/>
      <c r="F9" s="14"/>
      <c r="G9" s="14"/>
      <c r="I9" s="14"/>
      <c r="L9" s="14"/>
      <c r="O9" s="14"/>
      <c r="R9" s="14"/>
    </row>
    <row r="10" spans="1:23" s="31" customFormat="1" ht="16.2" customHeight="1" x14ac:dyDescent="0.3">
      <c r="A10" s="45" t="s">
        <v>18</v>
      </c>
      <c r="B10" s="5"/>
      <c r="C10" s="5"/>
      <c r="D10" s="14"/>
      <c r="E10" s="14"/>
      <c r="F10" s="14"/>
      <c r="G10" s="14"/>
      <c r="I10" s="14"/>
      <c r="L10" s="14"/>
      <c r="O10" s="14"/>
      <c r="R10" s="14"/>
    </row>
    <row r="11" spans="1:23" customFormat="1" ht="15.6" x14ac:dyDescent="0.3">
      <c r="A11" s="8"/>
      <c r="B11" s="9"/>
      <c r="C11" s="28"/>
      <c r="D11" s="92" t="s">
        <v>4</v>
      </c>
      <c r="E11" s="92"/>
      <c r="F11" s="92"/>
      <c r="G11" s="92"/>
      <c r="H11" s="92" t="s">
        <v>23</v>
      </c>
      <c r="I11" s="92"/>
      <c r="J11" s="92"/>
      <c r="K11" s="92" t="s">
        <v>24</v>
      </c>
      <c r="L11" s="92"/>
      <c r="M11" s="92"/>
      <c r="N11" s="92" t="s">
        <v>25</v>
      </c>
      <c r="O11" s="92"/>
      <c r="P11" s="28"/>
      <c r="Q11" s="92" t="s">
        <v>26</v>
      </c>
      <c r="R11" s="92"/>
      <c r="S11" s="92"/>
      <c r="T11" s="73" t="s">
        <v>46</v>
      </c>
    </row>
    <row r="12" spans="1:23" ht="62.4" x14ac:dyDescent="0.3">
      <c r="A12" s="8" t="s">
        <v>0</v>
      </c>
      <c r="B12" s="9" t="s">
        <v>8</v>
      </c>
      <c r="C12" s="28" t="s">
        <v>1</v>
      </c>
      <c r="D12" s="28" t="s">
        <v>5</v>
      </c>
      <c r="E12" s="12" t="s">
        <v>50</v>
      </c>
      <c r="F12" s="12" t="s">
        <v>32</v>
      </c>
      <c r="G12" s="12" t="s">
        <v>44</v>
      </c>
      <c r="H12" s="28" t="s">
        <v>43</v>
      </c>
      <c r="I12" s="12" t="s">
        <v>32</v>
      </c>
      <c r="J12" s="12" t="s">
        <v>27</v>
      </c>
      <c r="K12" s="28" t="s">
        <v>43</v>
      </c>
      <c r="L12" s="12" t="s">
        <v>32</v>
      </c>
      <c r="M12" s="12" t="s">
        <v>28</v>
      </c>
      <c r="N12" s="28" t="s">
        <v>43</v>
      </c>
      <c r="O12" s="12" t="s">
        <v>32</v>
      </c>
      <c r="P12" s="12" t="s">
        <v>29</v>
      </c>
      <c r="Q12" s="28" t="s">
        <v>43</v>
      </c>
      <c r="R12" s="12" t="s">
        <v>32</v>
      </c>
      <c r="S12" s="12" t="s">
        <v>30</v>
      </c>
      <c r="T12" s="74" t="s">
        <v>47</v>
      </c>
    </row>
    <row r="13" spans="1:23" ht="15.6" x14ac:dyDescent="0.3">
      <c r="A13" s="7">
        <v>1</v>
      </c>
      <c r="B13" s="25"/>
      <c r="C13" s="25"/>
      <c r="D13" s="26"/>
      <c r="E13" s="23"/>
      <c r="F13" s="60">
        <f>SUM(F14:F18)</f>
        <v>0</v>
      </c>
      <c r="G13" s="24">
        <f>SUM(G14:G16)</f>
        <v>0</v>
      </c>
      <c r="H13" s="26"/>
      <c r="I13" s="61">
        <f>SUM(I14:I18)</f>
        <v>0</v>
      </c>
      <c r="J13" s="24">
        <f>SUM(J14:J17)</f>
        <v>0</v>
      </c>
      <c r="K13" s="26"/>
      <c r="L13" s="61">
        <f>SUM(L14:L18)</f>
        <v>0</v>
      </c>
      <c r="M13" s="24">
        <f>SUM(M14:M17)</f>
        <v>0</v>
      </c>
      <c r="N13" s="26"/>
      <c r="O13" s="61">
        <f>SUM(O14:O18)</f>
        <v>0</v>
      </c>
      <c r="P13" s="24">
        <f>SUM(P14:P17)</f>
        <v>0</v>
      </c>
      <c r="Q13" s="26"/>
      <c r="R13" s="61">
        <f>SUM(R14:R18)</f>
        <v>0</v>
      </c>
      <c r="S13" s="24">
        <f>SUM(S14:S17)</f>
        <v>0</v>
      </c>
      <c r="T13" s="75">
        <f>SUBTOTAL(9,G19:S19)</f>
        <v>0</v>
      </c>
      <c r="W13" s="59"/>
    </row>
    <row r="14" spans="1:23" ht="31.2" x14ac:dyDescent="0.3">
      <c r="A14" s="43" t="s">
        <v>40</v>
      </c>
      <c r="B14" s="42" t="s">
        <v>52</v>
      </c>
      <c r="C14" s="44" t="s">
        <v>19</v>
      </c>
      <c r="D14" s="55"/>
      <c r="E14" s="37"/>
      <c r="F14" s="13">
        <f>SUM(D14*E14)</f>
        <v>0</v>
      </c>
      <c r="G14" s="13">
        <f>12*F14</f>
        <v>0</v>
      </c>
      <c r="H14" s="50"/>
      <c r="I14" s="13">
        <f>SUM(F14*H14)+F14</f>
        <v>0</v>
      </c>
      <c r="J14" s="13">
        <f>(1+H14)*G14</f>
        <v>0</v>
      </c>
      <c r="K14" s="50"/>
      <c r="L14" s="13">
        <f>SUM(I14*K14)+I14</f>
        <v>0</v>
      </c>
      <c r="M14" s="13">
        <f t="shared" ref="M14:M17" si="0">SUM(1+K14)*J14</f>
        <v>0</v>
      </c>
      <c r="N14" s="50"/>
      <c r="O14" s="13">
        <f>SUM(L14*N14)+L14</f>
        <v>0</v>
      </c>
      <c r="P14" s="13">
        <f t="shared" ref="P14:P17" si="1">SUM(1+N14)*M14</f>
        <v>0</v>
      </c>
      <c r="Q14" s="50"/>
      <c r="R14" s="13">
        <f>SUM(O14*Q14)+O14</f>
        <v>0</v>
      </c>
      <c r="S14" s="13">
        <f>SUM(1+Q14)*P14</f>
        <v>0</v>
      </c>
      <c r="T14" s="76">
        <f>SUM(G14,J14,M14,P14,S14)</f>
        <v>0</v>
      </c>
    </row>
    <row r="15" spans="1:23" ht="31.2" x14ac:dyDescent="0.3">
      <c r="A15" s="43" t="s">
        <v>41</v>
      </c>
      <c r="B15" s="67" t="s">
        <v>53</v>
      </c>
      <c r="C15" s="44" t="s">
        <v>31</v>
      </c>
      <c r="D15" s="55"/>
      <c r="E15" s="37"/>
      <c r="F15" s="13">
        <f>SUM(D15*E15)</f>
        <v>0</v>
      </c>
      <c r="G15" s="13">
        <f>12*F15</f>
        <v>0</v>
      </c>
      <c r="H15" s="50"/>
      <c r="I15" s="13">
        <f>SUM(F15*H15)+F15</f>
        <v>0</v>
      </c>
      <c r="J15" s="13">
        <f>(1+H15)*G15</f>
        <v>0</v>
      </c>
      <c r="K15" s="50"/>
      <c r="L15" s="13">
        <f>SUM(I15*K15)+I15</f>
        <v>0</v>
      </c>
      <c r="M15" s="13">
        <f>SUM(1+K15)*J15</f>
        <v>0</v>
      </c>
      <c r="N15" s="50"/>
      <c r="O15" s="13">
        <f>SUM(L15*N15)+L15</f>
        <v>0</v>
      </c>
      <c r="P15" s="13">
        <f>SUM(1+N15)*M15</f>
        <v>0</v>
      </c>
      <c r="Q15" s="50"/>
      <c r="R15" s="13">
        <f>SUM(O15*Q15)+O15</f>
        <v>0</v>
      </c>
      <c r="S15" s="13">
        <f>SUM(1+Q15)*P15</f>
        <v>0</v>
      </c>
      <c r="T15" s="76">
        <f>SUM(G15,J15,M15,P15,S15)</f>
        <v>0</v>
      </c>
    </row>
    <row r="16" spans="1:23" ht="15.6" x14ac:dyDescent="0.3">
      <c r="A16" s="43" t="s">
        <v>42</v>
      </c>
      <c r="B16" s="42" t="s">
        <v>51</v>
      </c>
      <c r="C16" s="44"/>
      <c r="D16" s="55"/>
      <c r="E16" s="37"/>
      <c r="F16" s="13">
        <f t="shared" ref="F16" si="2">SUM(D16*E16)</f>
        <v>0</v>
      </c>
      <c r="G16" s="13">
        <f t="shared" ref="G16" si="3">12*F16</f>
        <v>0</v>
      </c>
      <c r="H16" s="50"/>
      <c r="I16" s="13">
        <f t="shared" ref="I16:I17" si="4">SUM(F16*H16)+F16</f>
        <v>0</v>
      </c>
      <c r="J16" s="13">
        <f t="shared" ref="J16" si="5">(1+H16)*G16</f>
        <v>0</v>
      </c>
      <c r="K16" s="50"/>
      <c r="L16" s="13">
        <f t="shared" ref="L16:L17" si="6">SUM(I16*K16)+I16</f>
        <v>0</v>
      </c>
      <c r="M16" s="13">
        <f t="shared" si="0"/>
        <v>0</v>
      </c>
      <c r="N16" s="50"/>
      <c r="O16" s="13">
        <f t="shared" ref="O16:O17" si="7">SUM(L16*N16)+L16</f>
        <v>0</v>
      </c>
      <c r="P16" s="13">
        <f t="shared" si="1"/>
        <v>0</v>
      </c>
      <c r="Q16" s="50"/>
      <c r="R16" s="13">
        <f t="shared" ref="R16:R17" si="8">SUM(O16*Q16)+O16</f>
        <v>0</v>
      </c>
      <c r="S16" s="13">
        <f t="shared" ref="S16:S17" si="9">SUM(1+Q16)*P16</f>
        <v>0</v>
      </c>
      <c r="T16" s="76">
        <f t="shared" ref="T16:T17" si="10">SUM(G16,J16,M16,P16,S16)</f>
        <v>0</v>
      </c>
    </row>
    <row r="17" spans="1:20" ht="31.2" hidden="1" x14ac:dyDescent="0.3">
      <c r="A17" s="43"/>
      <c r="B17" s="42" t="s">
        <v>48</v>
      </c>
      <c r="C17" s="44" t="s">
        <v>49</v>
      </c>
      <c r="D17" s="55"/>
      <c r="E17" s="37"/>
      <c r="F17" s="13">
        <v>0</v>
      </c>
      <c r="G17" s="13">
        <f t="shared" ref="G17" si="11">12*F17</f>
        <v>0</v>
      </c>
      <c r="H17" s="50">
        <v>7.0000000000000007E-2</v>
      </c>
      <c r="I17" s="13">
        <f t="shared" si="4"/>
        <v>0</v>
      </c>
      <c r="J17" s="13">
        <f>(1+H17)*G17</f>
        <v>0</v>
      </c>
      <c r="K17" s="50">
        <v>7.0000000000000007E-2</v>
      </c>
      <c r="L17" s="13">
        <f t="shared" si="6"/>
        <v>0</v>
      </c>
      <c r="M17" s="13">
        <f t="shared" si="0"/>
        <v>0</v>
      </c>
      <c r="N17" s="50">
        <v>7.0000000000000007E-2</v>
      </c>
      <c r="O17" s="13">
        <f t="shared" si="7"/>
        <v>0</v>
      </c>
      <c r="P17" s="13">
        <f t="shared" si="1"/>
        <v>0</v>
      </c>
      <c r="Q17" s="50">
        <v>7.0000000000000007E-2</v>
      </c>
      <c r="R17" s="13">
        <f t="shared" si="8"/>
        <v>0</v>
      </c>
      <c r="S17" s="13">
        <f t="shared" si="9"/>
        <v>0</v>
      </c>
      <c r="T17" s="76">
        <f t="shared" si="10"/>
        <v>0</v>
      </c>
    </row>
    <row r="18" spans="1:20" ht="15.6" hidden="1" x14ac:dyDescent="0.3">
      <c r="A18" s="18"/>
      <c r="B18" s="42"/>
      <c r="C18" s="44"/>
      <c r="D18" s="65"/>
      <c r="E18" s="37"/>
      <c r="F18" s="13"/>
      <c r="G18" s="13"/>
      <c r="H18" s="50"/>
      <c r="I18" s="13"/>
      <c r="J18" s="13"/>
      <c r="K18" s="50"/>
      <c r="L18" s="13"/>
      <c r="M18" s="13"/>
      <c r="N18" s="50"/>
      <c r="O18" s="13"/>
      <c r="P18" s="13"/>
      <c r="Q18" s="50"/>
      <c r="R18" s="13"/>
      <c r="S18" s="13"/>
      <c r="T18" s="76"/>
    </row>
    <row r="19" spans="1:20" ht="15.6" x14ac:dyDescent="0.3">
      <c r="A19" s="18"/>
      <c r="B19" s="11" t="s">
        <v>45</v>
      </c>
      <c r="C19" s="44"/>
      <c r="D19" s="47"/>
      <c r="E19" s="47"/>
      <c r="F19" s="47"/>
      <c r="G19" s="49">
        <f>SUM(G14:G18)</f>
        <v>0</v>
      </c>
      <c r="H19" s="66"/>
      <c r="I19" s="47"/>
      <c r="J19" s="49">
        <f>SUM(J14:J18)</f>
        <v>0</v>
      </c>
      <c r="K19" s="46"/>
      <c r="L19" s="47"/>
      <c r="M19" s="49">
        <f>SUM(M14:M18)</f>
        <v>0</v>
      </c>
      <c r="N19" s="46"/>
      <c r="O19" s="47"/>
      <c r="P19" s="49">
        <f>SUM(P14:P18)</f>
        <v>0</v>
      </c>
      <c r="Q19" s="46"/>
      <c r="R19" s="47"/>
      <c r="S19" s="49">
        <f>SUM(S14:S18)</f>
        <v>0</v>
      </c>
      <c r="T19" s="75">
        <f>SUBTOTAL(9,G19:S19)</f>
        <v>0</v>
      </c>
    </row>
    <row r="20" spans="1:20" ht="15.6" x14ac:dyDescent="0.3">
      <c r="A20" s="18"/>
      <c r="B20" s="88" t="s">
        <v>9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90"/>
      <c r="T20" s="75">
        <f>SUBTOTAL(9,G19:S19)</f>
        <v>0</v>
      </c>
    </row>
    <row r="21" spans="1:20" ht="15.6" x14ac:dyDescent="0.3">
      <c r="A21" s="10"/>
      <c r="B21" s="88" t="s">
        <v>2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90"/>
      <c r="T21" s="77">
        <f>T20*0.15</f>
        <v>0</v>
      </c>
    </row>
    <row r="22" spans="1:20" ht="15.6" x14ac:dyDescent="0.3">
      <c r="A22" s="10"/>
      <c r="B22" s="88" t="s">
        <v>10</v>
      </c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91"/>
      <c r="T22" s="78">
        <f>T20+T21</f>
        <v>0</v>
      </c>
    </row>
    <row r="23" spans="1:20" ht="15.6" x14ac:dyDescent="0.3">
      <c r="A23" s="10"/>
      <c r="B23" s="39"/>
      <c r="C23" s="40"/>
      <c r="D23" s="40"/>
      <c r="E23" s="41"/>
      <c r="F23" s="41"/>
      <c r="G23" s="41"/>
      <c r="I23" s="41"/>
      <c r="L23" s="41"/>
      <c r="O23" s="41"/>
      <c r="R23" s="41"/>
    </row>
    <row r="24" spans="1:20" ht="15.6" x14ac:dyDescent="0.3">
      <c r="A24" s="58"/>
      <c r="C24" s="40"/>
      <c r="D24" s="40"/>
      <c r="E24" s="41"/>
      <c r="F24" s="41"/>
      <c r="G24" s="41"/>
      <c r="I24" s="41"/>
      <c r="L24" s="41"/>
      <c r="O24" s="41"/>
      <c r="R24" s="41"/>
    </row>
    <row r="25" spans="1:20" ht="15.6" x14ac:dyDescent="0.3">
      <c r="A25" s="58">
        <v>2</v>
      </c>
      <c r="B25" s="9" t="s">
        <v>38</v>
      </c>
      <c r="C25" s="40"/>
      <c r="D25" s="40"/>
      <c r="E25" s="41"/>
      <c r="F25" s="41"/>
      <c r="G25" s="41"/>
      <c r="I25" s="41"/>
      <c r="L25" s="41"/>
      <c r="O25" s="41"/>
      <c r="R25" s="41"/>
    </row>
    <row r="26" spans="1:20" ht="15.6" x14ac:dyDescent="0.3">
      <c r="A26" s="43" t="s">
        <v>33</v>
      </c>
      <c r="B26" s="55"/>
      <c r="C26" s="40"/>
      <c r="D26" s="40"/>
      <c r="E26" s="41"/>
      <c r="F26" s="41"/>
      <c r="G26" s="41"/>
      <c r="I26" s="41"/>
      <c r="L26" s="41"/>
      <c r="O26" s="41"/>
      <c r="R26" s="41"/>
    </row>
    <row r="27" spans="1:20" ht="15.6" x14ac:dyDescent="0.3">
      <c r="A27" s="43" t="s">
        <v>34</v>
      </c>
      <c r="B27" s="55"/>
      <c r="C27" s="40"/>
      <c r="D27" s="40"/>
      <c r="E27" s="41"/>
      <c r="F27" s="41"/>
      <c r="G27" s="41"/>
      <c r="I27" s="41"/>
      <c r="L27" s="41"/>
      <c r="O27" s="41"/>
      <c r="R27" s="41"/>
    </row>
    <row r="28" spans="1:20" ht="15.6" x14ac:dyDescent="0.3">
      <c r="A28" s="43" t="s">
        <v>35</v>
      </c>
      <c r="B28" s="55"/>
      <c r="C28" s="40"/>
      <c r="D28" s="40"/>
      <c r="E28" s="41"/>
      <c r="F28" s="41"/>
      <c r="G28" s="41"/>
      <c r="I28" s="41"/>
      <c r="L28" s="41"/>
      <c r="O28" s="41"/>
      <c r="R28" s="41"/>
      <c r="S28" s="59"/>
    </row>
    <row r="29" spans="1:20" ht="15.6" x14ac:dyDescent="0.3">
      <c r="A29" s="43" t="s">
        <v>36</v>
      </c>
      <c r="B29" s="55"/>
      <c r="C29" s="40"/>
      <c r="D29" s="40"/>
      <c r="E29" s="41"/>
      <c r="F29" s="41"/>
      <c r="G29" s="41"/>
      <c r="I29" s="41"/>
      <c r="L29" s="41"/>
      <c r="O29" s="41"/>
      <c r="R29" s="41"/>
      <c r="S29" s="59"/>
    </row>
    <row r="30" spans="1:20" ht="15.6" x14ac:dyDescent="0.3">
      <c r="A30" s="43" t="s">
        <v>37</v>
      </c>
      <c r="B30" s="55"/>
      <c r="C30" s="40"/>
      <c r="D30" s="40"/>
      <c r="E30" s="41"/>
      <c r="F30" s="41"/>
      <c r="G30" s="41"/>
      <c r="I30" s="41"/>
      <c r="L30" s="41"/>
      <c r="O30" s="41"/>
      <c r="R30" s="41"/>
    </row>
    <row r="31" spans="1:20" ht="15.6" x14ac:dyDescent="0.3">
      <c r="A31" s="58"/>
      <c r="B31" s="42"/>
      <c r="C31" s="40"/>
      <c r="D31" s="40"/>
      <c r="E31" s="41"/>
      <c r="F31" s="41"/>
      <c r="G31" s="41"/>
      <c r="I31" s="41"/>
      <c r="L31" s="41"/>
      <c r="O31" s="41"/>
      <c r="R31" s="41"/>
    </row>
    <row r="32" spans="1:20" ht="15.6" x14ac:dyDescent="0.3">
      <c r="A32" s="58">
        <v>3</v>
      </c>
      <c r="B32" s="9" t="s">
        <v>39</v>
      </c>
      <c r="C32" s="40"/>
      <c r="D32" s="40"/>
      <c r="E32" s="41"/>
      <c r="F32" s="41"/>
      <c r="G32" s="41"/>
      <c r="I32" s="41"/>
      <c r="L32" s="41"/>
      <c r="O32" s="41"/>
      <c r="R32" s="41"/>
    </row>
    <row r="33" spans="1:20" ht="15.6" x14ac:dyDescent="0.3">
      <c r="A33" s="58"/>
      <c r="B33" s="55"/>
      <c r="C33" s="40"/>
      <c r="D33" s="40"/>
      <c r="E33" s="41"/>
      <c r="F33" s="41"/>
      <c r="G33" s="41"/>
      <c r="I33" s="41"/>
      <c r="J33" s="41"/>
      <c r="L33" s="41"/>
      <c r="O33" s="41"/>
      <c r="R33" s="41"/>
    </row>
    <row r="34" spans="1:20" ht="15.6" x14ac:dyDescent="0.3">
      <c r="A34" s="58"/>
      <c r="B34" s="39"/>
      <c r="C34" s="40"/>
      <c r="D34" s="40"/>
      <c r="E34" s="41"/>
      <c r="F34" s="41"/>
      <c r="G34" s="41"/>
      <c r="I34" s="41"/>
      <c r="L34" s="41"/>
      <c r="O34" s="41"/>
      <c r="R34" s="41"/>
    </row>
    <row r="35" spans="1:20" ht="15" thickBot="1" x14ac:dyDescent="0.35">
      <c r="A35" s="38"/>
      <c r="B35" s="41"/>
      <c r="C35" s="40"/>
      <c r="D35" s="40"/>
      <c r="E35" s="41"/>
      <c r="F35" s="41"/>
      <c r="G35" s="41"/>
      <c r="I35" s="41"/>
      <c r="L35" s="41"/>
      <c r="O35" s="41"/>
      <c r="R35" s="41"/>
    </row>
    <row r="36" spans="1:20" ht="25.95" customHeight="1" x14ac:dyDescent="0.3">
      <c r="A36" s="38"/>
      <c r="B36" s="79" t="s">
        <v>14</v>
      </c>
      <c r="C36" s="83"/>
      <c r="D36" s="83"/>
      <c r="E36" s="85"/>
      <c r="F36" s="84"/>
      <c r="G36" s="85"/>
    </row>
    <row r="37" spans="1:20" ht="17.7" customHeight="1" thickBot="1" x14ac:dyDescent="0.35">
      <c r="A37" s="38"/>
      <c r="B37" s="80"/>
      <c r="C37" s="56" t="s">
        <v>11</v>
      </c>
      <c r="D37" s="86"/>
      <c r="E37" s="87"/>
      <c r="F37" s="56" t="s">
        <v>13</v>
      </c>
      <c r="G37" s="57"/>
      <c r="I37" s="63"/>
      <c r="L37" s="63"/>
      <c r="O37" s="63"/>
      <c r="R37" s="63"/>
      <c r="T37" s="62"/>
    </row>
    <row r="38" spans="1:20" ht="34.950000000000003" customHeight="1" x14ac:dyDescent="0.3">
      <c r="A38" s="38"/>
      <c r="B38" s="80"/>
      <c r="C38" s="82"/>
      <c r="D38" s="83"/>
      <c r="E38" s="51"/>
      <c r="F38" s="84"/>
      <c r="G38" s="85"/>
    </row>
    <row r="39" spans="1:20" ht="19.2" customHeight="1" thickBot="1" x14ac:dyDescent="0.35">
      <c r="A39" s="38"/>
      <c r="B39" s="81"/>
      <c r="C39" s="53" t="s">
        <v>15</v>
      </c>
      <c r="D39" s="52"/>
      <c r="E39" s="54"/>
      <c r="F39" s="54"/>
      <c r="G39" s="54" t="s">
        <v>12</v>
      </c>
      <c r="I39" s="64"/>
      <c r="L39" s="64"/>
      <c r="O39" s="64"/>
      <c r="R39" s="64"/>
      <c r="T39" s="62"/>
    </row>
    <row r="40" spans="1:20" x14ac:dyDescent="0.3">
      <c r="A40" s="38"/>
      <c r="B40" s="41"/>
      <c r="C40" s="40"/>
      <c r="D40" s="40"/>
      <c r="E40" s="41"/>
      <c r="F40" s="41"/>
      <c r="G40" s="41"/>
      <c r="I40" s="41"/>
      <c r="L40" s="41"/>
      <c r="O40" s="41"/>
      <c r="R40" s="41"/>
    </row>
    <row r="41" spans="1:20" x14ac:dyDescent="0.3">
      <c r="A41" s="38"/>
      <c r="B41" s="41"/>
      <c r="C41" s="40"/>
      <c r="D41" s="40"/>
      <c r="E41" s="41"/>
      <c r="F41" s="41"/>
      <c r="G41" s="41"/>
      <c r="I41" s="41"/>
      <c r="L41" s="41"/>
      <c r="O41" s="41"/>
      <c r="R41" s="41"/>
    </row>
    <row r="42" spans="1:20" x14ac:dyDescent="0.3">
      <c r="A42" s="38"/>
    </row>
  </sheetData>
  <sheetProtection formatCells="0" formatColumns="0" formatRows="0" insertRows="0" deleteRows="0"/>
  <protectedRanges>
    <protectedRange sqref="C36:F38 I36:I38 O36:O38 L36:L38 R36:R38" name="Range7"/>
    <protectedRange sqref="A20 A13:F13 A14:A16 C14:F16 H13:I19 K13:L19 N13:O19 Q13:R19 A17:F19" name="Range3"/>
    <protectedRange sqref="B3:B5" name="Range1"/>
    <protectedRange sqref="B16" name="Range3_2"/>
    <protectedRange sqref="B14:B15" name="Range3_1_2"/>
  </protectedRanges>
  <mergeCells count="14">
    <mergeCell ref="B20:S20"/>
    <mergeCell ref="B21:S21"/>
    <mergeCell ref="B22:S22"/>
    <mergeCell ref="H11:J11"/>
    <mergeCell ref="K11:M11"/>
    <mergeCell ref="N11:O11"/>
    <mergeCell ref="Q11:S11"/>
    <mergeCell ref="D11:G11"/>
    <mergeCell ref="B36:B39"/>
    <mergeCell ref="C38:D38"/>
    <mergeCell ref="F36:G36"/>
    <mergeCell ref="D37:E37"/>
    <mergeCell ref="C36:E36"/>
    <mergeCell ref="F38:G38"/>
  </mergeCells>
  <phoneticPr fontId="13" type="noConversion"/>
  <dataValidations count="1">
    <dataValidation type="decimal" operator="greaterThanOrEqual" allowBlank="1" showInputMessage="1" showErrorMessage="1" sqref="Q14:R19 K14:L19 H14:I19 N14:O19 D14:F19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Nosipho Moya</cp:lastModifiedBy>
  <cp:lastPrinted>2021-06-01T08:56:07Z</cp:lastPrinted>
  <dcterms:created xsi:type="dcterms:W3CDTF">2017-06-15T23:28:53Z</dcterms:created>
  <dcterms:modified xsi:type="dcterms:W3CDTF">2023-07-27T11:12:44Z</dcterms:modified>
</cp:coreProperties>
</file>